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339478\AppData\Roaming\cBrain\F2\Temp\3867723\"/>
    </mc:Choice>
  </mc:AlternateContent>
  <xr:revisionPtr revIDLastSave="0" documentId="13_ncr:1_{9F48218D-6E2B-4B2C-A008-C8484F0DE36C}" xr6:coauthVersionLast="36" xr6:coauthVersionMax="36" xr10:uidLastSave="{00000000-0000-0000-0000-000000000000}"/>
  <bookViews>
    <workbookView xWindow="0" yWindow="0" windowWidth="28800" windowHeight="12285" activeTab="1" xr2:uid="{A56BBAAE-D8C5-4864-9CF9-42DF16B5F32F}"/>
  </bookViews>
  <sheets>
    <sheet name="2026" sheetId="2" r:id="rId1"/>
    <sheet name="2025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2" l="1"/>
  <c r="E29" i="2" l="1"/>
  <c r="E28" i="2"/>
  <c r="E27" i="2"/>
  <c r="E26" i="2"/>
  <c r="F25" i="2"/>
  <c r="E25" i="2"/>
  <c r="F24" i="2"/>
  <c r="E24" i="2"/>
  <c r="F23" i="2"/>
  <c r="E23" i="2"/>
  <c r="E22" i="2"/>
  <c r="F21" i="2"/>
  <c r="E21" i="2"/>
  <c r="F20" i="2"/>
  <c r="E20" i="2"/>
  <c r="E19" i="2"/>
  <c r="E18" i="2"/>
  <c r="F17" i="2"/>
  <c r="E17" i="2"/>
  <c r="F16" i="2"/>
  <c r="E16" i="2"/>
  <c r="E15" i="2"/>
  <c r="E14" i="2"/>
  <c r="F13" i="2"/>
  <c r="E13" i="2"/>
  <c r="E12" i="2"/>
  <c r="F11" i="2"/>
  <c r="F13" i="1" l="1"/>
  <c r="F25" i="1" l="1"/>
  <c r="F24" i="1"/>
  <c r="F23" i="1"/>
  <c r="F21" i="1"/>
  <c r="F20" i="1"/>
  <c r="F17" i="1"/>
  <c r="F16" i="1"/>
  <c r="F11" i="1"/>
  <c r="E11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</calcChain>
</file>

<file path=xl/sharedStrings.xml><?xml version="1.0" encoding="utf-8"?>
<sst xmlns="http://schemas.openxmlformats.org/spreadsheetml/2006/main" count="104" uniqueCount="37">
  <si>
    <t>Billettype</t>
  </si>
  <si>
    <t>2022-pl</t>
  </si>
  <si>
    <t>Maksimumspris</t>
  </si>
  <si>
    <t>Maksimal gennemsnitspris</t>
  </si>
  <si>
    <t>Maksimumpris</t>
  </si>
  <si>
    <t>Voksen</t>
  </si>
  <si>
    <t>Voksen, pendler</t>
  </si>
  <si>
    <t>Barn 4-15 år, Pendler</t>
  </si>
  <si>
    <t>Barn 4-15 år</t>
  </si>
  <si>
    <t>Barn 0-3 år</t>
  </si>
  <si>
    <t>Pensionist</t>
  </si>
  <si>
    <t>Bil inklusive 5 personer, Normalbillet</t>
  </si>
  <si>
    <t>Bil inklusive 5 personer, Pendler, 3. til 10. enkeltrejse
pr. år</t>
  </si>
  <si>
    <t>Bil inklusive 5 personer, Pendler, fra 11. årlige enkeltrejse</t>
  </si>
  <si>
    <t>Bil inklusive 1 Pensionist og evt. 1 ledsager</t>
  </si>
  <si>
    <t>Bil inklusive 5 personer + campingvogn</t>
  </si>
  <si>
    <t>Anhænger på bil</t>
  </si>
  <si>
    <t>Motorcykel/knallert eksklusive fører</t>
  </si>
  <si>
    <t>Cykel/cykelanhænger eksklusive fører</t>
  </si>
  <si>
    <t>Bus inklusive fører</t>
  </si>
  <si>
    <t>Godskøretøj &lt; 10 meters længde, inklusive fører</t>
  </si>
  <si>
    <t>Godskøretøj &gt; 10 meters længde og op til 20 meters længde, inklusive fører</t>
  </si>
  <si>
    <t>Uledsaget godskøretøj (herunder løstrailer) &lt; 15 meters længde</t>
  </si>
  <si>
    <t>Håndtering af uledsaget godskøretøj</t>
  </si>
  <si>
    <t>n/a</t>
  </si>
  <si>
    <t>Realiseret prisniveau for 2022 (jf. Danmarks Statistik)</t>
  </si>
  <si>
    <t>Nettoprisindeks 2023, jf. Danmarks Statistik</t>
  </si>
  <si>
    <t>2025-pl</t>
  </si>
  <si>
    <t xml:space="preserve">Samsø-Kalundborg </t>
  </si>
  <si>
    <t>Skøn 2024, jf. Økonomisk Redegørelse, maj. 2024, tabel B.18</t>
  </si>
  <si>
    <t>Skøn 2025, jf. Økonomisk Redegørelse, maj. 2024, tabel B.18</t>
  </si>
  <si>
    <t>Færgebetjeningen af Ballen-Kalundborg, bilag 2, pkt. 3.2 og 3.3</t>
  </si>
  <si>
    <t>Nettoprisindeks 2022, jf. Danmarks Statistik</t>
  </si>
  <si>
    <t>Nettoprisindeks 2024, jf. Danmarks Statistik</t>
  </si>
  <si>
    <t>Skøn 2025, jf. Økonomisk Redegørelse, maj. 2025, tabel B.18</t>
  </si>
  <si>
    <t>Skøn 2026, jf. Økonomisk Redegørelse, maj. 2025, tabel B.18</t>
  </si>
  <si>
    <t>2026-pl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</si>
</sst>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sz val="9"/>
      <color theme="0" tint="-0.49998474074526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9">
    <xf numFmtId="0" fontId="0" fillId="0" borderId="0" xfId="0"/>
    <xf numFmtId="0" fontId="2" fillId="0" borderId="1" xfId="0" applyFont="1" applyBorder="1"/>
    <xf numFmtId="0" fontId="0" fillId="0" borderId="1" xfId="0" applyBorder="1"/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 vertical="top"/>
    </xf>
    <xf numFmtId="0" fontId="5" fillId="0" borderId="1" xfId="0" applyFont="1" applyFill="1" applyBorder="1"/>
    <xf numFmtId="0" fontId="4" fillId="0" borderId="1" xfId="0" applyFont="1" applyBorder="1" applyAlignment="1">
      <alignment horizontal="left"/>
    </xf>
    <xf numFmtId="0" fontId="1" fillId="0" borderId="1" xfId="0" applyFont="1" applyFill="1" applyBorder="1"/>
    <xf numFmtId="0" fontId="6" fillId="2" borderId="1" xfId="0" applyFont="1" applyFill="1" applyBorder="1"/>
    <xf numFmtId="164" fontId="4" fillId="0" borderId="1" xfId="1" applyNumberFormat="1" applyFont="1" applyBorder="1" applyAlignment="1">
      <alignment horizontal="right" vertical="top"/>
    </xf>
    <xf numFmtId="164" fontId="5" fillId="0" borderId="1" xfId="2" applyNumberFormat="1" applyFont="1" applyFill="1" applyBorder="1"/>
    <xf numFmtId="2" fontId="0" fillId="0" borderId="1" xfId="0" applyNumberFormat="1" applyBorder="1"/>
    <xf numFmtId="0" fontId="0" fillId="0" borderId="1" xfId="0" applyBorder="1" applyAlignment="1"/>
    <xf numFmtId="0" fontId="3" fillId="0" borderId="1" xfId="0" applyFont="1" applyBorder="1"/>
    <xf numFmtId="0" fontId="0" fillId="0" borderId="0" xfId="0" applyBorder="1"/>
    <xf numFmtId="0" fontId="7" fillId="0" borderId="1" xfId="0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7" fillId="0" borderId="0" xfId="0" applyFont="1"/>
  </cellXfs>
  <cellStyles count="3">
    <cellStyle name="Normal" xfId="0" builtinId="0"/>
    <cellStyle name="Procent" xfId="1" builtinId="5"/>
    <cellStyle name="Procent 2" xfId="2" xr:uid="{2A358ADF-E7B0-4703-BF26-CA4FA295DF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A65D5-8AFF-4A54-B3AF-523C0F798A50}">
  <dimension ref="B1:G29"/>
  <sheetViews>
    <sheetView workbookViewId="0">
      <selection activeCell="E12" sqref="E12"/>
    </sheetView>
  </sheetViews>
  <sheetFormatPr defaultRowHeight="12" x14ac:dyDescent="0.2"/>
  <cols>
    <col min="2" max="2" width="61.7109375" bestFit="1" customWidth="1"/>
    <col min="3" max="3" width="14.28515625" bestFit="1" customWidth="1"/>
    <col min="4" max="4" width="23.42578125" bestFit="1" customWidth="1"/>
    <col min="5" max="5" width="13.28515625" bestFit="1" customWidth="1"/>
    <col min="6" max="6" width="23.42578125" bestFit="1" customWidth="1"/>
    <col min="7" max="7" width="8.7109375" customWidth="1"/>
  </cols>
  <sheetData>
    <row r="1" spans="2:7" x14ac:dyDescent="0.2">
      <c r="B1" s="1" t="s">
        <v>28</v>
      </c>
      <c r="C1" s="1">
        <v>2026</v>
      </c>
      <c r="D1" s="15"/>
      <c r="E1" s="15"/>
      <c r="F1" s="15"/>
      <c r="G1" s="15"/>
    </row>
    <row r="2" spans="2:7" x14ac:dyDescent="0.2">
      <c r="B2" s="15"/>
      <c r="C2" s="15"/>
      <c r="D2" s="15"/>
      <c r="E2" s="15"/>
      <c r="F2" s="15"/>
      <c r="G2" s="15"/>
    </row>
    <row r="3" spans="2:7" ht="12.75" x14ac:dyDescent="0.2">
      <c r="B3" s="3" t="s">
        <v>32</v>
      </c>
      <c r="C3" s="4"/>
      <c r="D3" s="5"/>
      <c r="E3" s="5"/>
      <c r="F3" s="5"/>
      <c r="G3" s="6">
        <v>113.5</v>
      </c>
    </row>
    <row r="4" spans="2:7" ht="12.75" x14ac:dyDescent="0.2">
      <c r="B4" s="7" t="s">
        <v>33</v>
      </c>
      <c r="C4" s="7"/>
      <c r="D4" s="5"/>
      <c r="E4" s="5"/>
      <c r="F4" s="5"/>
      <c r="G4" s="8">
        <v>119.2</v>
      </c>
    </row>
    <row r="5" spans="2:7" ht="12.75" x14ac:dyDescent="0.2">
      <c r="B5" s="9" t="s">
        <v>34</v>
      </c>
      <c r="C5" s="7"/>
      <c r="D5" s="10"/>
      <c r="E5" s="4"/>
      <c r="F5" s="5"/>
      <c r="G5" s="11">
        <v>1.7999999999999999E-2</v>
      </c>
    </row>
    <row r="6" spans="2:7" ht="12.75" x14ac:dyDescent="0.2">
      <c r="B6" s="9" t="s">
        <v>35</v>
      </c>
      <c r="C6" s="7"/>
      <c r="D6" s="10"/>
      <c r="E6" s="4"/>
      <c r="F6" s="5"/>
      <c r="G6" s="11">
        <v>1.7000000000000001E-2</v>
      </c>
    </row>
    <row r="9" spans="2:7" x14ac:dyDescent="0.2">
      <c r="B9" s="18" t="s">
        <v>31</v>
      </c>
      <c r="C9" s="14" t="s">
        <v>1</v>
      </c>
      <c r="D9" s="2"/>
      <c r="E9" s="14" t="s">
        <v>36</v>
      </c>
      <c r="F9" s="2"/>
    </row>
    <row r="10" spans="2:7" x14ac:dyDescent="0.2">
      <c r="B10" s="1" t="s">
        <v>0</v>
      </c>
      <c r="C10" s="1" t="s">
        <v>2</v>
      </c>
      <c r="D10" s="1" t="s">
        <v>3</v>
      </c>
      <c r="E10" s="1" t="s">
        <v>4</v>
      </c>
      <c r="F10" s="1" t="s">
        <v>3</v>
      </c>
    </row>
    <row r="11" spans="2:7" x14ac:dyDescent="0.2">
      <c r="B11" s="2" t="s">
        <v>5</v>
      </c>
      <c r="C11" s="2">
        <v>114</v>
      </c>
      <c r="D11" s="2">
        <v>79</v>
      </c>
      <c r="E11" s="12">
        <f>(C11*G4/G3)*(1+G5)*(1+G6)</f>
        <v>123.95212487048458</v>
      </c>
      <c r="F11" s="12">
        <f>(D11*G4/G3)*(1+G5)*(1+G6)</f>
        <v>85.89664793656388</v>
      </c>
    </row>
    <row r="12" spans="2:7" x14ac:dyDescent="0.2">
      <c r="B12" s="2" t="s">
        <v>6</v>
      </c>
      <c r="C12" s="2">
        <v>57</v>
      </c>
      <c r="D12" s="16" t="s">
        <v>24</v>
      </c>
      <c r="E12" s="12">
        <f>(C12*G4/G3)*(1+G5)*(1+G6)</f>
        <v>61.976062435242291</v>
      </c>
      <c r="F12" s="16" t="s">
        <v>24</v>
      </c>
    </row>
    <row r="13" spans="2:7" x14ac:dyDescent="0.2">
      <c r="B13" s="2" t="s">
        <v>8</v>
      </c>
      <c r="C13" s="2">
        <v>57</v>
      </c>
      <c r="D13" s="2">
        <v>41</v>
      </c>
      <c r="E13" s="12">
        <f>(C13*G4/G3)*(1+G5)*(1+G6)</f>
        <v>61.976062435242291</v>
      </c>
      <c r="F13" s="12">
        <f>(D13*G4/G3)*(1+G5)*(1+G6)</f>
        <v>44.579272979735677</v>
      </c>
    </row>
    <row r="14" spans="2:7" x14ac:dyDescent="0.2">
      <c r="B14" s="2" t="s">
        <v>7</v>
      </c>
      <c r="C14" s="2">
        <v>28</v>
      </c>
      <c r="D14" s="16" t="s">
        <v>24</v>
      </c>
      <c r="E14" s="12">
        <f>(C14*G4/G3)*(1+G5)*(1+G6)</f>
        <v>30.444381547136562</v>
      </c>
      <c r="F14" s="16" t="s">
        <v>24</v>
      </c>
    </row>
    <row r="15" spans="2:7" x14ac:dyDescent="0.2">
      <c r="B15" s="2" t="s">
        <v>9</v>
      </c>
      <c r="C15" s="2">
        <v>0</v>
      </c>
      <c r="D15" s="16" t="s">
        <v>24</v>
      </c>
      <c r="E15" s="12">
        <f>(C15*G4/G3)*(1+G5)*(1+G6)</f>
        <v>0</v>
      </c>
      <c r="F15" s="16" t="s">
        <v>24</v>
      </c>
    </row>
    <row r="16" spans="2:7" x14ac:dyDescent="0.2">
      <c r="B16" s="2" t="s">
        <v>10</v>
      </c>
      <c r="C16" s="2">
        <v>57</v>
      </c>
      <c r="D16" s="2">
        <v>37</v>
      </c>
      <c r="E16" s="12">
        <f>(C16*G4/G3)*(1+G5)*(1+G6)</f>
        <v>61.976062435242291</v>
      </c>
      <c r="F16" s="12">
        <f>(D16*G4/G3)*(1+G5)*(1+G6)</f>
        <v>40.230075615859036</v>
      </c>
    </row>
    <row r="17" spans="2:6" x14ac:dyDescent="0.2">
      <c r="B17" s="2" t="s">
        <v>11</v>
      </c>
      <c r="C17" s="2">
        <v>452</v>
      </c>
      <c r="D17" s="2">
        <v>275</v>
      </c>
      <c r="E17" s="12">
        <f>(C17*G4/G3)*(1+G5)*(1+G6)</f>
        <v>491.45930211806166</v>
      </c>
      <c r="F17" s="12">
        <f>(D17*G4/G3)*(1+G5)*(1+G6)</f>
        <v>299.00731876651986</v>
      </c>
    </row>
    <row r="18" spans="2:6" x14ac:dyDescent="0.2">
      <c r="B18" s="13" t="s">
        <v>12</v>
      </c>
      <c r="C18" s="2">
        <v>226</v>
      </c>
      <c r="D18" s="16" t="s">
        <v>24</v>
      </c>
      <c r="E18" s="12">
        <f>(C18*G4/G3)*(1+G5)*(1+G6)</f>
        <v>245.72965105903083</v>
      </c>
      <c r="F18" s="16" t="s">
        <v>24</v>
      </c>
    </row>
    <row r="19" spans="2:6" x14ac:dyDescent="0.2">
      <c r="B19" s="13" t="s">
        <v>13</v>
      </c>
      <c r="C19" s="2">
        <v>114</v>
      </c>
      <c r="D19" s="16" t="s">
        <v>24</v>
      </c>
      <c r="E19" s="12">
        <f>(C19*G4/G3)*(1+G5)*(1+G6)</f>
        <v>123.95212487048458</v>
      </c>
      <c r="F19" s="17" t="s">
        <v>24</v>
      </c>
    </row>
    <row r="20" spans="2:6" x14ac:dyDescent="0.2">
      <c r="B20" s="2" t="s">
        <v>14</v>
      </c>
      <c r="C20" s="2">
        <v>226</v>
      </c>
      <c r="D20" s="2">
        <v>151</v>
      </c>
      <c r="E20" s="12">
        <f>(C20*G4/G3)*(1+G5)*(1+G6)</f>
        <v>245.72965105903083</v>
      </c>
      <c r="F20" s="12">
        <f>(D20*G4/G3)*(1+G5)*(1+G6)</f>
        <v>164.18220048634362</v>
      </c>
    </row>
    <row r="21" spans="2:6" x14ac:dyDescent="0.2">
      <c r="B21" s="2" t="s">
        <v>15</v>
      </c>
      <c r="C21" s="2">
        <v>679</v>
      </c>
      <c r="D21" s="2">
        <v>486</v>
      </c>
      <c r="E21" s="12">
        <f>(C21*G4/G3)*(1+G5)*(1+G6)</f>
        <v>738.2762525180616</v>
      </c>
      <c r="F21" s="12">
        <f>(D21*G4/G3)*(1+G5)*(1+G6)</f>
        <v>528.42747971101312</v>
      </c>
    </row>
    <row r="22" spans="2:6" x14ac:dyDescent="0.2">
      <c r="B22" s="2" t="s">
        <v>16</v>
      </c>
      <c r="C22" s="2">
        <v>215</v>
      </c>
      <c r="D22" s="16" t="s">
        <v>24</v>
      </c>
      <c r="E22" s="12">
        <f>(C22*G4/G3)*(1+G5)*(1+G6)</f>
        <v>233.76935830837004</v>
      </c>
      <c r="F22" s="16" t="s">
        <v>24</v>
      </c>
    </row>
    <row r="23" spans="2:6" x14ac:dyDescent="0.2">
      <c r="B23" s="2" t="s">
        <v>17</v>
      </c>
      <c r="C23" s="2">
        <v>45</v>
      </c>
      <c r="D23" s="2">
        <v>36</v>
      </c>
      <c r="E23" s="12">
        <f>(C23*G4/G3)*(1+G5)*(1+G6)</f>
        <v>48.928470343612339</v>
      </c>
      <c r="F23" s="12">
        <f>(D23*G4/G3)*(1+G5)*(1+G6)</f>
        <v>39.142776274889862</v>
      </c>
    </row>
    <row r="24" spans="2:6" x14ac:dyDescent="0.2">
      <c r="B24" s="2" t="s">
        <v>18</v>
      </c>
      <c r="C24" s="2">
        <v>31</v>
      </c>
      <c r="D24" s="2">
        <v>25</v>
      </c>
      <c r="E24" s="12">
        <f>(C24*G4/G3)*(1+G5)*(1+G6)</f>
        <v>33.706279570044053</v>
      </c>
      <c r="F24" s="12">
        <f>(D24*G4/G3)*(1+G5)*(1+G6)</f>
        <v>27.182483524229074</v>
      </c>
    </row>
    <row r="25" spans="2:6" x14ac:dyDescent="0.2">
      <c r="B25" s="2" t="s">
        <v>19</v>
      </c>
      <c r="C25" s="2">
        <v>636</v>
      </c>
      <c r="D25" s="2">
        <v>421</v>
      </c>
      <c r="E25" s="12">
        <f>(C25*G4/G3)*(1+G5)*(1+G6)</f>
        <v>691.5223808563876</v>
      </c>
      <c r="F25" s="12">
        <f>(D25*G4/G3)*(1+G5)*(1+G6)</f>
        <v>457.75302254801761</v>
      </c>
    </row>
    <row r="26" spans="2:6" x14ac:dyDescent="0.2">
      <c r="B26" s="2" t="s">
        <v>20</v>
      </c>
      <c r="C26" s="2">
        <v>176</v>
      </c>
      <c r="D26" s="16" t="s">
        <v>24</v>
      </c>
      <c r="E26" s="12">
        <f>(C26*G4/G3)*(1+G5)*(1+G6)</f>
        <v>191.36468401057266</v>
      </c>
      <c r="F26" s="16" t="s">
        <v>24</v>
      </c>
    </row>
    <row r="27" spans="2:6" x14ac:dyDescent="0.2">
      <c r="B27" s="2" t="s">
        <v>21</v>
      </c>
      <c r="C27" s="2">
        <v>270</v>
      </c>
      <c r="D27" s="16" t="s">
        <v>24</v>
      </c>
      <c r="E27" s="12">
        <f>(C27*G4/G3)*(1+G5)*(1+G6)</f>
        <v>293.57082206167399</v>
      </c>
      <c r="F27" s="16" t="s">
        <v>24</v>
      </c>
    </row>
    <row r="28" spans="2:6" x14ac:dyDescent="0.2">
      <c r="B28" s="2" t="s">
        <v>22</v>
      </c>
      <c r="C28" s="2">
        <v>237</v>
      </c>
      <c r="D28" s="16" t="s">
        <v>24</v>
      </c>
      <c r="E28" s="12">
        <f>(C28*G4/G3)*(1+G5)*(1+G6)</f>
        <v>257.68994380969161</v>
      </c>
      <c r="F28" s="16" t="s">
        <v>24</v>
      </c>
    </row>
    <row r="29" spans="2:6" x14ac:dyDescent="0.2">
      <c r="B29" s="2" t="s">
        <v>23</v>
      </c>
      <c r="C29" s="2">
        <v>17</v>
      </c>
      <c r="D29" s="16" t="s">
        <v>24</v>
      </c>
      <c r="E29" s="12">
        <f>(C29*G4/G3)*(1+G5)*(1+G6)</f>
        <v>18.484088796475771</v>
      </c>
      <c r="F29" s="16" t="s">
        <v>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7FE89-7739-48CF-B00D-3FF3585BB163}">
  <dimension ref="B1:G29"/>
  <sheetViews>
    <sheetView tabSelected="1" workbookViewId="0">
      <selection activeCell="K33" sqref="K33"/>
    </sheetView>
  </sheetViews>
  <sheetFormatPr defaultRowHeight="12" x14ac:dyDescent="0.2"/>
  <cols>
    <col min="2" max="2" width="61.7109375" bestFit="1" customWidth="1"/>
    <col min="3" max="3" width="14.28515625" bestFit="1" customWidth="1"/>
    <col min="4" max="4" width="23.42578125" bestFit="1" customWidth="1"/>
    <col min="5" max="5" width="13.28515625" bestFit="1" customWidth="1"/>
    <col min="6" max="6" width="23.42578125" bestFit="1" customWidth="1"/>
  </cols>
  <sheetData>
    <row r="1" spans="2:7" x14ac:dyDescent="0.2">
      <c r="B1" s="1" t="s">
        <v>28</v>
      </c>
      <c r="C1" s="1">
        <v>2025</v>
      </c>
      <c r="D1" s="15"/>
      <c r="E1" s="15"/>
      <c r="F1" s="15"/>
      <c r="G1" s="15"/>
    </row>
    <row r="2" spans="2:7" x14ac:dyDescent="0.2">
      <c r="B2" s="15"/>
      <c r="C2" s="15"/>
      <c r="D2" s="15"/>
      <c r="E2" s="15"/>
      <c r="F2" s="15"/>
      <c r="G2" s="15"/>
    </row>
    <row r="3" spans="2:7" ht="12.75" x14ac:dyDescent="0.2">
      <c r="B3" s="3" t="s">
        <v>25</v>
      </c>
      <c r="C3" s="4"/>
      <c r="D3" s="5"/>
      <c r="E3" s="5"/>
      <c r="F3" s="5"/>
      <c r="G3" s="6">
        <v>113.5</v>
      </c>
    </row>
    <row r="4" spans="2:7" ht="12.75" x14ac:dyDescent="0.2">
      <c r="B4" s="7" t="s">
        <v>26</v>
      </c>
      <c r="C4" s="7"/>
      <c r="D4" s="5"/>
      <c r="E4" s="5"/>
      <c r="F4" s="5"/>
      <c r="G4" s="8">
        <v>118</v>
      </c>
    </row>
    <row r="5" spans="2:7" ht="12.75" x14ac:dyDescent="0.2">
      <c r="B5" s="9" t="s">
        <v>29</v>
      </c>
      <c r="C5" s="7"/>
      <c r="D5" s="10"/>
      <c r="E5" s="4"/>
      <c r="F5" s="5"/>
      <c r="G5" s="11">
        <v>8.0000000000000002E-3</v>
      </c>
    </row>
    <row r="6" spans="2:7" ht="12.75" x14ac:dyDescent="0.2">
      <c r="B6" s="9" t="s">
        <v>30</v>
      </c>
      <c r="C6" s="7"/>
      <c r="D6" s="10"/>
      <c r="E6" s="4"/>
      <c r="F6" s="5"/>
      <c r="G6" s="11">
        <v>1.9E-2</v>
      </c>
    </row>
    <row r="9" spans="2:7" x14ac:dyDescent="0.2">
      <c r="B9" s="18" t="s">
        <v>31</v>
      </c>
      <c r="C9" s="14" t="s">
        <v>1</v>
      </c>
      <c r="D9" s="2"/>
      <c r="E9" s="14" t="s">
        <v>27</v>
      </c>
      <c r="F9" s="2"/>
    </row>
    <row r="10" spans="2:7" x14ac:dyDescent="0.2">
      <c r="B10" s="1" t="s">
        <v>0</v>
      </c>
      <c r="C10" s="1" t="s">
        <v>2</v>
      </c>
      <c r="D10" s="1" t="s">
        <v>3</v>
      </c>
      <c r="E10" s="1" t="s">
        <v>4</v>
      </c>
      <c r="F10" s="1" t="s">
        <v>3</v>
      </c>
    </row>
    <row r="11" spans="2:7" x14ac:dyDescent="0.2">
      <c r="B11" s="2" t="s">
        <v>5</v>
      </c>
      <c r="C11" s="2">
        <v>114</v>
      </c>
      <c r="D11" s="2">
        <v>79</v>
      </c>
      <c r="E11" s="12">
        <f>(C11*G4/G3)*(1+G5)*(1+G6)</f>
        <v>121.73787404405286</v>
      </c>
      <c r="F11" s="12">
        <f>(D11*G4/G3)*(1+G5)*(1+G6)</f>
        <v>84.362210960352414</v>
      </c>
    </row>
    <row r="12" spans="2:7" x14ac:dyDescent="0.2">
      <c r="B12" s="2" t="s">
        <v>6</v>
      </c>
      <c r="C12" s="2">
        <v>57</v>
      </c>
      <c r="D12" s="16" t="s">
        <v>24</v>
      </c>
      <c r="E12" s="12">
        <f>(C12*G4/G3)*(1+G5)*(1+G6)</f>
        <v>60.868937022026429</v>
      </c>
      <c r="F12" s="16" t="s">
        <v>24</v>
      </c>
    </row>
    <row r="13" spans="2:7" x14ac:dyDescent="0.2">
      <c r="B13" s="2" t="s">
        <v>8</v>
      </c>
      <c r="C13" s="2">
        <v>57</v>
      </c>
      <c r="D13" s="2">
        <v>41</v>
      </c>
      <c r="E13" s="12">
        <f>(C13*G4/G3)*(1+G5)*(1+G6)</f>
        <v>60.868937022026429</v>
      </c>
      <c r="F13" s="12">
        <f>(D13*G4/G3)*(1+G5)*(1+G6)</f>
        <v>43.782919612334794</v>
      </c>
    </row>
    <row r="14" spans="2:7" x14ac:dyDescent="0.2">
      <c r="B14" s="2" t="s">
        <v>7</v>
      </c>
      <c r="C14" s="2">
        <v>28</v>
      </c>
      <c r="D14" s="16" t="s">
        <v>24</v>
      </c>
      <c r="E14" s="12">
        <f>(C14*G4/G3)*(1+G5)*(1+G6)</f>
        <v>29.900530466960351</v>
      </c>
      <c r="F14" s="16" t="s">
        <v>24</v>
      </c>
    </row>
    <row r="15" spans="2:7" x14ac:dyDescent="0.2">
      <c r="B15" s="2" t="s">
        <v>9</v>
      </c>
      <c r="C15" s="2">
        <v>0</v>
      </c>
      <c r="D15" s="16" t="s">
        <v>24</v>
      </c>
      <c r="E15" s="12">
        <f>(C15*G4/G3)*(1+G5)*(1+G6)</f>
        <v>0</v>
      </c>
      <c r="F15" s="16" t="s">
        <v>24</v>
      </c>
    </row>
    <row r="16" spans="2:7" x14ac:dyDescent="0.2">
      <c r="B16" s="2" t="s">
        <v>10</v>
      </c>
      <c r="C16" s="2">
        <v>57</v>
      </c>
      <c r="D16" s="2">
        <v>37</v>
      </c>
      <c r="E16" s="12">
        <f>(C16*G4/G3)*(1+G5)*(1+G6)</f>
        <v>60.868937022026429</v>
      </c>
      <c r="F16" s="12">
        <f>(D16*G4/G3)*(1+G5)*(1+G6)</f>
        <v>39.511415259911892</v>
      </c>
    </row>
    <row r="17" spans="2:6" x14ac:dyDescent="0.2">
      <c r="B17" s="2" t="s">
        <v>11</v>
      </c>
      <c r="C17" s="2">
        <v>452</v>
      </c>
      <c r="D17" s="2">
        <v>275</v>
      </c>
      <c r="E17" s="12">
        <f>(C17*G4/G3)*(1+G5)*(1+G6)</f>
        <v>482.67999182378844</v>
      </c>
      <c r="F17" s="12">
        <f>(D17*G4/G3)*(1+G5)*(1+G6)</f>
        <v>293.66592422907485</v>
      </c>
    </row>
    <row r="18" spans="2:6" x14ac:dyDescent="0.2">
      <c r="B18" s="13" t="s">
        <v>12</v>
      </c>
      <c r="C18" s="2">
        <v>226</v>
      </c>
      <c r="D18" s="16" t="s">
        <v>24</v>
      </c>
      <c r="E18" s="12">
        <f>(C18*G4/G3)*(1+G5)*(1+G6)</f>
        <v>241.33999591189422</v>
      </c>
      <c r="F18" s="16" t="s">
        <v>24</v>
      </c>
    </row>
    <row r="19" spans="2:6" x14ac:dyDescent="0.2">
      <c r="B19" s="13" t="s">
        <v>13</v>
      </c>
      <c r="C19" s="2">
        <v>114</v>
      </c>
      <c r="D19" s="16" t="s">
        <v>24</v>
      </c>
      <c r="E19" s="12">
        <f>(C19*G4/G3)*(1+G5)*(1+G6)</f>
        <v>121.73787404405286</v>
      </c>
      <c r="F19" s="17" t="s">
        <v>24</v>
      </c>
    </row>
    <row r="20" spans="2:6" x14ac:dyDescent="0.2">
      <c r="B20" s="2" t="s">
        <v>14</v>
      </c>
      <c r="C20" s="2">
        <v>226</v>
      </c>
      <c r="D20" s="2">
        <v>151</v>
      </c>
      <c r="E20" s="12">
        <f>(C20*G4/G3)*(1+G5)*(1+G6)</f>
        <v>241.33999591189422</v>
      </c>
      <c r="F20" s="12">
        <f>(D20*G4/G3)*(1+G5)*(1+G6)</f>
        <v>161.24928930396473</v>
      </c>
    </row>
    <row r="21" spans="2:6" x14ac:dyDescent="0.2">
      <c r="B21" s="2" t="s">
        <v>15</v>
      </c>
      <c r="C21" s="2">
        <v>679</v>
      </c>
      <c r="D21" s="2">
        <v>486</v>
      </c>
      <c r="E21" s="12">
        <f>(C21*G4/G3)*(1+G5)*(1+G6)</f>
        <v>725.08786382378844</v>
      </c>
      <c r="F21" s="12">
        <f>(D21*G4/G3)*(1+G5)*(1+G6)</f>
        <v>518.98777881938315</v>
      </c>
    </row>
    <row r="22" spans="2:6" x14ac:dyDescent="0.2">
      <c r="B22" s="2" t="s">
        <v>16</v>
      </c>
      <c r="C22" s="2">
        <v>215</v>
      </c>
      <c r="D22" s="16" t="s">
        <v>24</v>
      </c>
      <c r="E22" s="12">
        <f>(C22*G4/G3)*(1+G5)*(1+G6)</f>
        <v>229.59335894273124</v>
      </c>
      <c r="F22" s="16" t="s">
        <v>24</v>
      </c>
    </row>
    <row r="23" spans="2:6" x14ac:dyDescent="0.2">
      <c r="B23" s="2" t="s">
        <v>17</v>
      </c>
      <c r="C23" s="2">
        <v>45</v>
      </c>
      <c r="D23" s="2">
        <v>36</v>
      </c>
      <c r="E23" s="12">
        <f>(C23*G4/G3)*(1+G5)*(1+G6)</f>
        <v>48.05442396475771</v>
      </c>
      <c r="F23" s="12">
        <f>(D23*G4/G3)*(1+G5)*(1+G6)</f>
        <v>38.443539171806165</v>
      </c>
    </row>
    <row r="24" spans="2:6" x14ac:dyDescent="0.2">
      <c r="B24" s="2" t="s">
        <v>18</v>
      </c>
      <c r="C24" s="2">
        <v>31</v>
      </c>
      <c r="D24" s="2">
        <v>25</v>
      </c>
      <c r="E24" s="12">
        <f>(C24*G4/G3)*(1+G5)*(1+G6)</f>
        <v>33.104158731277529</v>
      </c>
      <c r="F24" s="12">
        <f>(D24*G4/G3)*(1+G5)*(1+G6)</f>
        <v>26.696902202643169</v>
      </c>
    </row>
    <row r="25" spans="2:6" x14ac:dyDescent="0.2">
      <c r="B25" s="2" t="s">
        <v>19</v>
      </c>
      <c r="C25" s="2">
        <v>636</v>
      </c>
      <c r="D25" s="2">
        <v>421</v>
      </c>
      <c r="E25" s="12">
        <f>(C25*G4/G3)*(1+G5)*(1+G6)</f>
        <v>679.16919203524219</v>
      </c>
      <c r="F25" s="12">
        <f>(D25*G4/G3)*(1+G5)*(1+G6)</f>
        <v>449.575833092511</v>
      </c>
    </row>
    <row r="26" spans="2:6" x14ac:dyDescent="0.2">
      <c r="B26" s="2" t="s">
        <v>20</v>
      </c>
      <c r="C26" s="2">
        <v>176</v>
      </c>
      <c r="D26" s="16" t="s">
        <v>24</v>
      </c>
      <c r="E26" s="12">
        <f>(C26*G4/G3)*(1+G5)*(1+G6)</f>
        <v>187.9461915066079</v>
      </c>
      <c r="F26" s="16" t="s">
        <v>24</v>
      </c>
    </row>
    <row r="27" spans="2:6" x14ac:dyDescent="0.2">
      <c r="B27" s="2" t="s">
        <v>21</v>
      </c>
      <c r="C27" s="2">
        <v>270</v>
      </c>
      <c r="D27" s="16" t="s">
        <v>24</v>
      </c>
      <c r="E27" s="12">
        <f>(C27*G4/G3)*(1+G5)*(1+G6)</f>
        <v>288.3265437885463</v>
      </c>
      <c r="F27" s="16" t="s">
        <v>24</v>
      </c>
    </row>
    <row r="28" spans="2:6" x14ac:dyDescent="0.2">
      <c r="B28" s="2" t="s">
        <v>22</v>
      </c>
      <c r="C28" s="2">
        <v>237</v>
      </c>
      <c r="D28" s="16" t="s">
        <v>24</v>
      </c>
      <c r="E28" s="12">
        <f>(C28*G4/G3)*(1+G5)*(1+G6)</f>
        <v>253.08663288105726</v>
      </c>
      <c r="F28" s="16" t="s">
        <v>24</v>
      </c>
    </row>
    <row r="29" spans="2:6" x14ac:dyDescent="0.2">
      <c r="B29" s="2" t="s">
        <v>23</v>
      </c>
      <c r="C29" s="2">
        <v>17</v>
      </c>
      <c r="D29" s="16" t="s">
        <v>24</v>
      </c>
      <c r="E29" s="12">
        <f>(C29*G4/G3)*(1+G5)*(1+G6)</f>
        <v>18.153893497797355</v>
      </c>
      <c r="F29" s="16" t="s">
        <v>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2026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Lasse Elwert</dc:creator>
  <cp:lastModifiedBy>Lasse Elwert</cp:lastModifiedBy>
  <dcterms:created xsi:type="dcterms:W3CDTF">2024-08-27T10:18:05Z</dcterms:created>
  <dcterms:modified xsi:type="dcterms:W3CDTF">2025-05-22T10:18:20Z</dcterms:modified>
</cp:coreProperties>
</file>