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08AUG/Til TRM/"/>
    </mc:Choice>
  </mc:AlternateContent>
  <xr:revisionPtr revIDLastSave="1" documentId="8_{2B709164-DC29-469C-A6D1-A4C9772FF53D}" xr6:coauthVersionLast="47" xr6:coauthVersionMax="47" xr10:uidLastSave="{C82590F7-1D3C-4A9B-9237-E3F62E464B96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555" i="1" l="1"/>
  <c r="G6012" i="1"/>
  <c r="G6013" i="1"/>
  <c r="G6014" i="1"/>
  <c r="G6015" i="1"/>
  <c r="G6016" i="1"/>
  <c r="G6017" i="1"/>
  <c r="G6018" i="1"/>
  <c r="G6019" i="1"/>
  <c r="G6020" i="1"/>
  <c r="G6021" i="1"/>
  <c r="G6035" i="1"/>
  <c r="G6036" i="1"/>
  <c r="G6037" i="1"/>
  <c r="G6038" i="1"/>
  <c r="G6039" i="1"/>
  <c r="G6040" i="1"/>
  <c r="G6041" i="1"/>
  <c r="G6042" i="1"/>
  <c r="G6043" i="1"/>
  <c r="G6052" i="1"/>
  <c r="G6053" i="1"/>
  <c r="G6054" i="1"/>
  <c r="G6055" i="1"/>
  <c r="G6056" i="1"/>
  <c r="G6057" i="1"/>
  <c r="G6058" i="1"/>
  <c r="G6059" i="1"/>
  <c r="G6060" i="1"/>
  <c r="G6061" i="1"/>
  <c r="G6062" i="1"/>
  <c r="G6072" i="1"/>
  <c r="G6073" i="1"/>
  <c r="G6074" i="1"/>
  <c r="G6075" i="1"/>
  <c r="G6076" i="1"/>
  <c r="G6077" i="1"/>
  <c r="G6078" i="1"/>
  <c r="G6079" i="1"/>
  <c r="G6080" i="1"/>
  <c r="G6081" i="1"/>
  <c r="G6092" i="1"/>
  <c r="G6093" i="1"/>
  <c r="G6094" i="1"/>
  <c r="G6095" i="1"/>
  <c r="G6096" i="1"/>
  <c r="G6097" i="1"/>
  <c r="G6098" i="1"/>
  <c r="G6099" i="1"/>
  <c r="G6100" i="1"/>
  <c r="G6101" i="1"/>
  <c r="G6102" i="1"/>
  <c r="G6117" i="1"/>
  <c r="G6118" i="1"/>
  <c r="G6119" i="1"/>
  <c r="G6120" i="1"/>
  <c r="G6121" i="1"/>
  <c r="G6122" i="1"/>
  <c r="G6123" i="1"/>
  <c r="G6124" i="1"/>
  <c r="G6133" i="1"/>
  <c r="G6134" i="1"/>
  <c r="G6135" i="1"/>
  <c r="G6136" i="1"/>
  <c r="G6137" i="1"/>
  <c r="G6138" i="1"/>
  <c r="G6139" i="1"/>
  <c r="G6151" i="1"/>
  <c r="G6152" i="1"/>
  <c r="G6153" i="1"/>
  <c r="G6154" i="1"/>
  <c r="G6155" i="1"/>
  <c r="G6156" i="1"/>
  <c r="G6157" i="1"/>
  <c r="G6163" i="1"/>
  <c r="G6164" i="1"/>
  <c r="G6165" i="1"/>
  <c r="G6166" i="1"/>
  <c r="G6167" i="1"/>
  <c r="G6176" i="1"/>
  <c r="G6177" i="1"/>
  <c r="G6178" i="1"/>
  <c r="G6179" i="1"/>
  <c r="G6180" i="1"/>
  <c r="G6181" i="1"/>
  <c r="G6182" i="1"/>
  <c r="G6192" i="1"/>
  <c r="G6193" i="1"/>
  <c r="G6194" i="1"/>
  <c r="G6195" i="1"/>
  <c r="G6196" i="1"/>
  <c r="G6197" i="1"/>
  <c r="G6198" i="1"/>
  <c r="G6199" i="1"/>
  <c r="G6214" i="1"/>
  <c r="G6215" i="1"/>
  <c r="G6216" i="1"/>
  <c r="G6217" i="1"/>
  <c r="G6218" i="1"/>
  <c r="G6219" i="1"/>
  <c r="G6220" i="1"/>
  <c r="G6221" i="1"/>
  <c r="G6222" i="1"/>
  <c r="G6223" i="1"/>
  <c r="G6224" i="1"/>
  <c r="G6237" i="1"/>
  <c r="G6238" i="1"/>
  <c r="G6239" i="1"/>
  <c r="G6240" i="1"/>
  <c r="G6241" i="1"/>
  <c r="G6242" i="1"/>
  <c r="G6253" i="1"/>
  <c r="G6254" i="1"/>
  <c r="G6255" i="1"/>
  <c r="G6256" i="1"/>
  <c r="G6257" i="1"/>
  <c r="G6258" i="1"/>
  <c r="G6259" i="1"/>
  <c r="G6260" i="1"/>
  <c r="G6261" i="1"/>
  <c r="G6269" i="1"/>
  <c r="G6270" i="1"/>
  <c r="G6271" i="1"/>
  <c r="G6272" i="1"/>
  <c r="G6273" i="1"/>
  <c r="G6274" i="1"/>
  <c r="G6275" i="1"/>
  <c r="G6276" i="1"/>
  <c r="G6283" i="1"/>
  <c r="G6284" i="1"/>
  <c r="G6285" i="1"/>
  <c r="G6286" i="1"/>
  <c r="G6287" i="1"/>
  <c r="G6295" i="1"/>
  <c r="G6296" i="1"/>
  <c r="G6297" i="1"/>
  <c r="G6298" i="1"/>
  <c r="G6299" i="1"/>
  <c r="G6300" i="1"/>
  <c r="G6301" i="1"/>
  <c r="G6302" i="1"/>
  <c r="G6303" i="1"/>
  <c r="G6312" i="1"/>
  <c r="G6313" i="1"/>
  <c r="G6314" i="1"/>
  <c r="G6315" i="1"/>
  <c r="G6316" i="1"/>
  <c r="G6317" i="1"/>
  <c r="G6318" i="1"/>
  <c r="G6319" i="1"/>
  <c r="G6320" i="1"/>
  <c r="G6321" i="1"/>
  <c r="G6330" i="1"/>
  <c r="G6331" i="1"/>
  <c r="G6332" i="1"/>
  <c r="G6333" i="1"/>
  <c r="G6334" i="1"/>
  <c r="G6335" i="1"/>
  <c r="G6336" i="1"/>
  <c r="G6337" i="1"/>
  <c r="G6342" i="1"/>
  <c r="G6343" i="1"/>
  <c r="G6344" i="1"/>
  <c r="G6345" i="1"/>
  <c r="G6346" i="1"/>
  <c r="G6347" i="1"/>
  <c r="G6348" i="1"/>
  <c r="G6349" i="1"/>
  <c r="G6355" i="1"/>
  <c r="G6356" i="1"/>
  <c r="G6357" i="1"/>
  <c r="G6360" i="1"/>
  <c r="G6361" i="1"/>
  <c r="G6362" i="1"/>
  <c r="G6363" i="1"/>
  <c r="G6364" i="1"/>
  <c r="G6365" i="1"/>
  <c r="G6366" i="1"/>
  <c r="G6374" i="1"/>
  <c r="G6375" i="1"/>
  <c r="G6376" i="1"/>
  <c r="G6377" i="1"/>
  <c r="G6378" i="1"/>
  <c r="G6379" i="1"/>
  <c r="G6380" i="1"/>
  <c r="G6381" i="1"/>
  <c r="G6388" i="1"/>
  <c r="G6389" i="1"/>
  <c r="G6390" i="1"/>
  <c r="G6391" i="1"/>
  <c r="G6392" i="1"/>
  <c r="G6393" i="1"/>
  <c r="G6394" i="1"/>
  <c r="G6395" i="1"/>
  <c r="G6396" i="1"/>
  <c r="G6406" i="1"/>
  <c r="G6407" i="1"/>
  <c r="G6408" i="1"/>
  <c r="G6409" i="1"/>
  <c r="G6410" i="1"/>
  <c r="G6411" i="1"/>
  <c r="G6412" i="1"/>
  <c r="G6413" i="1"/>
  <c r="G6414" i="1"/>
  <c r="G6415" i="1"/>
  <c r="G6425" i="1"/>
  <c r="G6426" i="1"/>
  <c r="G6427" i="1"/>
  <c r="G6428" i="1"/>
  <c r="G6429" i="1"/>
  <c r="G6430" i="1"/>
  <c r="G6431" i="1"/>
  <c r="G6432" i="1"/>
  <c r="G6433" i="1"/>
  <c r="G6434" i="1"/>
  <c r="G6444" i="1"/>
  <c r="G6445" i="1"/>
  <c r="G6446" i="1"/>
  <c r="G6447" i="1"/>
  <c r="G6448" i="1"/>
  <c r="G6449" i="1"/>
  <c r="G6450" i="1"/>
  <c r="G6451" i="1"/>
  <c r="G6452" i="1"/>
  <c r="G6453" i="1"/>
  <c r="G6465" i="1"/>
  <c r="G6466" i="1"/>
  <c r="G6467" i="1"/>
  <c r="G6468" i="1"/>
  <c r="G6469" i="1"/>
  <c r="G6470" i="1"/>
  <c r="G6471" i="1"/>
  <c r="G6472" i="1"/>
  <c r="G6473" i="1"/>
  <c r="G6474" i="1"/>
  <c r="G6475" i="1"/>
  <c r="G6485" i="1"/>
  <c r="G6486" i="1"/>
  <c r="G6487" i="1"/>
  <c r="G6488" i="1"/>
  <c r="G6489" i="1"/>
  <c r="G6490" i="1"/>
  <c r="G6491" i="1"/>
  <c r="G6492" i="1"/>
  <c r="G6502" i="1"/>
  <c r="G6503" i="1"/>
  <c r="G6504" i="1"/>
  <c r="G6505" i="1"/>
  <c r="G6506" i="1"/>
  <c r="G6507" i="1"/>
  <c r="G6508" i="1"/>
  <c r="G6509" i="1"/>
  <c r="G6510" i="1"/>
  <c r="G6523" i="1"/>
  <c r="G6524" i="1"/>
  <c r="G6525" i="1"/>
  <c r="G6526" i="1"/>
  <c r="G6527" i="1"/>
  <c r="G6528" i="1"/>
  <c r="G6529" i="1"/>
  <c r="G6530" i="1"/>
  <c r="G6541" i="1"/>
  <c r="G6542" i="1"/>
  <c r="G6543" i="1"/>
  <c r="G6544" i="1"/>
  <c r="G6545" i="1"/>
  <c r="G6546" i="1"/>
  <c r="G6547" i="1"/>
  <c r="K6012" i="1"/>
  <c r="K6013" i="1"/>
  <c r="K6014" i="1"/>
  <c r="K6015" i="1"/>
  <c r="K6016" i="1"/>
  <c r="K6017" i="1"/>
  <c r="K6018" i="1"/>
  <c r="K6019" i="1"/>
  <c r="K6020" i="1"/>
  <c r="K6021" i="1"/>
  <c r="K6035" i="1"/>
  <c r="K6036" i="1"/>
  <c r="K6037" i="1"/>
  <c r="K6038" i="1"/>
  <c r="K6039" i="1"/>
  <c r="K6040" i="1"/>
  <c r="K6041" i="1"/>
  <c r="K6042" i="1"/>
  <c r="K6043" i="1"/>
  <c r="K6052" i="1"/>
  <c r="K6053" i="1"/>
  <c r="K6054" i="1"/>
  <c r="K6055" i="1"/>
  <c r="K6056" i="1"/>
  <c r="K6057" i="1"/>
  <c r="K6058" i="1"/>
  <c r="K6059" i="1"/>
  <c r="K6060" i="1"/>
  <c r="K6061" i="1"/>
  <c r="K6062" i="1"/>
  <c r="K6072" i="1"/>
  <c r="K6073" i="1"/>
  <c r="K6074" i="1"/>
  <c r="K6075" i="1"/>
  <c r="K6076" i="1"/>
  <c r="K6077" i="1"/>
  <c r="K6078" i="1"/>
  <c r="K6079" i="1"/>
  <c r="K6080" i="1"/>
  <c r="K6081" i="1"/>
  <c r="K6092" i="1"/>
  <c r="K6093" i="1"/>
  <c r="K6094" i="1"/>
  <c r="K6095" i="1"/>
  <c r="K6096" i="1"/>
  <c r="K6097" i="1"/>
  <c r="K6098" i="1"/>
  <c r="K6099" i="1"/>
  <c r="K6100" i="1"/>
  <c r="K6101" i="1"/>
  <c r="K6102" i="1"/>
  <c r="K6117" i="1"/>
  <c r="K6118" i="1"/>
  <c r="K6119" i="1"/>
  <c r="K6120" i="1"/>
  <c r="K6121" i="1"/>
  <c r="K6122" i="1"/>
  <c r="K6123" i="1"/>
  <c r="K6124" i="1"/>
  <c r="K6133" i="1"/>
  <c r="K6134" i="1"/>
  <c r="K6135" i="1"/>
  <c r="K6136" i="1"/>
  <c r="K6137" i="1"/>
  <c r="K6138" i="1"/>
  <c r="K6139" i="1"/>
  <c r="K6151" i="1"/>
  <c r="K6152" i="1"/>
  <c r="K6153" i="1"/>
  <c r="K6154" i="1"/>
  <c r="K6155" i="1"/>
  <c r="K6156" i="1"/>
  <c r="K6157" i="1"/>
  <c r="K6163" i="1"/>
  <c r="K6164" i="1"/>
  <c r="K6165" i="1"/>
  <c r="K6166" i="1"/>
  <c r="K6167" i="1"/>
  <c r="K6176" i="1"/>
  <c r="K6177" i="1"/>
  <c r="K6178" i="1"/>
  <c r="K6179" i="1"/>
  <c r="K6180" i="1"/>
  <c r="K6181" i="1"/>
  <c r="K6182" i="1"/>
  <c r="K6192" i="1"/>
  <c r="K6193" i="1"/>
  <c r="K6194" i="1"/>
  <c r="K6195" i="1"/>
  <c r="K6196" i="1"/>
  <c r="K6197" i="1"/>
  <c r="K6198" i="1"/>
  <c r="K6199" i="1"/>
  <c r="K6214" i="1"/>
  <c r="K6215" i="1"/>
  <c r="K6216" i="1"/>
  <c r="K6217" i="1"/>
  <c r="K6218" i="1"/>
  <c r="K6219" i="1"/>
  <c r="K6220" i="1"/>
  <c r="K6221" i="1"/>
  <c r="K6222" i="1"/>
  <c r="K6223" i="1"/>
  <c r="K6224" i="1"/>
  <c r="K6237" i="1"/>
  <c r="K6238" i="1"/>
  <c r="K6239" i="1"/>
  <c r="K6240" i="1"/>
  <c r="K6241" i="1"/>
  <c r="K6242" i="1"/>
  <c r="K6253" i="1"/>
  <c r="K6254" i="1"/>
  <c r="K6255" i="1"/>
  <c r="K6256" i="1"/>
  <c r="K6257" i="1"/>
  <c r="K6258" i="1"/>
  <c r="K6259" i="1"/>
  <c r="K6260" i="1"/>
  <c r="K6261" i="1"/>
  <c r="K6269" i="1"/>
  <c r="K6270" i="1"/>
  <c r="K6271" i="1"/>
  <c r="K6272" i="1"/>
  <c r="K6273" i="1"/>
  <c r="K6274" i="1"/>
  <c r="K6275" i="1"/>
  <c r="K6276" i="1"/>
  <c r="K6283" i="1"/>
  <c r="K6284" i="1"/>
  <c r="K6285" i="1"/>
  <c r="K6286" i="1"/>
  <c r="K6287" i="1"/>
  <c r="K6295" i="1"/>
  <c r="K6296" i="1"/>
  <c r="K6297" i="1"/>
  <c r="K6298" i="1"/>
  <c r="K6299" i="1"/>
  <c r="K6300" i="1"/>
  <c r="K6301" i="1"/>
  <c r="K6302" i="1"/>
  <c r="K6303" i="1"/>
  <c r="K6312" i="1"/>
  <c r="K6313" i="1"/>
  <c r="K6314" i="1"/>
  <c r="K6315" i="1"/>
  <c r="K6316" i="1"/>
  <c r="K6317" i="1"/>
  <c r="K6318" i="1"/>
  <c r="K6319" i="1"/>
  <c r="K6320" i="1"/>
  <c r="K6321" i="1"/>
  <c r="K6330" i="1"/>
  <c r="K6331" i="1"/>
  <c r="K6332" i="1"/>
  <c r="K6333" i="1"/>
  <c r="K6334" i="1"/>
  <c r="K6335" i="1"/>
  <c r="K6336" i="1"/>
  <c r="K6337" i="1"/>
  <c r="K6342" i="1"/>
  <c r="K6343" i="1"/>
  <c r="K6344" i="1"/>
  <c r="K6345" i="1"/>
  <c r="K6346" i="1"/>
  <c r="K6347" i="1"/>
  <c r="K6348" i="1"/>
  <c r="K6349" i="1"/>
  <c r="K6355" i="1"/>
  <c r="K6356" i="1"/>
  <c r="K6357" i="1"/>
  <c r="K6360" i="1"/>
  <c r="K6361" i="1"/>
  <c r="K6362" i="1"/>
  <c r="K6363" i="1"/>
  <c r="K6364" i="1"/>
  <c r="K6365" i="1"/>
  <c r="K6366" i="1"/>
  <c r="K6374" i="1"/>
  <c r="K6375" i="1"/>
  <c r="K6376" i="1"/>
  <c r="K6377" i="1"/>
  <c r="K6378" i="1"/>
  <c r="K6379" i="1"/>
  <c r="K6380" i="1"/>
  <c r="K6381" i="1"/>
  <c r="K6388" i="1"/>
  <c r="K6389" i="1"/>
  <c r="K6390" i="1"/>
  <c r="K6391" i="1"/>
  <c r="K6392" i="1"/>
  <c r="K6393" i="1"/>
  <c r="K6394" i="1"/>
  <c r="K6395" i="1"/>
  <c r="K6396" i="1"/>
  <c r="K6406" i="1"/>
  <c r="K6407" i="1"/>
  <c r="K6408" i="1"/>
  <c r="K6409" i="1"/>
  <c r="K6410" i="1"/>
  <c r="K6411" i="1"/>
  <c r="K6412" i="1"/>
  <c r="K6413" i="1"/>
  <c r="K6414" i="1"/>
  <c r="K6415" i="1"/>
  <c r="K6425" i="1"/>
  <c r="K6426" i="1"/>
  <c r="K6427" i="1"/>
  <c r="K6428" i="1"/>
  <c r="K6429" i="1"/>
  <c r="K6430" i="1"/>
  <c r="K6431" i="1"/>
  <c r="K6432" i="1"/>
  <c r="K6433" i="1"/>
  <c r="K6434" i="1"/>
  <c r="K6444" i="1"/>
  <c r="K6445" i="1"/>
  <c r="K6446" i="1"/>
  <c r="K6447" i="1"/>
  <c r="K6448" i="1"/>
  <c r="K6449" i="1"/>
  <c r="K6450" i="1"/>
  <c r="K6451" i="1"/>
  <c r="K6452" i="1"/>
  <c r="K6453" i="1"/>
  <c r="K6465" i="1"/>
  <c r="K6466" i="1"/>
  <c r="K6467" i="1"/>
  <c r="K6468" i="1"/>
  <c r="K6469" i="1"/>
  <c r="K6470" i="1"/>
  <c r="K6471" i="1"/>
  <c r="K6472" i="1"/>
  <c r="K6473" i="1"/>
  <c r="K6474" i="1"/>
  <c r="K6475" i="1"/>
  <c r="K6485" i="1"/>
  <c r="K6486" i="1"/>
  <c r="K6487" i="1"/>
  <c r="K6488" i="1"/>
  <c r="K6489" i="1"/>
  <c r="K6490" i="1"/>
  <c r="K6491" i="1"/>
  <c r="K6492" i="1"/>
  <c r="K6502" i="1"/>
  <c r="K6503" i="1"/>
  <c r="K6504" i="1"/>
  <c r="K6505" i="1"/>
  <c r="K6506" i="1"/>
  <c r="K6507" i="1"/>
  <c r="K6508" i="1"/>
  <c r="K6509" i="1"/>
  <c r="K6510" i="1"/>
  <c r="K6523" i="1"/>
  <c r="K6524" i="1"/>
  <c r="K6525" i="1"/>
  <c r="K6526" i="1"/>
  <c r="K6527" i="1"/>
  <c r="K6528" i="1"/>
  <c r="K6529" i="1"/>
  <c r="K6530" i="1"/>
  <c r="K6541" i="1"/>
  <c r="K6542" i="1"/>
  <c r="K6543" i="1"/>
  <c r="K6544" i="1"/>
  <c r="K6545" i="1"/>
  <c r="K6546" i="1"/>
  <c r="K6547" i="1"/>
  <c r="N6012" i="1"/>
  <c r="N6013" i="1"/>
  <c r="N6014" i="1"/>
  <c r="N6015" i="1"/>
  <c r="N6016" i="1"/>
  <c r="N6017" i="1"/>
  <c r="N6018" i="1"/>
  <c r="N6019" i="1"/>
  <c r="N6020" i="1"/>
  <c r="N6021" i="1"/>
  <c r="N6035" i="1"/>
  <c r="N6036" i="1"/>
  <c r="N6037" i="1"/>
  <c r="N6038" i="1"/>
  <c r="N6039" i="1"/>
  <c r="N6040" i="1"/>
  <c r="N6041" i="1"/>
  <c r="N6042" i="1"/>
  <c r="N6043" i="1"/>
  <c r="N6052" i="1"/>
  <c r="N6053" i="1"/>
  <c r="N6054" i="1"/>
  <c r="N6055" i="1"/>
  <c r="N6056" i="1"/>
  <c r="N6057" i="1"/>
  <c r="N6058" i="1"/>
  <c r="N6059" i="1"/>
  <c r="N6060" i="1"/>
  <c r="N6061" i="1"/>
  <c r="N6062" i="1"/>
  <c r="N6072" i="1"/>
  <c r="N6073" i="1"/>
  <c r="N6074" i="1"/>
  <c r="N6075" i="1"/>
  <c r="N6076" i="1"/>
  <c r="N6077" i="1"/>
  <c r="N6078" i="1"/>
  <c r="N6079" i="1"/>
  <c r="N6080" i="1"/>
  <c r="N6081" i="1"/>
  <c r="N6092" i="1"/>
  <c r="N6093" i="1"/>
  <c r="N6094" i="1"/>
  <c r="N6095" i="1"/>
  <c r="N6096" i="1"/>
  <c r="N6097" i="1"/>
  <c r="N6098" i="1"/>
  <c r="N6099" i="1"/>
  <c r="N6100" i="1"/>
  <c r="N6101" i="1"/>
  <c r="N6102" i="1"/>
  <c r="N6117" i="1"/>
  <c r="N6118" i="1"/>
  <c r="N6119" i="1"/>
  <c r="N6120" i="1"/>
  <c r="N6121" i="1"/>
  <c r="N6122" i="1"/>
  <c r="N6123" i="1"/>
  <c r="N6124" i="1"/>
  <c r="N6133" i="1"/>
  <c r="N6134" i="1"/>
  <c r="N6135" i="1"/>
  <c r="N6136" i="1"/>
  <c r="N6137" i="1"/>
  <c r="N6138" i="1"/>
  <c r="N6139" i="1"/>
  <c r="N6151" i="1"/>
  <c r="N6152" i="1"/>
  <c r="N6153" i="1"/>
  <c r="N6154" i="1"/>
  <c r="N6155" i="1"/>
  <c r="N6156" i="1"/>
  <c r="N6157" i="1"/>
  <c r="N6163" i="1"/>
  <c r="N6164" i="1"/>
  <c r="N6165" i="1"/>
  <c r="N6166" i="1"/>
  <c r="N6167" i="1"/>
  <c r="N6176" i="1"/>
  <c r="N6177" i="1"/>
  <c r="N6178" i="1"/>
  <c r="N6179" i="1"/>
  <c r="N6180" i="1"/>
  <c r="N6181" i="1"/>
  <c r="N6182" i="1"/>
  <c r="N6192" i="1"/>
  <c r="N6193" i="1"/>
  <c r="N6194" i="1"/>
  <c r="N6195" i="1"/>
  <c r="N6196" i="1"/>
  <c r="N6197" i="1"/>
  <c r="N6198" i="1"/>
  <c r="N6199" i="1"/>
  <c r="N6214" i="1"/>
  <c r="N6215" i="1"/>
  <c r="N6216" i="1"/>
  <c r="N6217" i="1"/>
  <c r="N6218" i="1"/>
  <c r="N6219" i="1"/>
  <c r="N6220" i="1"/>
  <c r="N6221" i="1"/>
  <c r="N6222" i="1"/>
  <c r="N6223" i="1"/>
  <c r="N6224" i="1"/>
  <c r="N6237" i="1"/>
  <c r="N6238" i="1"/>
  <c r="N6239" i="1"/>
  <c r="N6240" i="1"/>
  <c r="N6241" i="1"/>
  <c r="N6242" i="1"/>
  <c r="N6253" i="1"/>
  <c r="N6254" i="1"/>
  <c r="N6255" i="1"/>
  <c r="N6256" i="1"/>
  <c r="N6257" i="1"/>
  <c r="N6258" i="1"/>
  <c r="N6259" i="1"/>
  <c r="N6260" i="1"/>
  <c r="N6261" i="1"/>
  <c r="N6269" i="1"/>
  <c r="N6270" i="1"/>
  <c r="N6271" i="1"/>
  <c r="N6272" i="1"/>
  <c r="N6273" i="1"/>
  <c r="N6274" i="1"/>
  <c r="N6275" i="1"/>
  <c r="N6276" i="1"/>
  <c r="N6283" i="1"/>
  <c r="N6284" i="1"/>
  <c r="N6285" i="1"/>
  <c r="N6286" i="1"/>
  <c r="N6287" i="1"/>
  <c r="N6295" i="1"/>
  <c r="N6296" i="1"/>
  <c r="N6297" i="1"/>
  <c r="N6298" i="1"/>
  <c r="N6299" i="1"/>
  <c r="N6300" i="1"/>
  <c r="N6301" i="1"/>
  <c r="N6302" i="1"/>
  <c r="N6303" i="1"/>
  <c r="N6312" i="1"/>
  <c r="N6313" i="1"/>
  <c r="N6314" i="1"/>
  <c r="N6315" i="1"/>
  <c r="N6316" i="1"/>
  <c r="N6317" i="1"/>
  <c r="N6318" i="1"/>
  <c r="N6319" i="1"/>
  <c r="N6320" i="1"/>
  <c r="N6321" i="1"/>
  <c r="N6330" i="1"/>
  <c r="N6331" i="1"/>
  <c r="N6332" i="1"/>
  <c r="N6333" i="1"/>
  <c r="N6334" i="1"/>
  <c r="N6335" i="1"/>
  <c r="N6336" i="1"/>
  <c r="N6337" i="1"/>
  <c r="N6342" i="1"/>
  <c r="N6343" i="1"/>
  <c r="N6344" i="1"/>
  <c r="N6345" i="1"/>
  <c r="N6346" i="1"/>
  <c r="N6347" i="1"/>
  <c r="N6348" i="1"/>
  <c r="N6349" i="1"/>
  <c r="N6355" i="1"/>
  <c r="N6356" i="1"/>
  <c r="N6357" i="1"/>
  <c r="N6360" i="1"/>
  <c r="N6361" i="1"/>
  <c r="N6362" i="1"/>
  <c r="N6363" i="1"/>
  <c r="N6364" i="1"/>
  <c r="N6365" i="1"/>
  <c r="N6366" i="1"/>
  <c r="N6374" i="1"/>
  <c r="N6375" i="1"/>
  <c r="N6376" i="1"/>
  <c r="N6377" i="1"/>
  <c r="N6378" i="1"/>
  <c r="N6379" i="1"/>
  <c r="N6380" i="1"/>
  <c r="N6381" i="1"/>
  <c r="N6388" i="1"/>
  <c r="N6389" i="1"/>
  <c r="N6390" i="1"/>
  <c r="N6391" i="1"/>
  <c r="N6392" i="1"/>
  <c r="N6393" i="1"/>
  <c r="N6394" i="1"/>
  <c r="N6395" i="1"/>
  <c r="N6396" i="1"/>
  <c r="N6406" i="1"/>
  <c r="N6407" i="1"/>
  <c r="N6408" i="1"/>
  <c r="N6409" i="1"/>
  <c r="N6410" i="1"/>
  <c r="N6411" i="1"/>
  <c r="N6412" i="1"/>
  <c r="N6413" i="1"/>
  <c r="N6414" i="1"/>
  <c r="N6415" i="1"/>
  <c r="N6425" i="1"/>
  <c r="N6426" i="1"/>
  <c r="N6427" i="1"/>
  <c r="N6428" i="1"/>
  <c r="N6429" i="1"/>
  <c r="N6430" i="1"/>
  <c r="N6431" i="1"/>
  <c r="N6432" i="1"/>
  <c r="N6433" i="1"/>
  <c r="N6434" i="1"/>
  <c r="N6444" i="1"/>
  <c r="N6445" i="1"/>
  <c r="N6446" i="1"/>
  <c r="N6447" i="1"/>
  <c r="N6448" i="1"/>
  <c r="N6449" i="1"/>
  <c r="N6450" i="1"/>
  <c r="N6451" i="1"/>
  <c r="N6452" i="1"/>
  <c r="N6453" i="1"/>
  <c r="N6465" i="1"/>
  <c r="N6466" i="1"/>
  <c r="N6467" i="1"/>
  <c r="N6468" i="1"/>
  <c r="N6469" i="1"/>
  <c r="N6470" i="1"/>
  <c r="N6471" i="1"/>
  <c r="N6472" i="1"/>
  <c r="N6473" i="1"/>
  <c r="N6474" i="1"/>
  <c r="N6475" i="1"/>
  <c r="N6485" i="1"/>
  <c r="N6486" i="1"/>
  <c r="N6487" i="1"/>
  <c r="N6488" i="1"/>
  <c r="N6489" i="1"/>
  <c r="N6490" i="1"/>
  <c r="N6491" i="1"/>
  <c r="N6492" i="1"/>
  <c r="N6502" i="1"/>
  <c r="N6503" i="1"/>
  <c r="N6504" i="1"/>
  <c r="N6505" i="1"/>
  <c r="N6506" i="1"/>
  <c r="N6507" i="1"/>
  <c r="N6508" i="1"/>
  <c r="N6509" i="1"/>
  <c r="N6510" i="1"/>
  <c r="N6523" i="1"/>
  <c r="N6524" i="1"/>
  <c r="N6525" i="1"/>
  <c r="N6526" i="1"/>
  <c r="N6527" i="1"/>
  <c r="N6528" i="1"/>
  <c r="N6529" i="1"/>
  <c r="N6530" i="1"/>
  <c r="N6541" i="1"/>
  <c r="N6542" i="1"/>
  <c r="N6543" i="1"/>
  <c r="N6544" i="1"/>
  <c r="N6545" i="1"/>
  <c r="N6546" i="1"/>
  <c r="N6547" i="1"/>
  <c r="G5173" i="1"/>
  <c r="K5173" i="1"/>
  <c r="N5173" i="1"/>
  <c r="G3042" i="1"/>
  <c r="K3042" i="1"/>
  <c r="N3042" i="1"/>
  <c r="G2180" i="1"/>
  <c r="G2181" i="1"/>
  <c r="G2182" i="1"/>
  <c r="G2201" i="1"/>
  <c r="G2202" i="1"/>
  <c r="G2210" i="1"/>
  <c r="G2211" i="1"/>
  <c r="G2212" i="1"/>
  <c r="G2213" i="1"/>
  <c r="G2214" i="1"/>
  <c r="G2215" i="1"/>
  <c r="G2216" i="1"/>
  <c r="G2217" i="1"/>
  <c r="G2218" i="1"/>
  <c r="G2240" i="1"/>
  <c r="G2241" i="1"/>
  <c r="G2249" i="1"/>
  <c r="G2250" i="1"/>
  <c r="G2251" i="1"/>
  <c r="G2252" i="1"/>
  <c r="G2253" i="1"/>
  <c r="G2254" i="1"/>
  <c r="G2255" i="1"/>
  <c r="G2256" i="1"/>
  <c r="G2257" i="1"/>
  <c r="G2258" i="1"/>
  <c r="G2282" i="1"/>
  <c r="G2283" i="1"/>
  <c r="G2284" i="1"/>
  <c r="G2285" i="1"/>
  <c r="G2286" i="1"/>
  <c r="G2287" i="1"/>
  <c r="G2288" i="1"/>
  <c r="G2289" i="1"/>
  <c r="G2290" i="1"/>
  <c r="G2317" i="1"/>
  <c r="G2323" i="1"/>
  <c r="G2324" i="1"/>
  <c r="G2325" i="1"/>
  <c r="G2326" i="1"/>
  <c r="G2327" i="1"/>
  <c r="G2328" i="1"/>
  <c r="G2353" i="1"/>
  <c r="G2354" i="1"/>
  <c r="G2355" i="1"/>
  <c r="G2356" i="1"/>
  <c r="G2357" i="1"/>
  <c r="G2358" i="1"/>
  <c r="G2370" i="1"/>
  <c r="G2371" i="1"/>
  <c r="G2372" i="1"/>
  <c r="G2373" i="1"/>
  <c r="G2374" i="1"/>
  <c r="G2375" i="1"/>
  <c r="G2376" i="1"/>
  <c r="G2400" i="1"/>
  <c r="G2401" i="1"/>
  <c r="G2402" i="1"/>
  <c r="G2403" i="1"/>
  <c r="G2424" i="1"/>
  <c r="G2425" i="1"/>
  <c r="G2439" i="1"/>
  <c r="G2440" i="1"/>
  <c r="G2441" i="1"/>
  <c r="G2442" i="1"/>
  <c r="G2443" i="1"/>
  <c r="G2444" i="1"/>
  <c r="G2461" i="1"/>
  <c r="G2462" i="1"/>
  <c r="G2463" i="1"/>
  <c r="G2464" i="1"/>
  <c r="G2465" i="1"/>
  <c r="G2474" i="1"/>
  <c r="G2475" i="1"/>
  <c r="G2476" i="1"/>
  <c r="G2477" i="1"/>
  <c r="G2478" i="1"/>
  <c r="G2479" i="1"/>
  <c r="G2480" i="1"/>
  <c r="G2481" i="1"/>
  <c r="G2510" i="1"/>
  <c r="G2511" i="1"/>
  <c r="G2519" i="1"/>
  <c r="G2520" i="1"/>
  <c r="G2521" i="1"/>
  <c r="G2522" i="1"/>
  <c r="G2523" i="1"/>
  <c r="G2531" i="1"/>
  <c r="G2532" i="1"/>
  <c r="G2533" i="1"/>
  <c r="G2542" i="1"/>
  <c r="G2543" i="1"/>
  <c r="G2544" i="1"/>
  <c r="G2545" i="1"/>
  <c r="G2546" i="1"/>
  <c r="G2559" i="1"/>
  <c r="G2560" i="1"/>
  <c r="G2561" i="1"/>
  <c r="G2562" i="1"/>
  <c r="G2563" i="1"/>
  <c r="G2564" i="1"/>
  <c r="G2565" i="1"/>
  <c r="G2566" i="1"/>
  <c r="G2567" i="1"/>
  <c r="G2575" i="1"/>
  <c r="G2576" i="1"/>
  <c r="G2587" i="1"/>
  <c r="G2588" i="1"/>
  <c r="G2602" i="1"/>
  <c r="G2603" i="1"/>
  <c r="G2604" i="1"/>
  <c r="G2605" i="1"/>
  <c r="G2606" i="1"/>
  <c r="G2629" i="1"/>
  <c r="G2630" i="1"/>
  <c r="G2631" i="1"/>
  <c r="G2632" i="1"/>
  <c r="G2642" i="1"/>
  <c r="G2643" i="1"/>
  <c r="G2644" i="1"/>
  <c r="G2645" i="1"/>
  <c r="G2646" i="1"/>
  <c r="G2647" i="1"/>
  <c r="G2648" i="1"/>
  <c r="G2668" i="1"/>
  <c r="G2669" i="1"/>
  <c r="G2670" i="1"/>
  <c r="G2679" i="1"/>
  <c r="G2680" i="1"/>
  <c r="G2681" i="1"/>
  <c r="G2682" i="1"/>
  <c r="G2683" i="1"/>
  <c r="G2684" i="1"/>
  <c r="G2685" i="1"/>
  <c r="G2686" i="1"/>
  <c r="G2699" i="1"/>
  <c r="G2700" i="1"/>
  <c r="G2719" i="1"/>
  <c r="G2720" i="1"/>
  <c r="G2721" i="1"/>
  <c r="G2722" i="1"/>
  <c r="G2723" i="1"/>
  <c r="G2724" i="1"/>
  <c r="G2725" i="1"/>
  <c r="G2735" i="1"/>
  <c r="G2736" i="1"/>
  <c r="G2749" i="1"/>
  <c r="G2750" i="1"/>
  <c r="G2751" i="1"/>
  <c r="G2752" i="1"/>
  <c r="G2753" i="1"/>
  <c r="G2754" i="1"/>
  <c r="G2763" i="1"/>
  <c r="G2764" i="1"/>
  <c r="G2765" i="1"/>
  <c r="G2784" i="1"/>
  <c r="G2785" i="1"/>
  <c r="G2786" i="1"/>
  <c r="G2787" i="1"/>
  <c r="G2788" i="1"/>
  <c r="G2789" i="1"/>
  <c r="G2814" i="1"/>
  <c r="G2815" i="1"/>
  <c r="G2816" i="1"/>
  <c r="G2817" i="1"/>
  <c r="G2818" i="1"/>
  <c r="G2830" i="1"/>
  <c r="G2834" i="1"/>
  <c r="G2835" i="1"/>
  <c r="G2836" i="1"/>
  <c r="G2837" i="1"/>
  <c r="G2858" i="1"/>
  <c r="G2859" i="1"/>
  <c r="G2860" i="1"/>
  <c r="G2861" i="1"/>
  <c r="G2862" i="1"/>
  <c r="G2881" i="1"/>
  <c r="G2882" i="1"/>
  <c r="G2883" i="1"/>
  <c r="G2884" i="1"/>
  <c r="G2885" i="1"/>
  <c r="G2898" i="1"/>
  <c r="G2899" i="1"/>
  <c r="G2900" i="1"/>
  <c r="G2920" i="1"/>
  <c r="G2921" i="1"/>
  <c r="G2922" i="1"/>
  <c r="G2923" i="1"/>
  <c r="G2933" i="1"/>
  <c r="G2934" i="1"/>
  <c r="G2935" i="1"/>
  <c r="G2936" i="1"/>
  <c r="G2937" i="1"/>
  <c r="G2938" i="1"/>
  <c r="G2939" i="1"/>
  <c r="G2940" i="1"/>
  <c r="G2972" i="1"/>
  <c r="G2973" i="1"/>
  <c r="G2979" i="1"/>
  <c r="G2980" i="1"/>
  <c r="G2981" i="1"/>
  <c r="G2982" i="1"/>
  <c r="G2983" i="1"/>
  <c r="G2991" i="1"/>
  <c r="G2992" i="1"/>
  <c r="G3014" i="1"/>
  <c r="G3015" i="1"/>
  <c r="G3016" i="1"/>
  <c r="G3017" i="1"/>
  <c r="G3018" i="1"/>
  <c r="G3019" i="1"/>
  <c r="G3020" i="1"/>
  <c r="G3029" i="1"/>
  <c r="G3030" i="1"/>
  <c r="G3031" i="1"/>
  <c r="G3032" i="1"/>
  <c r="G3033" i="1"/>
  <c r="G3052" i="1"/>
  <c r="G3053" i="1"/>
  <c r="G3054" i="1"/>
  <c r="G3055" i="1"/>
  <c r="G3056" i="1"/>
  <c r="G3057" i="1"/>
  <c r="G3058" i="1"/>
  <c r="G3071" i="1"/>
  <c r="G3072" i="1"/>
  <c r="G3073" i="1"/>
  <c r="G3074" i="1"/>
  <c r="G3085" i="1"/>
  <c r="G3096" i="1"/>
  <c r="G3097" i="1"/>
  <c r="G3098" i="1"/>
  <c r="G3099" i="1"/>
  <c r="G3100" i="1"/>
  <c r="G3101" i="1"/>
  <c r="G3102" i="1"/>
  <c r="G3103" i="1"/>
  <c r="G3121" i="1"/>
  <c r="G3122" i="1"/>
  <c r="G3123" i="1"/>
  <c r="G3124" i="1"/>
  <c r="G3125" i="1"/>
  <c r="G3126" i="1"/>
  <c r="G3127" i="1"/>
  <c r="G3128" i="1"/>
  <c r="G3129" i="1"/>
  <c r="G3150" i="1"/>
  <c r="G3151" i="1"/>
  <c r="G3152" i="1"/>
  <c r="G3169" i="1"/>
  <c r="G3170" i="1"/>
  <c r="G3171" i="1"/>
  <c r="G3172" i="1"/>
  <c r="G3173" i="1"/>
  <c r="G3174" i="1"/>
  <c r="G3175" i="1"/>
  <c r="G3176" i="1"/>
  <c r="G3210" i="1"/>
  <c r="G3217" i="1"/>
  <c r="G3218" i="1"/>
  <c r="G3219" i="1"/>
  <c r="G3224" i="1"/>
  <c r="G3225" i="1"/>
  <c r="G3226" i="1"/>
  <c r="G3227" i="1"/>
  <c r="G3245" i="1"/>
  <c r="G3246" i="1"/>
  <c r="G3263" i="1"/>
  <c r="G3264" i="1"/>
  <c r="G3265" i="1"/>
  <c r="G3266" i="1"/>
  <c r="G3267" i="1"/>
  <c r="G3272" i="1"/>
  <c r="G3273" i="1"/>
  <c r="G3274" i="1"/>
  <c r="G3283" i="1"/>
  <c r="G3284" i="1"/>
  <c r="G3289" i="1"/>
  <c r="G3290" i="1"/>
  <c r="G3291" i="1"/>
  <c r="G3292" i="1"/>
  <c r="G3293" i="1"/>
  <c r="G3294" i="1"/>
  <c r="G3295" i="1"/>
  <c r="G3296" i="1"/>
  <c r="G3319" i="1"/>
  <c r="G3328" i="1"/>
  <c r="G3329" i="1"/>
  <c r="G3330" i="1"/>
  <c r="G3331" i="1"/>
  <c r="G3332" i="1"/>
  <c r="G3333" i="1"/>
  <c r="G3334" i="1"/>
  <c r="G3335" i="1"/>
  <c r="G3336" i="1"/>
  <c r="G3337" i="1"/>
  <c r="G3338" i="1"/>
  <c r="G3359" i="1"/>
  <c r="G3360" i="1"/>
  <c r="G3361" i="1"/>
  <c r="G3369" i="1"/>
  <c r="G3370" i="1"/>
  <c r="G3371" i="1"/>
  <c r="G3372" i="1"/>
  <c r="G3373" i="1"/>
  <c r="G3374" i="1"/>
  <c r="G3375" i="1"/>
  <c r="G3407" i="1"/>
  <c r="G3408" i="1"/>
  <c r="G3409" i="1"/>
  <c r="G3410" i="1"/>
  <c r="G3411" i="1"/>
  <c r="G3412" i="1"/>
  <c r="G3413" i="1"/>
  <c r="G3423" i="1"/>
  <c r="G3424" i="1"/>
  <c r="G3425" i="1"/>
  <c r="G3450" i="1"/>
  <c r="G3451" i="1"/>
  <c r="G3452" i="1"/>
  <c r="G3453" i="1"/>
  <c r="G3461" i="1"/>
  <c r="G3462" i="1"/>
  <c r="G3463" i="1"/>
  <c r="G3464" i="1"/>
  <c r="G3465" i="1"/>
  <c r="G3466" i="1"/>
  <c r="G3467" i="1"/>
  <c r="G3468" i="1"/>
  <c r="G3469" i="1"/>
  <c r="G3489" i="1"/>
  <c r="G3490" i="1"/>
  <c r="G3491" i="1"/>
  <c r="G3492" i="1"/>
  <c r="G3493" i="1"/>
  <c r="G3506" i="1"/>
  <c r="G3507" i="1"/>
  <c r="G3508" i="1"/>
  <c r="G3509" i="1"/>
  <c r="G3510" i="1"/>
  <c r="G3511" i="1"/>
  <c r="G3512" i="1"/>
  <c r="G3535" i="1"/>
  <c r="G3536" i="1"/>
  <c r="G3537" i="1"/>
  <c r="G3538" i="1"/>
  <c r="G3539" i="1"/>
  <c r="G3540" i="1"/>
  <c r="G3541" i="1"/>
  <c r="G3542" i="1"/>
  <c r="G3561" i="1"/>
  <c r="G3562" i="1"/>
  <c r="G3563" i="1"/>
  <c r="G3564" i="1"/>
  <c r="G3576" i="1"/>
  <c r="G3577" i="1"/>
  <c r="G3578" i="1"/>
  <c r="G3579" i="1"/>
  <c r="G3580" i="1"/>
  <c r="G3581" i="1"/>
  <c r="G3582" i="1"/>
  <c r="G3604" i="1"/>
  <c r="G3605" i="1"/>
  <c r="G3606" i="1"/>
  <c r="G3607" i="1"/>
  <c r="G3608" i="1"/>
  <c r="G3609" i="1"/>
  <c r="G3646" i="1"/>
  <c r="G3647" i="1"/>
  <c r="G3659" i="1"/>
  <c r="G3660" i="1"/>
  <c r="G3661" i="1"/>
  <c r="G3662" i="1"/>
  <c r="G3663" i="1"/>
  <c r="G3664" i="1"/>
  <c r="G3691" i="1"/>
  <c r="G3692" i="1"/>
  <c r="G3693" i="1"/>
  <c r="G3694" i="1"/>
  <c r="G3695" i="1"/>
  <c r="G3696" i="1"/>
  <c r="G3707" i="1"/>
  <c r="G3708" i="1"/>
  <c r="G3709" i="1"/>
  <c r="G3722" i="1"/>
  <c r="G3723" i="1"/>
  <c r="G3740" i="1"/>
  <c r="G3741" i="1"/>
  <c r="G3742" i="1"/>
  <c r="G3743" i="1"/>
  <c r="G3744" i="1"/>
  <c r="G3745" i="1"/>
  <c r="G3762" i="1"/>
  <c r="G3763" i="1"/>
  <c r="G3764" i="1"/>
  <c r="G3765" i="1"/>
  <c r="G3766" i="1"/>
  <c r="G3767" i="1"/>
  <c r="G3768" i="1"/>
  <c r="G3769" i="1"/>
  <c r="G3779" i="1"/>
  <c r="G3780" i="1"/>
  <c r="G3781" i="1"/>
  <c r="G3782" i="1"/>
  <c r="G3783" i="1"/>
  <c r="G3803" i="1"/>
  <c r="G3804" i="1"/>
  <c r="G3805" i="1"/>
  <c r="G3806" i="1"/>
  <c r="G3807" i="1"/>
  <c r="G3816" i="1"/>
  <c r="G3817" i="1"/>
  <c r="G3818" i="1"/>
  <c r="G3819" i="1"/>
  <c r="G3820" i="1"/>
  <c r="G3821" i="1"/>
  <c r="G3822" i="1"/>
  <c r="G3829" i="1"/>
  <c r="G3854" i="1"/>
  <c r="G3861" i="1"/>
  <c r="G3862" i="1"/>
  <c r="G3863" i="1"/>
  <c r="G3864" i="1"/>
  <c r="G3870" i="1"/>
  <c r="G3871" i="1"/>
  <c r="G3872" i="1"/>
  <c r="G3873" i="1"/>
  <c r="G3874" i="1"/>
  <c r="G3898" i="1"/>
  <c r="G3899" i="1"/>
  <c r="G3900" i="1"/>
  <c r="G3901" i="1"/>
  <c r="G3902" i="1"/>
  <c r="G3903" i="1"/>
  <c r="G3904" i="1"/>
  <c r="G3910" i="1"/>
  <c r="G3933" i="1"/>
  <c r="G3934" i="1"/>
  <c r="G3935" i="1"/>
  <c r="G3936" i="1"/>
  <c r="G3937" i="1"/>
  <c r="G3938" i="1"/>
  <c r="G3939" i="1"/>
  <c r="G3940" i="1"/>
  <c r="G3941" i="1"/>
  <c r="G3972" i="1"/>
  <c r="G3973" i="1"/>
  <c r="G3974" i="1"/>
  <c r="G3975" i="1"/>
  <c r="G3976" i="1"/>
  <c r="G3977" i="1"/>
  <c r="G3978" i="1"/>
  <c r="G3979" i="1"/>
  <c r="G3987" i="1"/>
  <c r="G3988" i="1"/>
  <c r="G3989" i="1"/>
  <c r="G4005" i="1"/>
  <c r="G4006" i="1"/>
  <c r="G4007" i="1"/>
  <c r="G4008" i="1"/>
  <c r="G4009" i="1"/>
  <c r="G4010" i="1"/>
  <c r="G4011" i="1"/>
  <c r="G4022" i="1"/>
  <c r="G4037" i="1"/>
  <c r="G4038" i="1"/>
  <c r="G4039" i="1"/>
  <c r="G4040" i="1"/>
  <c r="G4045" i="1"/>
  <c r="G4046" i="1"/>
  <c r="G4072" i="1"/>
  <c r="G4073" i="1"/>
  <c r="G4074" i="1"/>
  <c r="G4075" i="1"/>
  <c r="G4076" i="1"/>
  <c r="G4077" i="1"/>
  <c r="G4098" i="1"/>
  <c r="G4099" i="1"/>
  <c r="G4100" i="1"/>
  <c r="G4101" i="1"/>
  <c r="G4102" i="1"/>
  <c r="G4114" i="1"/>
  <c r="G4115" i="1"/>
  <c r="G4116" i="1"/>
  <c r="G4117" i="1"/>
  <c r="G4118" i="1"/>
  <c r="G4132" i="1"/>
  <c r="G4133" i="1"/>
  <c r="G4134" i="1"/>
  <c r="G4135" i="1"/>
  <c r="G4136" i="1"/>
  <c r="G4137" i="1"/>
  <c r="G4149" i="1"/>
  <c r="G4150" i="1"/>
  <c r="G4151" i="1"/>
  <c r="G4152" i="1"/>
  <c r="G4153" i="1"/>
  <c r="G4154" i="1"/>
  <c r="G4173" i="1"/>
  <c r="G4174" i="1"/>
  <c r="G4175" i="1"/>
  <c r="G4185" i="1"/>
  <c r="G4186" i="1"/>
  <c r="G4187" i="1"/>
  <c r="G4188" i="1"/>
  <c r="G4189" i="1"/>
  <c r="G4190" i="1"/>
  <c r="G4191" i="1"/>
  <c r="G4192" i="1"/>
  <c r="G4193" i="1"/>
  <c r="G4213" i="1"/>
  <c r="G4214" i="1"/>
  <c r="G4215" i="1"/>
  <c r="G4229" i="1"/>
  <c r="G4230" i="1"/>
  <c r="G4231" i="1"/>
  <c r="G4232" i="1"/>
  <c r="G4233" i="1"/>
  <c r="G4234" i="1"/>
  <c r="G4235" i="1"/>
  <c r="G4246" i="1"/>
  <c r="G4247" i="1"/>
  <c r="G4248" i="1"/>
  <c r="G4269" i="1"/>
  <c r="G4281" i="1"/>
  <c r="G4282" i="1"/>
  <c r="G4283" i="1"/>
  <c r="G4284" i="1"/>
  <c r="G4285" i="1"/>
  <c r="G4286" i="1"/>
  <c r="G4287" i="1"/>
  <c r="G4297" i="1"/>
  <c r="G4319" i="1"/>
  <c r="G4320" i="1"/>
  <c r="G4321" i="1"/>
  <c r="G4322" i="1"/>
  <c r="G4323" i="1"/>
  <c r="G4324" i="1"/>
  <c r="G4325" i="1"/>
  <c r="G4326" i="1"/>
  <c r="G4327" i="1"/>
  <c r="G4328" i="1"/>
  <c r="G4341" i="1"/>
  <c r="G4342" i="1"/>
  <c r="G4343" i="1"/>
  <c r="G4344" i="1"/>
  <c r="G4345" i="1"/>
  <c r="G4346" i="1"/>
  <c r="G4379" i="1"/>
  <c r="G4380" i="1"/>
  <c r="G4381" i="1"/>
  <c r="G4382" i="1"/>
  <c r="G4383" i="1"/>
  <c r="G4384" i="1"/>
  <c r="G4385" i="1"/>
  <c r="G4386" i="1"/>
  <c r="G4395" i="1"/>
  <c r="G4417" i="1"/>
  <c r="G4418" i="1"/>
  <c r="G4419" i="1"/>
  <c r="G4420" i="1"/>
  <c r="G4421" i="1"/>
  <c r="G4422" i="1"/>
  <c r="G4423" i="1"/>
  <c r="G4424" i="1"/>
  <c r="G4425" i="1"/>
  <c r="G4426" i="1"/>
  <c r="G4436" i="1"/>
  <c r="G4437" i="1"/>
  <c r="G4457" i="1"/>
  <c r="G4458" i="1"/>
  <c r="G4459" i="1"/>
  <c r="G4460" i="1"/>
  <c r="G4461" i="1"/>
  <c r="G4471" i="1"/>
  <c r="G4472" i="1"/>
  <c r="G4498" i="1"/>
  <c r="G4499" i="1"/>
  <c r="G4500" i="1"/>
  <c r="G4501" i="1"/>
  <c r="G4502" i="1"/>
  <c r="G4503" i="1"/>
  <c r="G4512" i="1"/>
  <c r="G4521" i="1"/>
  <c r="G4522" i="1"/>
  <c r="G4533" i="1"/>
  <c r="G4534" i="1"/>
  <c r="G4535" i="1"/>
  <c r="G4536" i="1"/>
  <c r="G4537" i="1"/>
  <c r="G4538" i="1"/>
  <c r="G4539" i="1"/>
  <c r="G4540" i="1"/>
  <c r="G4562" i="1"/>
  <c r="G4563" i="1"/>
  <c r="G4564" i="1"/>
  <c r="G4565" i="1"/>
  <c r="G4583" i="1"/>
  <c r="G4584" i="1"/>
  <c r="G4585" i="1"/>
  <c r="G4586" i="1"/>
  <c r="G4587" i="1"/>
  <c r="G4600" i="1"/>
  <c r="G4601" i="1"/>
  <c r="G4602" i="1"/>
  <c r="G4603" i="1"/>
  <c r="G4609" i="1"/>
  <c r="G4610" i="1"/>
  <c r="G4622" i="1"/>
  <c r="G4623" i="1"/>
  <c r="G4624" i="1"/>
  <c r="G4625" i="1"/>
  <c r="G4643" i="1"/>
  <c r="G4644" i="1"/>
  <c r="G4645" i="1"/>
  <c r="G4646" i="1"/>
  <c r="G4647" i="1"/>
  <c r="G4648" i="1"/>
  <c r="G4649" i="1"/>
  <c r="G4650" i="1"/>
  <c r="G4661" i="1"/>
  <c r="G4662" i="1"/>
  <c r="G4663" i="1"/>
  <c r="G4664" i="1"/>
  <c r="G4665" i="1"/>
  <c r="G4666" i="1"/>
  <c r="G4702" i="1"/>
  <c r="G4703" i="1"/>
  <c r="G4704" i="1"/>
  <c r="G4710" i="1"/>
  <c r="G4711" i="1"/>
  <c r="G4712" i="1"/>
  <c r="G4713" i="1"/>
  <c r="G4714" i="1"/>
  <c r="G4715" i="1"/>
  <c r="G4723" i="1"/>
  <c r="G4724" i="1"/>
  <c r="G4725" i="1"/>
  <c r="G4746" i="1"/>
  <c r="G4747" i="1"/>
  <c r="G4748" i="1"/>
  <c r="G4749" i="1"/>
  <c r="G4762" i="1"/>
  <c r="G4763" i="1"/>
  <c r="G4764" i="1"/>
  <c r="G4765" i="1"/>
  <c r="G4766" i="1"/>
  <c r="G4767" i="1"/>
  <c r="G4768" i="1"/>
  <c r="G4769" i="1"/>
  <c r="G4770" i="1"/>
  <c r="G4806" i="1"/>
  <c r="G4807" i="1"/>
  <c r="G4808" i="1"/>
  <c r="G4809" i="1"/>
  <c r="G4818" i="1"/>
  <c r="G4819" i="1"/>
  <c r="G4820" i="1"/>
  <c r="G4821" i="1"/>
  <c r="G4822" i="1"/>
  <c r="G4831" i="1"/>
  <c r="G4852" i="1"/>
  <c r="G4853" i="1"/>
  <c r="G4854" i="1"/>
  <c r="G4855" i="1"/>
  <c r="G4856" i="1"/>
  <c r="G4865" i="1"/>
  <c r="G4866" i="1"/>
  <c r="G4867" i="1"/>
  <c r="G4868" i="1"/>
  <c r="G4869" i="1"/>
  <c r="G4870" i="1"/>
  <c r="G4871" i="1"/>
  <c r="G4872" i="1"/>
  <c r="G4879" i="1"/>
  <c r="G4897" i="1"/>
  <c r="G4898" i="1"/>
  <c r="G4899" i="1"/>
  <c r="G4906" i="1"/>
  <c r="G4907" i="1"/>
  <c r="G4908" i="1"/>
  <c r="G4914" i="1"/>
  <c r="G4915" i="1"/>
  <c r="G4916" i="1"/>
  <c r="G4917" i="1"/>
  <c r="G4918" i="1"/>
  <c r="G4951" i="1"/>
  <c r="G4952" i="1"/>
  <c r="G4953" i="1"/>
  <c r="G4954" i="1"/>
  <c r="G4955" i="1"/>
  <c r="G4956" i="1"/>
  <c r="G4957" i="1"/>
  <c r="G4971" i="1"/>
  <c r="G4972" i="1"/>
  <c r="G4973" i="1"/>
  <c r="G4974" i="1"/>
  <c r="G4975" i="1"/>
  <c r="G4976" i="1"/>
  <c r="G5012" i="1"/>
  <c r="G5013" i="1"/>
  <c r="G5014" i="1"/>
  <c r="G5015" i="1"/>
  <c r="G5016" i="1"/>
  <c r="G5017" i="1"/>
  <c r="G5018" i="1"/>
  <c r="G5047" i="1"/>
  <c r="G5048" i="1"/>
  <c r="G5049" i="1"/>
  <c r="G5050" i="1"/>
  <c r="G5051" i="1"/>
  <c r="G5052" i="1"/>
  <c r="G5053" i="1"/>
  <c r="G5054" i="1"/>
  <c r="G5070" i="1"/>
  <c r="G5083" i="1"/>
  <c r="G5084" i="1"/>
  <c r="G5085" i="1"/>
  <c r="G5086" i="1"/>
  <c r="G5087" i="1"/>
  <c r="G5088" i="1"/>
  <c r="G5107" i="1"/>
  <c r="G5108" i="1"/>
  <c r="G5109" i="1"/>
  <c r="G5121" i="1"/>
  <c r="G5122" i="1"/>
  <c r="G5123" i="1"/>
  <c r="G5124" i="1"/>
  <c r="G5125" i="1"/>
  <c r="G5136" i="1"/>
  <c r="G5153" i="1"/>
  <c r="G5154" i="1"/>
  <c r="G5155" i="1"/>
  <c r="G5156" i="1"/>
  <c r="G5157" i="1"/>
  <c r="G5158" i="1"/>
  <c r="G5171" i="1"/>
  <c r="G5172" i="1"/>
  <c r="G5174" i="1"/>
  <c r="G5175" i="1"/>
  <c r="G5200" i="1"/>
  <c r="G5201" i="1"/>
  <c r="G5202" i="1"/>
  <c r="G5203" i="1"/>
  <c r="G5204" i="1"/>
  <c r="G5205" i="1"/>
  <c r="G5206" i="1"/>
  <c r="G5215" i="1"/>
  <c r="G5216" i="1"/>
  <c r="G5217" i="1"/>
  <c r="G5218" i="1"/>
  <c r="G5219" i="1"/>
  <c r="G5220" i="1"/>
  <c r="G5257" i="1"/>
  <c r="G5258" i="1"/>
  <c r="G5259" i="1"/>
  <c r="G5260" i="1"/>
  <c r="G5261" i="1"/>
  <c r="G5262" i="1"/>
  <c r="G5263" i="1"/>
  <c r="G5264" i="1"/>
  <c r="G5265" i="1"/>
  <c r="G5299" i="1"/>
  <c r="G5300" i="1"/>
  <c r="G5301" i="1"/>
  <c r="G5302" i="1"/>
  <c r="G5303" i="1"/>
  <c r="G5304" i="1"/>
  <c r="G5305" i="1"/>
  <c r="G5306" i="1"/>
  <c r="G5307" i="1"/>
  <c r="G5308" i="1"/>
  <c r="G5319" i="1"/>
  <c r="G5338" i="1"/>
  <c r="G5339" i="1"/>
  <c r="G5340" i="1"/>
  <c r="G5344" i="1"/>
  <c r="G5345" i="1"/>
  <c r="G5346" i="1"/>
  <c r="G5347" i="1"/>
  <c r="G5380" i="1"/>
  <c r="G5381" i="1"/>
  <c r="G5382" i="1"/>
  <c r="G5383" i="1"/>
  <c r="G5384" i="1"/>
  <c r="G5385" i="1"/>
  <c r="G5408" i="1"/>
  <c r="G5409" i="1"/>
  <c r="G5421" i="1"/>
  <c r="G5422" i="1"/>
  <c r="G5423" i="1"/>
  <c r="G5424" i="1"/>
  <c r="G5425" i="1"/>
  <c r="G5426" i="1"/>
  <c r="G5427" i="1"/>
  <c r="G5428" i="1"/>
  <c r="G5438" i="1"/>
  <c r="G5439" i="1"/>
  <c r="G5444" i="1"/>
  <c r="G5445" i="1"/>
  <c r="G5446" i="1"/>
  <c r="G5447" i="1"/>
  <c r="G5457" i="1"/>
  <c r="G5458" i="1"/>
  <c r="G5459" i="1"/>
  <c r="G5485" i="1"/>
  <c r="G5486" i="1"/>
  <c r="G5497" i="1"/>
  <c r="G5514" i="1"/>
  <c r="G5515" i="1"/>
  <c r="G5516" i="1"/>
  <c r="G5517" i="1"/>
  <c r="G5518" i="1"/>
  <c r="G5533" i="1"/>
  <c r="G5534" i="1"/>
  <c r="G5535" i="1"/>
  <c r="G5536" i="1"/>
  <c r="G5537" i="1"/>
  <c r="G5547" i="1"/>
  <c r="G5548" i="1"/>
  <c r="G5549" i="1"/>
  <c r="G5550" i="1"/>
  <c r="G5551" i="1"/>
  <c r="G5552" i="1"/>
  <c r="G5558" i="1"/>
  <c r="G5559" i="1"/>
  <c r="G5588" i="1"/>
  <c r="G5589" i="1"/>
  <c r="G5590" i="1"/>
  <c r="G5591" i="1"/>
  <c r="G5601" i="1"/>
  <c r="G5602" i="1"/>
  <c r="G5603" i="1"/>
  <c r="G5604" i="1"/>
  <c r="G5605" i="1"/>
  <c r="G5626" i="1"/>
  <c r="G5627" i="1"/>
  <c r="G5628" i="1"/>
  <c r="G5643" i="1"/>
  <c r="G5644" i="1"/>
  <c r="G5645" i="1"/>
  <c r="G5646" i="1"/>
  <c r="G5647" i="1"/>
  <c r="G5648" i="1"/>
  <c r="G5649" i="1"/>
  <c r="G5662" i="1"/>
  <c r="G5681" i="1"/>
  <c r="G5682" i="1"/>
  <c r="G5683" i="1"/>
  <c r="G5684" i="1"/>
  <c r="G5685" i="1"/>
  <c r="G5686" i="1"/>
  <c r="G5695" i="1"/>
  <c r="G5696" i="1"/>
  <c r="G5697" i="1"/>
  <c r="G5698" i="1"/>
  <c r="G5699" i="1"/>
  <c r="G5726" i="1"/>
  <c r="G5727" i="1"/>
  <c r="G5728" i="1"/>
  <c r="G5729" i="1"/>
  <c r="G5730" i="1"/>
  <c r="G5731" i="1"/>
  <c r="G5739" i="1"/>
  <c r="G5740" i="1"/>
  <c r="G5746" i="1"/>
  <c r="G5747" i="1"/>
  <c r="G5748" i="1"/>
  <c r="G5780" i="1"/>
  <c r="G5781" i="1"/>
  <c r="G5786" i="1"/>
  <c r="G5787" i="1"/>
  <c r="G5788" i="1"/>
  <c r="G5789" i="1"/>
  <c r="G5790" i="1"/>
  <c r="G5791" i="1"/>
  <c r="G5792" i="1"/>
  <c r="G5810" i="1"/>
  <c r="G5821" i="1"/>
  <c r="G5822" i="1"/>
  <c r="G5823" i="1"/>
  <c r="G5824" i="1"/>
  <c r="G5825" i="1"/>
  <c r="G5826" i="1"/>
  <c r="G5843" i="1"/>
  <c r="G5844" i="1"/>
  <c r="G5845" i="1"/>
  <c r="G5846" i="1"/>
  <c r="G5869" i="1"/>
  <c r="G5870" i="1"/>
  <c r="G5871" i="1"/>
  <c r="G5872" i="1"/>
  <c r="G5873" i="1"/>
  <c r="G5874" i="1"/>
  <c r="G5875" i="1"/>
  <c r="G5887" i="1"/>
  <c r="G5897" i="1"/>
  <c r="G5907" i="1"/>
  <c r="G5908" i="1"/>
  <c r="G5909" i="1"/>
  <c r="G5927" i="1"/>
  <c r="G5937" i="1"/>
  <c r="G5938" i="1"/>
  <c r="G5939" i="1"/>
  <c r="G5940" i="1"/>
  <c r="G5941" i="1"/>
  <c r="G5942" i="1"/>
  <c r="G5943" i="1"/>
  <c r="G5951" i="1"/>
  <c r="G5952" i="1"/>
  <c r="G5953" i="1"/>
  <c r="G5982" i="1"/>
  <c r="G5983" i="1"/>
  <c r="G5984" i="1"/>
  <c r="G5985" i="1"/>
  <c r="G5986" i="1"/>
  <c r="G5987" i="1"/>
  <c r="G5988" i="1"/>
  <c r="K2180" i="1"/>
  <c r="K2181" i="1"/>
  <c r="K2182" i="1"/>
  <c r="K2201" i="1"/>
  <c r="K2202" i="1"/>
  <c r="K2210" i="1"/>
  <c r="K2211" i="1"/>
  <c r="K2212" i="1"/>
  <c r="K2213" i="1"/>
  <c r="K2214" i="1"/>
  <c r="K2215" i="1"/>
  <c r="K2216" i="1"/>
  <c r="K2217" i="1"/>
  <c r="K2218" i="1"/>
  <c r="K2240" i="1"/>
  <c r="K2241" i="1"/>
  <c r="K2249" i="1"/>
  <c r="K2250" i="1"/>
  <c r="K2251" i="1"/>
  <c r="K2252" i="1"/>
  <c r="K2253" i="1"/>
  <c r="K2254" i="1"/>
  <c r="K2255" i="1"/>
  <c r="K2256" i="1"/>
  <c r="K2257" i="1"/>
  <c r="K2258" i="1"/>
  <c r="K2282" i="1"/>
  <c r="K2283" i="1"/>
  <c r="K2284" i="1"/>
  <c r="K2285" i="1"/>
  <c r="K2286" i="1"/>
  <c r="K2287" i="1"/>
  <c r="K2288" i="1"/>
  <c r="K2289" i="1"/>
  <c r="K2290" i="1"/>
  <c r="K2317" i="1"/>
  <c r="K2323" i="1"/>
  <c r="K2324" i="1"/>
  <c r="K2325" i="1"/>
  <c r="K2326" i="1"/>
  <c r="K2327" i="1"/>
  <c r="K2328" i="1"/>
  <c r="K2353" i="1"/>
  <c r="K2354" i="1"/>
  <c r="K2355" i="1"/>
  <c r="K2356" i="1"/>
  <c r="K2357" i="1"/>
  <c r="K2358" i="1"/>
  <c r="K2370" i="1"/>
  <c r="K2371" i="1"/>
  <c r="K2372" i="1"/>
  <c r="K2373" i="1"/>
  <c r="K2374" i="1"/>
  <c r="K2375" i="1"/>
  <c r="K2376" i="1"/>
  <c r="K2400" i="1"/>
  <c r="K2401" i="1"/>
  <c r="K2402" i="1"/>
  <c r="K2403" i="1"/>
  <c r="K2424" i="1"/>
  <c r="K2425" i="1"/>
  <c r="K2439" i="1"/>
  <c r="K2440" i="1"/>
  <c r="K2441" i="1"/>
  <c r="K2442" i="1"/>
  <c r="K2443" i="1"/>
  <c r="K2444" i="1"/>
  <c r="K2461" i="1"/>
  <c r="K2462" i="1"/>
  <c r="K2463" i="1"/>
  <c r="K2464" i="1"/>
  <c r="K2465" i="1"/>
  <c r="K2474" i="1"/>
  <c r="K2475" i="1"/>
  <c r="K2476" i="1"/>
  <c r="K2477" i="1"/>
  <c r="K2478" i="1"/>
  <c r="K2479" i="1"/>
  <c r="K2480" i="1"/>
  <c r="K2481" i="1"/>
  <c r="K2510" i="1"/>
  <c r="K2511" i="1"/>
  <c r="K2519" i="1"/>
  <c r="K2520" i="1"/>
  <c r="K2521" i="1"/>
  <c r="K2522" i="1"/>
  <c r="K2523" i="1"/>
  <c r="K2531" i="1"/>
  <c r="K2532" i="1"/>
  <c r="K2533" i="1"/>
  <c r="K2542" i="1"/>
  <c r="K2543" i="1"/>
  <c r="K2544" i="1"/>
  <c r="K2545" i="1"/>
  <c r="K2546" i="1"/>
  <c r="K2559" i="1"/>
  <c r="K2560" i="1"/>
  <c r="K2561" i="1"/>
  <c r="K2562" i="1"/>
  <c r="K2563" i="1"/>
  <c r="K2564" i="1"/>
  <c r="K2565" i="1"/>
  <c r="K2566" i="1"/>
  <c r="K2567" i="1"/>
  <c r="K2575" i="1"/>
  <c r="K2576" i="1"/>
  <c r="K2587" i="1"/>
  <c r="K2588" i="1"/>
  <c r="K2602" i="1"/>
  <c r="K2603" i="1"/>
  <c r="K2604" i="1"/>
  <c r="K2605" i="1"/>
  <c r="K2606" i="1"/>
  <c r="K2629" i="1"/>
  <c r="K2630" i="1"/>
  <c r="K2631" i="1"/>
  <c r="K2632" i="1"/>
  <c r="K2642" i="1"/>
  <c r="K2643" i="1"/>
  <c r="K2644" i="1"/>
  <c r="K2645" i="1"/>
  <c r="K2646" i="1"/>
  <c r="K2647" i="1"/>
  <c r="K2648" i="1"/>
  <c r="K2668" i="1"/>
  <c r="K2669" i="1"/>
  <c r="K2670" i="1"/>
  <c r="K2679" i="1"/>
  <c r="K2680" i="1"/>
  <c r="K2681" i="1"/>
  <c r="K2682" i="1"/>
  <c r="K2683" i="1"/>
  <c r="K2684" i="1"/>
  <c r="K2685" i="1"/>
  <c r="K2686" i="1"/>
  <c r="K2699" i="1"/>
  <c r="K2700" i="1"/>
  <c r="K2719" i="1"/>
  <c r="K2720" i="1"/>
  <c r="K2721" i="1"/>
  <c r="K2722" i="1"/>
  <c r="K2723" i="1"/>
  <c r="K2724" i="1"/>
  <c r="K2725" i="1"/>
  <c r="K2735" i="1"/>
  <c r="K2736" i="1"/>
  <c r="K2749" i="1"/>
  <c r="K2750" i="1"/>
  <c r="K2751" i="1"/>
  <c r="K2752" i="1"/>
  <c r="K2753" i="1"/>
  <c r="K2754" i="1"/>
  <c r="K2763" i="1"/>
  <c r="K2764" i="1"/>
  <c r="K2765" i="1"/>
  <c r="K2784" i="1"/>
  <c r="K2785" i="1"/>
  <c r="K2786" i="1"/>
  <c r="K2787" i="1"/>
  <c r="K2788" i="1"/>
  <c r="K2789" i="1"/>
  <c r="K2814" i="1"/>
  <c r="K2815" i="1"/>
  <c r="K2816" i="1"/>
  <c r="K2817" i="1"/>
  <c r="K2818" i="1"/>
  <c r="K2830" i="1"/>
  <c r="K2834" i="1"/>
  <c r="K2835" i="1"/>
  <c r="K2836" i="1"/>
  <c r="K2837" i="1"/>
  <c r="K2858" i="1"/>
  <c r="K2859" i="1"/>
  <c r="K2860" i="1"/>
  <c r="K2861" i="1"/>
  <c r="K2862" i="1"/>
  <c r="K2881" i="1"/>
  <c r="K2882" i="1"/>
  <c r="K2883" i="1"/>
  <c r="K2884" i="1"/>
  <c r="K2885" i="1"/>
  <c r="K2898" i="1"/>
  <c r="K2899" i="1"/>
  <c r="K2900" i="1"/>
  <c r="K2920" i="1"/>
  <c r="K2921" i="1"/>
  <c r="K2922" i="1"/>
  <c r="K2923" i="1"/>
  <c r="K2933" i="1"/>
  <c r="K2934" i="1"/>
  <c r="K2935" i="1"/>
  <c r="K2936" i="1"/>
  <c r="K2937" i="1"/>
  <c r="K2938" i="1"/>
  <c r="K2939" i="1"/>
  <c r="K2940" i="1"/>
  <c r="K2972" i="1"/>
  <c r="K2973" i="1"/>
  <c r="K2979" i="1"/>
  <c r="K2980" i="1"/>
  <c r="K2981" i="1"/>
  <c r="K2982" i="1"/>
  <c r="K2983" i="1"/>
  <c r="K2991" i="1"/>
  <c r="K2992" i="1"/>
  <c r="K3014" i="1"/>
  <c r="K3015" i="1"/>
  <c r="K3016" i="1"/>
  <c r="K3017" i="1"/>
  <c r="K3018" i="1"/>
  <c r="K3019" i="1"/>
  <c r="K3020" i="1"/>
  <c r="K3029" i="1"/>
  <c r="K3030" i="1"/>
  <c r="K3031" i="1"/>
  <c r="K3032" i="1"/>
  <c r="K3033" i="1"/>
  <c r="K3052" i="1"/>
  <c r="K3053" i="1"/>
  <c r="K3054" i="1"/>
  <c r="K3055" i="1"/>
  <c r="K3056" i="1"/>
  <c r="K3057" i="1"/>
  <c r="K3058" i="1"/>
  <c r="K3071" i="1"/>
  <c r="K3072" i="1"/>
  <c r="K3073" i="1"/>
  <c r="K3074" i="1"/>
  <c r="K3085" i="1"/>
  <c r="K3096" i="1"/>
  <c r="K3097" i="1"/>
  <c r="K3098" i="1"/>
  <c r="K3099" i="1"/>
  <c r="K3100" i="1"/>
  <c r="K3101" i="1"/>
  <c r="K3102" i="1"/>
  <c r="K3103" i="1"/>
  <c r="K3121" i="1"/>
  <c r="K3122" i="1"/>
  <c r="K3123" i="1"/>
  <c r="K3124" i="1"/>
  <c r="K3125" i="1"/>
  <c r="K3126" i="1"/>
  <c r="K3127" i="1"/>
  <c r="K3128" i="1"/>
  <c r="K3129" i="1"/>
  <c r="K3150" i="1"/>
  <c r="K3151" i="1"/>
  <c r="K3152" i="1"/>
  <c r="K3169" i="1"/>
  <c r="K3170" i="1"/>
  <c r="K3171" i="1"/>
  <c r="K3172" i="1"/>
  <c r="K3173" i="1"/>
  <c r="K3174" i="1"/>
  <c r="K3175" i="1"/>
  <c r="K3176" i="1"/>
  <c r="K3210" i="1"/>
  <c r="K3217" i="1"/>
  <c r="K3218" i="1"/>
  <c r="K3219" i="1"/>
  <c r="K3224" i="1"/>
  <c r="K3225" i="1"/>
  <c r="K3226" i="1"/>
  <c r="K3227" i="1"/>
  <c r="K3245" i="1"/>
  <c r="K3246" i="1"/>
  <c r="K3263" i="1"/>
  <c r="K3264" i="1"/>
  <c r="K3265" i="1"/>
  <c r="K3266" i="1"/>
  <c r="K3267" i="1"/>
  <c r="K3272" i="1"/>
  <c r="K3273" i="1"/>
  <c r="K3274" i="1"/>
  <c r="K3283" i="1"/>
  <c r="K3284" i="1"/>
  <c r="K3289" i="1"/>
  <c r="K3290" i="1"/>
  <c r="K3291" i="1"/>
  <c r="K3292" i="1"/>
  <c r="K3293" i="1"/>
  <c r="K3294" i="1"/>
  <c r="K3295" i="1"/>
  <c r="K3296" i="1"/>
  <c r="K3319" i="1"/>
  <c r="K3328" i="1"/>
  <c r="K3329" i="1"/>
  <c r="K3330" i="1"/>
  <c r="K3331" i="1"/>
  <c r="K3332" i="1"/>
  <c r="K3333" i="1"/>
  <c r="K3334" i="1"/>
  <c r="K3335" i="1"/>
  <c r="K3336" i="1"/>
  <c r="K3337" i="1"/>
  <c r="K3338" i="1"/>
  <c r="K3359" i="1"/>
  <c r="K3360" i="1"/>
  <c r="K3361" i="1"/>
  <c r="K3369" i="1"/>
  <c r="K3370" i="1"/>
  <c r="K3371" i="1"/>
  <c r="K3372" i="1"/>
  <c r="K3373" i="1"/>
  <c r="K3374" i="1"/>
  <c r="K3375" i="1"/>
  <c r="K3407" i="1"/>
  <c r="K3408" i="1"/>
  <c r="K3409" i="1"/>
  <c r="K3410" i="1"/>
  <c r="K3411" i="1"/>
  <c r="K3412" i="1"/>
  <c r="K3413" i="1"/>
  <c r="K3423" i="1"/>
  <c r="K3424" i="1"/>
  <c r="K3425" i="1"/>
  <c r="K3450" i="1"/>
  <c r="K3451" i="1"/>
  <c r="K3452" i="1"/>
  <c r="K3453" i="1"/>
  <c r="K3461" i="1"/>
  <c r="K3462" i="1"/>
  <c r="K3463" i="1"/>
  <c r="K3464" i="1"/>
  <c r="K3465" i="1"/>
  <c r="K3466" i="1"/>
  <c r="K3467" i="1"/>
  <c r="K3468" i="1"/>
  <c r="K3469" i="1"/>
  <c r="K3489" i="1"/>
  <c r="K3490" i="1"/>
  <c r="K3491" i="1"/>
  <c r="K3492" i="1"/>
  <c r="K3493" i="1"/>
  <c r="K3506" i="1"/>
  <c r="K3507" i="1"/>
  <c r="K3508" i="1"/>
  <c r="K3509" i="1"/>
  <c r="K3510" i="1"/>
  <c r="K3511" i="1"/>
  <c r="K3512" i="1"/>
  <c r="K3535" i="1"/>
  <c r="K3536" i="1"/>
  <c r="K3537" i="1"/>
  <c r="K3538" i="1"/>
  <c r="K3539" i="1"/>
  <c r="K3540" i="1"/>
  <c r="K3541" i="1"/>
  <c r="K3542" i="1"/>
  <c r="K3561" i="1"/>
  <c r="K3562" i="1"/>
  <c r="K3563" i="1"/>
  <c r="K3564" i="1"/>
  <c r="K3576" i="1"/>
  <c r="K3577" i="1"/>
  <c r="K3578" i="1"/>
  <c r="K3579" i="1"/>
  <c r="K3580" i="1"/>
  <c r="K3581" i="1"/>
  <c r="K3582" i="1"/>
  <c r="K3604" i="1"/>
  <c r="K3605" i="1"/>
  <c r="K3606" i="1"/>
  <c r="K3607" i="1"/>
  <c r="K3608" i="1"/>
  <c r="K3609" i="1"/>
  <c r="K3646" i="1"/>
  <c r="K3647" i="1"/>
  <c r="K3659" i="1"/>
  <c r="K3660" i="1"/>
  <c r="K3661" i="1"/>
  <c r="K3662" i="1"/>
  <c r="K3663" i="1"/>
  <c r="K3664" i="1"/>
  <c r="K3691" i="1"/>
  <c r="K3692" i="1"/>
  <c r="K3693" i="1"/>
  <c r="K3694" i="1"/>
  <c r="K3695" i="1"/>
  <c r="K3696" i="1"/>
  <c r="K3707" i="1"/>
  <c r="K3708" i="1"/>
  <c r="K3709" i="1"/>
  <c r="K3722" i="1"/>
  <c r="K3723" i="1"/>
  <c r="K3740" i="1"/>
  <c r="K3741" i="1"/>
  <c r="K3742" i="1"/>
  <c r="K3743" i="1"/>
  <c r="K3744" i="1"/>
  <c r="K3745" i="1"/>
  <c r="K3762" i="1"/>
  <c r="K3763" i="1"/>
  <c r="K3764" i="1"/>
  <c r="K3765" i="1"/>
  <c r="K3766" i="1"/>
  <c r="K3767" i="1"/>
  <c r="K3768" i="1"/>
  <c r="K3769" i="1"/>
  <c r="K3779" i="1"/>
  <c r="K3780" i="1"/>
  <c r="K3781" i="1"/>
  <c r="K3782" i="1"/>
  <c r="K3783" i="1"/>
  <c r="K3803" i="1"/>
  <c r="K3804" i="1"/>
  <c r="K3805" i="1"/>
  <c r="K3806" i="1"/>
  <c r="K3807" i="1"/>
  <c r="K3816" i="1"/>
  <c r="K3817" i="1"/>
  <c r="K3818" i="1"/>
  <c r="K3819" i="1"/>
  <c r="K3820" i="1"/>
  <c r="K3821" i="1"/>
  <c r="K3822" i="1"/>
  <c r="K3829" i="1"/>
  <c r="K3854" i="1"/>
  <c r="K3861" i="1"/>
  <c r="K3862" i="1"/>
  <c r="K3863" i="1"/>
  <c r="K3864" i="1"/>
  <c r="K3870" i="1"/>
  <c r="K3871" i="1"/>
  <c r="K3872" i="1"/>
  <c r="K3873" i="1"/>
  <c r="K3874" i="1"/>
  <c r="K3898" i="1"/>
  <c r="K3899" i="1"/>
  <c r="K3900" i="1"/>
  <c r="K3901" i="1"/>
  <c r="K3902" i="1"/>
  <c r="K3903" i="1"/>
  <c r="K3904" i="1"/>
  <c r="K3910" i="1"/>
  <c r="K3933" i="1"/>
  <c r="K3934" i="1"/>
  <c r="K3935" i="1"/>
  <c r="K3936" i="1"/>
  <c r="K3937" i="1"/>
  <c r="K3938" i="1"/>
  <c r="K3939" i="1"/>
  <c r="K3940" i="1"/>
  <c r="K3941" i="1"/>
  <c r="K3972" i="1"/>
  <c r="K3973" i="1"/>
  <c r="K3974" i="1"/>
  <c r="K3975" i="1"/>
  <c r="K3976" i="1"/>
  <c r="K3977" i="1"/>
  <c r="K3978" i="1"/>
  <c r="K3979" i="1"/>
  <c r="K3987" i="1"/>
  <c r="K3988" i="1"/>
  <c r="K3989" i="1"/>
  <c r="K4005" i="1"/>
  <c r="K4006" i="1"/>
  <c r="K4007" i="1"/>
  <c r="K4008" i="1"/>
  <c r="K4009" i="1"/>
  <c r="K4010" i="1"/>
  <c r="K4011" i="1"/>
  <c r="K4022" i="1"/>
  <c r="K4037" i="1"/>
  <c r="K4038" i="1"/>
  <c r="K4039" i="1"/>
  <c r="K4040" i="1"/>
  <c r="K4045" i="1"/>
  <c r="K4046" i="1"/>
  <c r="K4072" i="1"/>
  <c r="K4073" i="1"/>
  <c r="K4074" i="1"/>
  <c r="K4075" i="1"/>
  <c r="K4076" i="1"/>
  <c r="K4077" i="1"/>
  <c r="K4098" i="1"/>
  <c r="K4099" i="1"/>
  <c r="K4100" i="1"/>
  <c r="K4101" i="1"/>
  <c r="K4102" i="1"/>
  <c r="K4114" i="1"/>
  <c r="K4115" i="1"/>
  <c r="K4116" i="1"/>
  <c r="K4117" i="1"/>
  <c r="K4118" i="1"/>
  <c r="K4132" i="1"/>
  <c r="K4133" i="1"/>
  <c r="K4134" i="1"/>
  <c r="K4135" i="1"/>
  <c r="K4136" i="1"/>
  <c r="K4137" i="1"/>
  <c r="K4149" i="1"/>
  <c r="K4150" i="1"/>
  <c r="K4151" i="1"/>
  <c r="K4152" i="1"/>
  <c r="K4153" i="1"/>
  <c r="K4154" i="1"/>
  <c r="K4173" i="1"/>
  <c r="K4174" i="1"/>
  <c r="K4175" i="1"/>
  <c r="K4185" i="1"/>
  <c r="K4186" i="1"/>
  <c r="K4187" i="1"/>
  <c r="K4188" i="1"/>
  <c r="K4189" i="1"/>
  <c r="K4190" i="1"/>
  <c r="K4191" i="1"/>
  <c r="K4192" i="1"/>
  <c r="K4193" i="1"/>
  <c r="K4213" i="1"/>
  <c r="K4214" i="1"/>
  <c r="K4215" i="1"/>
  <c r="K4229" i="1"/>
  <c r="K4230" i="1"/>
  <c r="K4231" i="1"/>
  <c r="K4232" i="1"/>
  <c r="K4233" i="1"/>
  <c r="K4234" i="1"/>
  <c r="K4235" i="1"/>
  <c r="K4246" i="1"/>
  <c r="K4247" i="1"/>
  <c r="K4248" i="1"/>
  <c r="K4269" i="1"/>
  <c r="K4281" i="1"/>
  <c r="K4282" i="1"/>
  <c r="K4283" i="1"/>
  <c r="K4284" i="1"/>
  <c r="K4285" i="1"/>
  <c r="K4286" i="1"/>
  <c r="K4287" i="1"/>
  <c r="K4297" i="1"/>
  <c r="K4319" i="1"/>
  <c r="K4320" i="1"/>
  <c r="K4321" i="1"/>
  <c r="K4322" i="1"/>
  <c r="K4323" i="1"/>
  <c r="K4324" i="1"/>
  <c r="K4325" i="1"/>
  <c r="K4326" i="1"/>
  <c r="K4327" i="1"/>
  <c r="K4328" i="1"/>
  <c r="K4341" i="1"/>
  <c r="K4342" i="1"/>
  <c r="K4343" i="1"/>
  <c r="K4344" i="1"/>
  <c r="K4345" i="1"/>
  <c r="K4346" i="1"/>
  <c r="K4379" i="1"/>
  <c r="K4380" i="1"/>
  <c r="K4381" i="1"/>
  <c r="K4382" i="1"/>
  <c r="K4383" i="1"/>
  <c r="K4384" i="1"/>
  <c r="K4385" i="1"/>
  <c r="K4386" i="1"/>
  <c r="K4395" i="1"/>
  <c r="K4417" i="1"/>
  <c r="K4418" i="1"/>
  <c r="K4419" i="1"/>
  <c r="K4420" i="1"/>
  <c r="K4421" i="1"/>
  <c r="K4422" i="1"/>
  <c r="K4423" i="1"/>
  <c r="K4424" i="1"/>
  <c r="K4425" i="1"/>
  <c r="K4426" i="1"/>
  <c r="K4436" i="1"/>
  <c r="K4437" i="1"/>
  <c r="K4457" i="1"/>
  <c r="K4458" i="1"/>
  <c r="K4459" i="1"/>
  <c r="K4460" i="1"/>
  <c r="K4461" i="1"/>
  <c r="K4471" i="1"/>
  <c r="K4472" i="1"/>
  <c r="K4498" i="1"/>
  <c r="K4499" i="1"/>
  <c r="K4500" i="1"/>
  <c r="K4501" i="1"/>
  <c r="K4502" i="1"/>
  <c r="K4503" i="1"/>
  <c r="K4512" i="1"/>
  <c r="K4521" i="1"/>
  <c r="K4522" i="1"/>
  <c r="K4533" i="1"/>
  <c r="K4534" i="1"/>
  <c r="K4535" i="1"/>
  <c r="K4536" i="1"/>
  <c r="K4537" i="1"/>
  <c r="K4538" i="1"/>
  <c r="K4539" i="1"/>
  <c r="K4540" i="1"/>
  <c r="K4562" i="1"/>
  <c r="K4563" i="1"/>
  <c r="K4564" i="1"/>
  <c r="K4565" i="1"/>
  <c r="K4583" i="1"/>
  <c r="K4584" i="1"/>
  <c r="K4585" i="1"/>
  <c r="K4586" i="1"/>
  <c r="K4587" i="1"/>
  <c r="K4600" i="1"/>
  <c r="K4601" i="1"/>
  <c r="K4602" i="1"/>
  <c r="K4603" i="1"/>
  <c r="K4609" i="1"/>
  <c r="K4610" i="1"/>
  <c r="K4622" i="1"/>
  <c r="K4623" i="1"/>
  <c r="K4624" i="1"/>
  <c r="K4625" i="1"/>
  <c r="K4643" i="1"/>
  <c r="K4644" i="1"/>
  <c r="K4645" i="1"/>
  <c r="K4646" i="1"/>
  <c r="K4647" i="1"/>
  <c r="K4648" i="1"/>
  <c r="K4649" i="1"/>
  <c r="K4650" i="1"/>
  <c r="K4661" i="1"/>
  <c r="K4662" i="1"/>
  <c r="K4663" i="1"/>
  <c r="K4664" i="1"/>
  <c r="K4665" i="1"/>
  <c r="K4666" i="1"/>
  <c r="K4702" i="1"/>
  <c r="K4703" i="1"/>
  <c r="K4704" i="1"/>
  <c r="K4710" i="1"/>
  <c r="K4711" i="1"/>
  <c r="K4712" i="1"/>
  <c r="K4713" i="1"/>
  <c r="K4714" i="1"/>
  <c r="K4715" i="1"/>
  <c r="K4723" i="1"/>
  <c r="K4724" i="1"/>
  <c r="K4725" i="1"/>
  <c r="K4746" i="1"/>
  <c r="K4747" i="1"/>
  <c r="K4748" i="1"/>
  <c r="K4749" i="1"/>
  <c r="K4762" i="1"/>
  <c r="K4763" i="1"/>
  <c r="K4764" i="1"/>
  <c r="K4765" i="1"/>
  <c r="K4766" i="1"/>
  <c r="K4767" i="1"/>
  <c r="K4768" i="1"/>
  <c r="K4769" i="1"/>
  <c r="K4770" i="1"/>
  <c r="K4806" i="1"/>
  <c r="K4807" i="1"/>
  <c r="K4808" i="1"/>
  <c r="K4809" i="1"/>
  <c r="K4818" i="1"/>
  <c r="K4819" i="1"/>
  <c r="K4820" i="1"/>
  <c r="K4821" i="1"/>
  <c r="K4822" i="1"/>
  <c r="K4831" i="1"/>
  <c r="K4852" i="1"/>
  <c r="K4853" i="1"/>
  <c r="K4854" i="1"/>
  <c r="K4855" i="1"/>
  <c r="K4856" i="1"/>
  <c r="K4865" i="1"/>
  <c r="K4866" i="1"/>
  <c r="K4867" i="1"/>
  <c r="K4868" i="1"/>
  <c r="K4869" i="1"/>
  <c r="K4870" i="1"/>
  <c r="K4871" i="1"/>
  <c r="K4872" i="1"/>
  <c r="K4879" i="1"/>
  <c r="K4897" i="1"/>
  <c r="K4898" i="1"/>
  <c r="K4899" i="1"/>
  <c r="K4906" i="1"/>
  <c r="K4907" i="1"/>
  <c r="K4908" i="1"/>
  <c r="K4914" i="1"/>
  <c r="K4915" i="1"/>
  <c r="K4916" i="1"/>
  <c r="K4917" i="1"/>
  <c r="K4918" i="1"/>
  <c r="K4951" i="1"/>
  <c r="K4952" i="1"/>
  <c r="K4953" i="1"/>
  <c r="K4954" i="1"/>
  <c r="K4955" i="1"/>
  <c r="K4956" i="1"/>
  <c r="K4957" i="1"/>
  <c r="K4971" i="1"/>
  <c r="K4972" i="1"/>
  <c r="K4973" i="1"/>
  <c r="K4974" i="1"/>
  <c r="K4975" i="1"/>
  <c r="K4976" i="1"/>
  <c r="K5012" i="1"/>
  <c r="K5013" i="1"/>
  <c r="K5014" i="1"/>
  <c r="K5015" i="1"/>
  <c r="K5016" i="1"/>
  <c r="K5017" i="1"/>
  <c r="K5018" i="1"/>
  <c r="K5047" i="1"/>
  <c r="K5048" i="1"/>
  <c r="K5049" i="1"/>
  <c r="K5050" i="1"/>
  <c r="K5051" i="1"/>
  <c r="K5052" i="1"/>
  <c r="K5053" i="1"/>
  <c r="K5054" i="1"/>
  <c r="K5070" i="1"/>
  <c r="K5083" i="1"/>
  <c r="K5084" i="1"/>
  <c r="K5085" i="1"/>
  <c r="K5086" i="1"/>
  <c r="K5087" i="1"/>
  <c r="K5088" i="1"/>
  <c r="K5107" i="1"/>
  <c r="K5108" i="1"/>
  <c r="K5109" i="1"/>
  <c r="K5121" i="1"/>
  <c r="K5122" i="1"/>
  <c r="K5123" i="1"/>
  <c r="K5124" i="1"/>
  <c r="K5125" i="1"/>
  <c r="K5136" i="1"/>
  <c r="K5153" i="1"/>
  <c r="K5154" i="1"/>
  <c r="K5155" i="1"/>
  <c r="K5156" i="1"/>
  <c r="K5157" i="1"/>
  <c r="K5158" i="1"/>
  <c r="K5171" i="1"/>
  <c r="K5172" i="1"/>
  <c r="K5174" i="1"/>
  <c r="K5175" i="1"/>
  <c r="K5200" i="1"/>
  <c r="K5201" i="1"/>
  <c r="K5202" i="1"/>
  <c r="K5203" i="1"/>
  <c r="K5204" i="1"/>
  <c r="K5205" i="1"/>
  <c r="K5206" i="1"/>
  <c r="K5215" i="1"/>
  <c r="K5216" i="1"/>
  <c r="K5217" i="1"/>
  <c r="K5218" i="1"/>
  <c r="K5219" i="1"/>
  <c r="K5220" i="1"/>
  <c r="K5257" i="1"/>
  <c r="K5258" i="1"/>
  <c r="K5259" i="1"/>
  <c r="K5260" i="1"/>
  <c r="K5261" i="1"/>
  <c r="K5262" i="1"/>
  <c r="K5263" i="1"/>
  <c r="K5264" i="1"/>
  <c r="K5265" i="1"/>
  <c r="K5299" i="1"/>
  <c r="K5300" i="1"/>
  <c r="K5301" i="1"/>
  <c r="K5302" i="1"/>
  <c r="K5303" i="1"/>
  <c r="K5304" i="1"/>
  <c r="K5305" i="1"/>
  <c r="K5306" i="1"/>
  <c r="K5307" i="1"/>
  <c r="K5308" i="1"/>
  <c r="K5319" i="1"/>
  <c r="K5338" i="1"/>
  <c r="K5339" i="1"/>
  <c r="K5340" i="1"/>
  <c r="K5344" i="1"/>
  <c r="K5345" i="1"/>
  <c r="K5346" i="1"/>
  <c r="K5347" i="1"/>
  <c r="K5380" i="1"/>
  <c r="K5381" i="1"/>
  <c r="K5382" i="1"/>
  <c r="K5383" i="1"/>
  <c r="K5384" i="1"/>
  <c r="K5385" i="1"/>
  <c r="K5408" i="1"/>
  <c r="K5409" i="1"/>
  <c r="K5421" i="1"/>
  <c r="K5422" i="1"/>
  <c r="K5423" i="1"/>
  <c r="K5424" i="1"/>
  <c r="K5425" i="1"/>
  <c r="K5426" i="1"/>
  <c r="K5427" i="1"/>
  <c r="K5428" i="1"/>
  <c r="K5438" i="1"/>
  <c r="K5439" i="1"/>
  <c r="K5444" i="1"/>
  <c r="K5445" i="1"/>
  <c r="K5446" i="1"/>
  <c r="K5447" i="1"/>
  <c r="K5457" i="1"/>
  <c r="K5458" i="1"/>
  <c r="K5459" i="1"/>
  <c r="K5485" i="1"/>
  <c r="K5486" i="1"/>
  <c r="K5497" i="1"/>
  <c r="K5514" i="1"/>
  <c r="K5515" i="1"/>
  <c r="K5516" i="1"/>
  <c r="K5517" i="1"/>
  <c r="K5518" i="1"/>
  <c r="K5533" i="1"/>
  <c r="K5534" i="1"/>
  <c r="K5535" i="1"/>
  <c r="K5536" i="1"/>
  <c r="K5537" i="1"/>
  <c r="K5547" i="1"/>
  <c r="K5548" i="1"/>
  <c r="K5549" i="1"/>
  <c r="K5550" i="1"/>
  <c r="K5551" i="1"/>
  <c r="K5552" i="1"/>
  <c r="K5558" i="1"/>
  <c r="K5559" i="1"/>
  <c r="K5588" i="1"/>
  <c r="K5589" i="1"/>
  <c r="K5590" i="1"/>
  <c r="K5591" i="1"/>
  <c r="K5601" i="1"/>
  <c r="K5602" i="1"/>
  <c r="K5603" i="1"/>
  <c r="K5604" i="1"/>
  <c r="K5605" i="1"/>
  <c r="K5626" i="1"/>
  <c r="K5627" i="1"/>
  <c r="K5628" i="1"/>
  <c r="K5643" i="1"/>
  <c r="K5644" i="1"/>
  <c r="K5645" i="1"/>
  <c r="K5646" i="1"/>
  <c r="K5647" i="1"/>
  <c r="K5648" i="1"/>
  <c r="K5649" i="1"/>
  <c r="K5662" i="1"/>
  <c r="K5681" i="1"/>
  <c r="K5682" i="1"/>
  <c r="K5683" i="1"/>
  <c r="K5684" i="1"/>
  <c r="K5685" i="1"/>
  <c r="K5686" i="1"/>
  <c r="K5695" i="1"/>
  <c r="K5696" i="1"/>
  <c r="K5697" i="1"/>
  <c r="K5698" i="1"/>
  <c r="K5699" i="1"/>
  <c r="K5726" i="1"/>
  <c r="K5727" i="1"/>
  <c r="K5728" i="1"/>
  <c r="K5729" i="1"/>
  <c r="K5730" i="1"/>
  <c r="K5731" i="1"/>
  <c r="K5739" i="1"/>
  <c r="K5740" i="1"/>
  <c r="K5746" i="1"/>
  <c r="K5747" i="1"/>
  <c r="K5748" i="1"/>
  <c r="K5780" i="1"/>
  <c r="K5781" i="1"/>
  <c r="K5786" i="1"/>
  <c r="K5787" i="1"/>
  <c r="K5788" i="1"/>
  <c r="K5789" i="1"/>
  <c r="K5790" i="1"/>
  <c r="K5791" i="1"/>
  <c r="K5792" i="1"/>
  <c r="K5810" i="1"/>
  <c r="K5821" i="1"/>
  <c r="K5822" i="1"/>
  <c r="K5823" i="1"/>
  <c r="K5824" i="1"/>
  <c r="K5825" i="1"/>
  <c r="K5826" i="1"/>
  <c r="K5843" i="1"/>
  <c r="K5844" i="1"/>
  <c r="K5845" i="1"/>
  <c r="K5846" i="1"/>
  <c r="K5869" i="1"/>
  <c r="K5870" i="1"/>
  <c r="K5871" i="1"/>
  <c r="K5872" i="1"/>
  <c r="K5873" i="1"/>
  <c r="K5874" i="1"/>
  <c r="K5875" i="1"/>
  <c r="K5887" i="1"/>
  <c r="K5897" i="1"/>
  <c r="K5907" i="1"/>
  <c r="K5908" i="1"/>
  <c r="K5909" i="1"/>
  <c r="K5927" i="1"/>
  <c r="K5937" i="1"/>
  <c r="K5938" i="1"/>
  <c r="K5939" i="1"/>
  <c r="K5940" i="1"/>
  <c r="K5941" i="1"/>
  <c r="K5942" i="1"/>
  <c r="K5943" i="1"/>
  <c r="K5951" i="1"/>
  <c r="K5952" i="1"/>
  <c r="K5953" i="1"/>
  <c r="K5982" i="1"/>
  <c r="K5983" i="1"/>
  <c r="K5984" i="1"/>
  <c r="K5985" i="1"/>
  <c r="K5986" i="1"/>
  <c r="K5987" i="1"/>
  <c r="K5988" i="1"/>
  <c r="N2180" i="1"/>
  <c r="N2181" i="1"/>
  <c r="N2182" i="1"/>
  <c r="N2201" i="1"/>
  <c r="N2202" i="1"/>
  <c r="N2210" i="1"/>
  <c r="N2211" i="1"/>
  <c r="N2212" i="1"/>
  <c r="N2213" i="1"/>
  <c r="N2214" i="1"/>
  <c r="N2215" i="1"/>
  <c r="N2216" i="1"/>
  <c r="N2217" i="1"/>
  <c r="N2218" i="1"/>
  <c r="N2240" i="1"/>
  <c r="N2241" i="1"/>
  <c r="N2249" i="1"/>
  <c r="N2250" i="1"/>
  <c r="N2251" i="1"/>
  <c r="N2252" i="1"/>
  <c r="N2253" i="1"/>
  <c r="N2254" i="1"/>
  <c r="N2255" i="1"/>
  <c r="N2256" i="1"/>
  <c r="N2257" i="1"/>
  <c r="N2258" i="1"/>
  <c r="N2282" i="1"/>
  <c r="N2283" i="1"/>
  <c r="N2284" i="1"/>
  <c r="N2285" i="1"/>
  <c r="N2286" i="1"/>
  <c r="N2287" i="1"/>
  <c r="N2288" i="1"/>
  <c r="N2289" i="1"/>
  <c r="N2290" i="1"/>
  <c r="N2317" i="1"/>
  <c r="N2323" i="1"/>
  <c r="N2324" i="1"/>
  <c r="N2325" i="1"/>
  <c r="N2326" i="1"/>
  <c r="N2327" i="1"/>
  <c r="N2328" i="1"/>
  <c r="N2353" i="1"/>
  <c r="N2354" i="1"/>
  <c r="N2355" i="1"/>
  <c r="N2356" i="1"/>
  <c r="N2357" i="1"/>
  <c r="N2358" i="1"/>
  <c r="N2370" i="1"/>
  <c r="N2371" i="1"/>
  <c r="N2372" i="1"/>
  <c r="N2373" i="1"/>
  <c r="N2374" i="1"/>
  <c r="N2375" i="1"/>
  <c r="N2376" i="1"/>
  <c r="N2400" i="1"/>
  <c r="N2401" i="1"/>
  <c r="N2402" i="1"/>
  <c r="N2403" i="1"/>
  <c r="N2424" i="1"/>
  <c r="N2425" i="1"/>
  <c r="N2439" i="1"/>
  <c r="N2440" i="1"/>
  <c r="N2441" i="1"/>
  <c r="N2442" i="1"/>
  <c r="N2443" i="1"/>
  <c r="N2444" i="1"/>
  <c r="N2461" i="1"/>
  <c r="N2462" i="1"/>
  <c r="N2463" i="1"/>
  <c r="N2464" i="1"/>
  <c r="N2465" i="1"/>
  <c r="N2474" i="1"/>
  <c r="N2475" i="1"/>
  <c r="N2476" i="1"/>
  <c r="N2477" i="1"/>
  <c r="N2478" i="1"/>
  <c r="N2479" i="1"/>
  <c r="N2480" i="1"/>
  <c r="N2481" i="1"/>
  <c r="N2510" i="1"/>
  <c r="N2511" i="1"/>
  <c r="N2519" i="1"/>
  <c r="N2520" i="1"/>
  <c r="N2521" i="1"/>
  <c r="N2522" i="1"/>
  <c r="N2523" i="1"/>
  <c r="N2531" i="1"/>
  <c r="N2532" i="1"/>
  <c r="N2533" i="1"/>
  <c r="N2542" i="1"/>
  <c r="N2543" i="1"/>
  <c r="N2544" i="1"/>
  <c r="N2545" i="1"/>
  <c r="N2546" i="1"/>
  <c r="N2559" i="1"/>
  <c r="N2560" i="1"/>
  <c r="N2561" i="1"/>
  <c r="N2562" i="1"/>
  <c r="N2563" i="1"/>
  <c r="N2564" i="1"/>
  <c r="N2565" i="1"/>
  <c r="N2566" i="1"/>
  <c r="N2567" i="1"/>
  <c r="N2575" i="1"/>
  <c r="N2576" i="1"/>
  <c r="N2587" i="1"/>
  <c r="N2588" i="1"/>
  <c r="N2602" i="1"/>
  <c r="N2603" i="1"/>
  <c r="N2604" i="1"/>
  <c r="N2605" i="1"/>
  <c r="N2606" i="1"/>
  <c r="N2629" i="1"/>
  <c r="N2630" i="1"/>
  <c r="N2631" i="1"/>
  <c r="N2632" i="1"/>
  <c r="N2642" i="1"/>
  <c r="N2643" i="1"/>
  <c r="N2644" i="1"/>
  <c r="N2645" i="1"/>
  <c r="N2646" i="1"/>
  <c r="N2647" i="1"/>
  <c r="N2648" i="1"/>
  <c r="N2668" i="1"/>
  <c r="N2669" i="1"/>
  <c r="N2670" i="1"/>
  <c r="N2679" i="1"/>
  <c r="N2680" i="1"/>
  <c r="N2681" i="1"/>
  <c r="N2682" i="1"/>
  <c r="N2683" i="1"/>
  <c r="N2684" i="1"/>
  <c r="N2685" i="1"/>
  <c r="N2686" i="1"/>
  <c r="N2699" i="1"/>
  <c r="N2700" i="1"/>
  <c r="N2719" i="1"/>
  <c r="N2720" i="1"/>
  <c r="N2721" i="1"/>
  <c r="N2722" i="1"/>
  <c r="N2723" i="1"/>
  <c r="N2724" i="1"/>
  <c r="N2725" i="1"/>
  <c r="N2735" i="1"/>
  <c r="N2736" i="1"/>
  <c r="N2749" i="1"/>
  <c r="N2750" i="1"/>
  <c r="N2751" i="1"/>
  <c r="N2752" i="1"/>
  <c r="N2753" i="1"/>
  <c r="N2754" i="1"/>
  <c r="N2763" i="1"/>
  <c r="N2764" i="1"/>
  <c r="N2765" i="1"/>
  <c r="N2784" i="1"/>
  <c r="N2785" i="1"/>
  <c r="N2786" i="1"/>
  <c r="N2787" i="1"/>
  <c r="N2788" i="1"/>
  <c r="N2789" i="1"/>
  <c r="N2814" i="1"/>
  <c r="N2815" i="1"/>
  <c r="N2816" i="1"/>
  <c r="N2817" i="1"/>
  <c r="N2818" i="1"/>
  <c r="N2830" i="1"/>
  <c r="N2834" i="1"/>
  <c r="N2835" i="1"/>
  <c r="N2836" i="1"/>
  <c r="N2837" i="1"/>
  <c r="N2858" i="1"/>
  <c r="N2859" i="1"/>
  <c r="N2860" i="1"/>
  <c r="N2861" i="1"/>
  <c r="N2862" i="1"/>
  <c r="N2881" i="1"/>
  <c r="N2882" i="1"/>
  <c r="N2883" i="1"/>
  <c r="N2884" i="1"/>
  <c r="N2885" i="1"/>
  <c r="N2898" i="1"/>
  <c r="N2899" i="1"/>
  <c r="N2900" i="1"/>
  <c r="N2920" i="1"/>
  <c r="N2921" i="1"/>
  <c r="N2922" i="1"/>
  <c r="N2923" i="1"/>
  <c r="N2933" i="1"/>
  <c r="N2934" i="1"/>
  <c r="N2935" i="1"/>
  <c r="N2936" i="1"/>
  <c r="N2937" i="1"/>
  <c r="N2938" i="1"/>
  <c r="N2939" i="1"/>
  <c r="N2940" i="1"/>
  <c r="N2972" i="1"/>
  <c r="N2973" i="1"/>
  <c r="N2979" i="1"/>
  <c r="N2980" i="1"/>
  <c r="N2981" i="1"/>
  <c r="N2982" i="1"/>
  <c r="N2983" i="1"/>
  <c r="N2991" i="1"/>
  <c r="N2992" i="1"/>
  <c r="N3014" i="1"/>
  <c r="N3015" i="1"/>
  <c r="N3016" i="1"/>
  <c r="N3017" i="1"/>
  <c r="N3018" i="1"/>
  <c r="N3019" i="1"/>
  <c r="N3020" i="1"/>
  <c r="N3029" i="1"/>
  <c r="N3030" i="1"/>
  <c r="N3031" i="1"/>
  <c r="N3032" i="1"/>
  <c r="N3033" i="1"/>
  <c r="N3052" i="1"/>
  <c r="N3053" i="1"/>
  <c r="N3054" i="1"/>
  <c r="N3055" i="1"/>
  <c r="N3056" i="1"/>
  <c r="N3057" i="1"/>
  <c r="N3058" i="1"/>
  <c r="N3071" i="1"/>
  <c r="N3072" i="1"/>
  <c r="N3073" i="1"/>
  <c r="N3074" i="1"/>
  <c r="N3085" i="1"/>
  <c r="N3096" i="1"/>
  <c r="N3097" i="1"/>
  <c r="N3098" i="1"/>
  <c r="N3099" i="1"/>
  <c r="N3100" i="1"/>
  <c r="N3101" i="1"/>
  <c r="N3102" i="1"/>
  <c r="N3103" i="1"/>
  <c r="N3121" i="1"/>
  <c r="N3122" i="1"/>
  <c r="N3123" i="1"/>
  <c r="N3124" i="1"/>
  <c r="N3125" i="1"/>
  <c r="N3126" i="1"/>
  <c r="N3127" i="1"/>
  <c r="N3128" i="1"/>
  <c r="N3129" i="1"/>
  <c r="N3150" i="1"/>
  <c r="N3151" i="1"/>
  <c r="N3152" i="1"/>
  <c r="N3169" i="1"/>
  <c r="N3170" i="1"/>
  <c r="N3171" i="1"/>
  <c r="N3172" i="1"/>
  <c r="N3173" i="1"/>
  <c r="N3174" i="1"/>
  <c r="N3175" i="1"/>
  <c r="N3176" i="1"/>
  <c r="N3210" i="1"/>
  <c r="N3217" i="1"/>
  <c r="N3218" i="1"/>
  <c r="N3219" i="1"/>
  <c r="N3224" i="1"/>
  <c r="N3225" i="1"/>
  <c r="N3226" i="1"/>
  <c r="N3227" i="1"/>
  <c r="N3245" i="1"/>
  <c r="N3246" i="1"/>
  <c r="N3263" i="1"/>
  <c r="N3264" i="1"/>
  <c r="N3265" i="1"/>
  <c r="N3266" i="1"/>
  <c r="N3267" i="1"/>
  <c r="N3272" i="1"/>
  <c r="N3273" i="1"/>
  <c r="N3274" i="1"/>
  <c r="N3283" i="1"/>
  <c r="N3284" i="1"/>
  <c r="N3289" i="1"/>
  <c r="N3290" i="1"/>
  <c r="N3291" i="1"/>
  <c r="N3292" i="1"/>
  <c r="N3293" i="1"/>
  <c r="N3294" i="1"/>
  <c r="N3295" i="1"/>
  <c r="N3296" i="1"/>
  <c r="N3319" i="1"/>
  <c r="N3328" i="1"/>
  <c r="N3329" i="1"/>
  <c r="N3330" i="1"/>
  <c r="N3331" i="1"/>
  <c r="N3332" i="1"/>
  <c r="N3333" i="1"/>
  <c r="N3334" i="1"/>
  <c r="N3335" i="1"/>
  <c r="N3336" i="1"/>
  <c r="N3337" i="1"/>
  <c r="N3338" i="1"/>
  <c r="N3359" i="1"/>
  <c r="N3360" i="1"/>
  <c r="N3361" i="1"/>
  <c r="N3369" i="1"/>
  <c r="N3370" i="1"/>
  <c r="N3371" i="1"/>
  <c r="N3372" i="1"/>
  <c r="N3373" i="1"/>
  <c r="N3374" i="1"/>
  <c r="N3375" i="1"/>
  <c r="N3407" i="1"/>
  <c r="N3408" i="1"/>
  <c r="N3409" i="1"/>
  <c r="N3410" i="1"/>
  <c r="N3411" i="1"/>
  <c r="N3412" i="1"/>
  <c r="N3413" i="1"/>
  <c r="N3423" i="1"/>
  <c r="N3424" i="1"/>
  <c r="N3425" i="1"/>
  <c r="N3450" i="1"/>
  <c r="N3451" i="1"/>
  <c r="N3452" i="1"/>
  <c r="N3453" i="1"/>
  <c r="N3461" i="1"/>
  <c r="N3462" i="1"/>
  <c r="N3463" i="1"/>
  <c r="N3464" i="1"/>
  <c r="N3465" i="1"/>
  <c r="N3466" i="1"/>
  <c r="N3467" i="1"/>
  <c r="N3468" i="1"/>
  <c r="N3469" i="1"/>
  <c r="N3489" i="1"/>
  <c r="N3490" i="1"/>
  <c r="N3491" i="1"/>
  <c r="N3492" i="1"/>
  <c r="N3493" i="1"/>
  <c r="N3506" i="1"/>
  <c r="N3507" i="1"/>
  <c r="N3508" i="1"/>
  <c r="N3509" i="1"/>
  <c r="N3510" i="1"/>
  <c r="N3511" i="1"/>
  <c r="N3512" i="1"/>
  <c r="N3535" i="1"/>
  <c r="N3536" i="1"/>
  <c r="N3537" i="1"/>
  <c r="N3538" i="1"/>
  <c r="N3539" i="1"/>
  <c r="N3540" i="1"/>
  <c r="N3541" i="1"/>
  <c r="N3542" i="1"/>
  <c r="N3561" i="1"/>
  <c r="N3562" i="1"/>
  <c r="N3563" i="1"/>
  <c r="N3564" i="1"/>
  <c r="N3576" i="1"/>
  <c r="N3577" i="1"/>
  <c r="N3578" i="1"/>
  <c r="N3579" i="1"/>
  <c r="N3580" i="1"/>
  <c r="N3581" i="1"/>
  <c r="N3582" i="1"/>
  <c r="N3604" i="1"/>
  <c r="N3605" i="1"/>
  <c r="N3606" i="1"/>
  <c r="N3607" i="1"/>
  <c r="N3608" i="1"/>
  <c r="N3609" i="1"/>
  <c r="N3646" i="1"/>
  <c r="N3647" i="1"/>
  <c r="N3659" i="1"/>
  <c r="N3660" i="1"/>
  <c r="N3661" i="1"/>
  <c r="N3662" i="1"/>
  <c r="N3663" i="1"/>
  <c r="N3664" i="1"/>
  <c r="N3691" i="1"/>
  <c r="N3692" i="1"/>
  <c r="N3693" i="1"/>
  <c r="N3694" i="1"/>
  <c r="N3695" i="1"/>
  <c r="N3696" i="1"/>
  <c r="N3707" i="1"/>
  <c r="N3708" i="1"/>
  <c r="N3709" i="1"/>
  <c r="N3722" i="1"/>
  <c r="N3723" i="1"/>
  <c r="N3740" i="1"/>
  <c r="N3741" i="1"/>
  <c r="N3742" i="1"/>
  <c r="N3743" i="1"/>
  <c r="N3744" i="1"/>
  <c r="N3745" i="1"/>
  <c r="N3762" i="1"/>
  <c r="N3763" i="1"/>
  <c r="N3764" i="1"/>
  <c r="N3765" i="1"/>
  <c r="N3766" i="1"/>
  <c r="N3767" i="1"/>
  <c r="N3768" i="1"/>
  <c r="N3769" i="1"/>
  <c r="N3779" i="1"/>
  <c r="N3780" i="1"/>
  <c r="N3781" i="1"/>
  <c r="N3782" i="1"/>
  <c r="N3783" i="1"/>
  <c r="N3803" i="1"/>
  <c r="N3804" i="1"/>
  <c r="N3805" i="1"/>
  <c r="N3806" i="1"/>
  <c r="N3807" i="1"/>
  <c r="N3816" i="1"/>
  <c r="N3817" i="1"/>
  <c r="N3818" i="1"/>
  <c r="N3819" i="1"/>
  <c r="N3820" i="1"/>
  <c r="N3821" i="1"/>
  <c r="N3822" i="1"/>
  <c r="N3829" i="1"/>
  <c r="N3854" i="1"/>
  <c r="N3861" i="1"/>
  <c r="N3862" i="1"/>
  <c r="N3863" i="1"/>
  <c r="N3864" i="1"/>
  <c r="N3870" i="1"/>
  <c r="N3871" i="1"/>
  <c r="N3872" i="1"/>
  <c r="N3873" i="1"/>
  <c r="N3874" i="1"/>
  <c r="N3898" i="1"/>
  <c r="N3899" i="1"/>
  <c r="N3900" i="1"/>
  <c r="N3901" i="1"/>
  <c r="N3902" i="1"/>
  <c r="N3903" i="1"/>
  <c r="N3904" i="1"/>
  <c r="N3910" i="1"/>
  <c r="N3933" i="1"/>
  <c r="N3934" i="1"/>
  <c r="N3935" i="1"/>
  <c r="N3936" i="1"/>
  <c r="N3937" i="1"/>
  <c r="N3938" i="1"/>
  <c r="N3939" i="1"/>
  <c r="N3940" i="1"/>
  <c r="N3941" i="1"/>
  <c r="N3972" i="1"/>
  <c r="N3973" i="1"/>
  <c r="N3974" i="1"/>
  <c r="N3975" i="1"/>
  <c r="N3976" i="1"/>
  <c r="N3977" i="1"/>
  <c r="N3978" i="1"/>
  <c r="N3979" i="1"/>
  <c r="N3987" i="1"/>
  <c r="N3988" i="1"/>
  <c r="N3989" i="1"/>
  <c r="N4005" i="1"/>
  <c r="N4006" i="1"/>
  <c r="N4007" i="1"/>
  <c r="N4008" i="1"/>
  <c r="N4009" i="1"/>
  <c r="N4010" i="1"/>
  <c r="N4011" i="1"/>
  <c r="N4022" i="1"/>
  <c r="N4037" i="1"/>
  <c r="N4038" i="1"/>
  <c r="N4039" i="1"/>
  <c r="N4040" i="1"/>
  <c r="N4045" i="1"/>
  <c r="N4046" i="1"/>
  <c r="N4072" i="1"/>
  <c r="N4073" i="1"/>
  <c r="N4074" i="1"/>
  <c r="N4075" i="1"/>
  <c r="N4076" i="1"/>
  <c r="N4077" i="1"/>
  <c r="N4098" i="1"/>
  <c r="N4099" i="1"/>
  <c r="N4100" i="1"/>
  <c r="N4101" i="1"/>
  <c r="N4102" i="1"/>
  <c r="N4114" i="1"/>
  <c r="N4115" i="1"/>
  <c r="N4116" i="1"/>
  <c r="N4117" i="1"/>
  <c r="N4118" i="1"/>
  <c r="N4132" i="1"/>
  <c r="N4133" i="1"/>
  <c r="N4134" i="1"/>
  <c r="N4135" i="1"/>
  <c r="N4136" i="1"/>
  <c r="N4137" i="1"/>
  <c r="N4149" i="1"/>
  <c r="N4150" i="1"/>
  <c r="N4151" i="1"/>
  <c r="N4152" i="1"/>
  <c r="N4153" i="1"/>
  <c r="N4154" i="1"/>
  <c r="N4173" i="1"/>
  <c r="N4174" i="1"/>
  <c r="N4175" i="1"/>
  <c r="N4185" i="1"/>
  <c r="N4186" i="1"/>
  <c r="N4187" i="1"/>
  <c r="N4188" i="1"/>
  <c r="N4189" i="1"/>
  <c r="N4190" i="1"/>
  <c r="N4191" i="1"/>
  <c r="N4192" i="1"/>
  <c r="N4193" i="1"/>
  <c r="N4213" i="1"/>
  <c r="N4214" i="1"/>
  <c r="N4215" i="1"/>
  <c r="N4229" i="1"/>
  <c r="N4230" i="1"/>
  <c r="N4231" i="1"/>
  <c r="N4232" i="1"/>
  <c r="N4233" i="1"/>
  <c r="N4234" i="1"/>
  <c r="N4235" i="1"/>
  <c r="N4246" i="1"/>
  <c r="N4247" i="1"/>
  <c r="N4248" i="1"/>
  <c r="N4269" i="1"/>
  <c r="N4281" i="1"/>
  <c r="N4282" i="1"/>
  <c r="N4283" i="1"/>
  <c r="N4284" i="1"/>
  <c r="N4285" i="1"/>
  <c r="N4286" i="1"/>
  <c r="N4287" i="1"/>
  <c r="N4297" i="1"/>
  <c r="N4319" i="1"/>
  <c r="N4320" i="1"/>
  <c r="N4321" i="1"/>
  <c r="N4322" i="1"/>
  <c r="N4323" i="1"/>
  <c r="N4324" i="1"/>
  <c r="N4325" i="1"/>
  <c r="N4326" i="1"/>
  <c r="N4327" i="1"/>
  <c r="N4328" i="1"/>
  <c r="N4341" i="1"/>
  <c r="N4342" i="1"/>
  <c r="N4343" i="1"/>
  <c r="N4344" i="1"/>
  <c r="N4345" i="1"/>
  <c r="N4346" i="1"/>
  <c r="N4379" i="1"/>
  <c r="N4380" i="1"/>
  <c r="N4381" i="1"/>
  <c r="N4382" i="1"/>
  <c r="N4383" i="1"/>
  <c r="N4384" i="1"/>
  <c r="N4385" i="1"/>
  <c r="N4386" i="1"/>
  <c r="N4395" i="1"/>
  <c r="N4417" i="1"/>
  <c r="N4418" i="1"/>
  <c r="N4419" i="1"/>
  <c r="N4420" i="1"/>
  <c r="N4421" i="1"/>
  <c r="N4422" i="1"/>
  <c r="N4423" i="1"/>
  <c r="N4424" i="1"/>
  <c r="N4425" i="1"/>
  <c r="N4426" i="1"/>
  <c r="N4436" i="1"/>
  <c r="N4437" i="1"/>
  <c r="N4457" i="1"/>
  <c r="N4458" i="1"/>
  <c r="N4459" i="1"/>
  <c r="N4460" i="1"/>
  <c r="N4461" i="1"/>
  <c r="N4471" i="1"/>
  <c r="N4472" i="1"/>
  <c r="N4498" i="1"/>
  <c r="N4499" i="1"/>
  <c r="N4500" i="1"/>
  <c r="N4501" i="1"/>
  <c r="N4502" i="1"/>
  <c r="N4503" i="1"/>
  <c r="N4512" i="1"/>
  <c r="N4521" i="1"/>
  <c r="N4522" i="1"/>
  <c r="N4533" i="1"/>
  <c r="N4534" i="1"/>
  <c r="N4535" i="1"/>
  <c r="N4536" i="1"/>
  <c r="N4537" i="1"/>
  <c r="N4538" i="1"/>
  <c r="N4539" i="1"/>
  <c r="N4540" i="1"/>
  <c r="N4562" i="1"/>
  <c r="N4563" i="1"/>
  <c r="N4564" i="1"/>
  <c r="N4565" i="1"/>
  <c r="N4583" i="1"/>
  <c r="N4584" i="1"/>
  <c r="N4585" i="1"/>
  <c r="N4586" i="1"/>
  <c r="N4587" i="1"/>
  <c r="N4600" i="1"/>
  <c r="N4601" i="1"/>
  <c r="N4602" i="1"/>
  <c r="N4603" i="1"/>
  <c r="N4609" i="1"/>
  <c r="N4610" i="1"/>
  <c r="N4622" i="1"/>
  <c r="N4623" i="1"/>
  <c r="N4624" i="1"/>
  <c r="N4625" i="1"/>
  <c r="N4643" i="1"/>
  <c r="N4644" i="1"/>
  <c r="N4645" i="1"/>
  <c r="N4646" i="1"/>
  <c r="N4647" i="1"/>
  <c r="N4648" i="1"/>
  <c r="N4649" i="1"/>
  <c r="N4650" i="1"/>
  <c r="N4661" i="1"/>
  <c r="N4662" i="1"/>
  <c r="N4663" i="1"/>
  <c r="N4664" i="1"/>
  <c r="N4665" i="1"/>
  <c r="N4666" i="1"/>
  <c r="N4702" i="1"/>
  <c r="N4703" i="1"/>
  <c r="N4704" i="1"/>
  <c r="N4710" i="1"/>
  <c r="N4711" i="1"/>
  <c r="N4712" i="1"/>
  <c r="N4713" i="1"/>
  <c r="N4714" i="1"/>
  <c r="N4715" i="1"/>
  <c r="N4723" i="1"/>
  <c r="N4724" i="1"/>
  <c r="N4725" i="1"/>
  <c r="N4746" i="1"/>
  <c r="N4747" i="1"/>
  <c r="N4748" i="1"/>
  <c r="N4749" i="1"/>
  <c r="N4762" i="1"/>
  <c r="N4763" i="1"/>
  <c r="N4764" i="1"/>
  <c r="N4765" i="1"/>
  <c r="N4766" i="1"/>
  <c r="N4767" i="1"/>
  <c r="N4768" i="1"/>
  <c r="N4769" i="1"/>
  <c r="N4770" i="1"/>
  <c r="N4806" i="1"/>
  <c r="N4807" i="1"/>
  <c r="N4808" i="1"/>
  <c r="N4809" i="1"/>
  <c r="N4818" i="1"/>
  <c r="N4819" i="1"/>
  <c r="N4820" i="1"/>
  <c r="N4821" i="1"/>
  <c r="N4822" i="1"/>
  <c r="N4831" i="1"/>
  <c r="N4852" i="1"/>
  <c r="N4853" i="1"/>
  <c r="N4854" i="1"/>
  <c r="N4855" i="1"/>
  <c r="N4856" i="1"/>
  <c r="N4865" i="1"/>
  <c r="N4866" i="1"/>
  <c r="N4867" i="1"/>
  <c r="N4868" i="1"/>
  <c r="N4869" i="1"/>
  <c r="N4870" i="1"/>
  <c r="N4871" i="1"/>
  <c r="N4872" i="1"/>
  <c r="N4879" i="1"/>
  <c r="N4897" i="1"/>
  <c r="N4898" i="1"/>
  <c r="N4899" i="1"/>
  <c r="N4906" i="1"/>
  <c r="N4907" i="1"/>
  <c r="N4908" i="1"/>
  <c r="N4914" i="1"/>
  <c r="N4915" i="1"/>
  <c r="N4916" i="1"/>
  <c r="N4917" i="1"/>
  <c r="N4918" i="1"/>
  <c r="N4951" i="1"/>
  <c r="N4952" i="1"/>
  <c r="N4953" i="1"/>
  <c r="N4954" i="1"/>
  <c r="N4955" i="1"/>
  <c r="N4956" i="1"/>
  <c r="N4957" i="1"/>
  <c r="N4971" i="1"/>
  <c r="N4972" i="1"/>
  <c r="N4973" i="1"/>
  <c r="N4974" i="1"/>
  <c r="N4975" i="1"/>
  <c r="N4976" i="1"/>
  <c r="N5012" i="1"/>
  <c r="N5013" i="1"/>
  <c r="N5014" i="1"/>
  <c r="N5015" i="1"/>
  <c r="N5016" i="1"/>
  <c r="N5017" i="1"/>
  <c r="N5018" i="1"/>
  <c r="N5047" i="1"/>
  <c r="N5048" i="1"/>
  <c r="N5049" i="1"/>
  <c r="N5050" i="1"/>
  <c r="N5051" i="1"/>
  <c r="N5052" i="1"/>
  <c r="N5053" i="1"/>
  <c r="N5054" i="1"/>
  <c r="N5070" i="1"/>
  <c r="N5083" i="1"/>
  <c r="N5084" i="1"/>
  <c r="N5085" i="1"/>
  <c r="N5086" i="1"/>
  <c r="N5087" i="1"/>
  <c r="N5088" i="1"/>
  <c r="N5107" i="1"/>
  <c r="N5108" i="1"/>
  <c r="N5109" i="1"/>
  <c r="N5121" i="1"/>
  <c r="N5122" i="1"/>
  <c r="N5123" i="1"/>
  <c r="N5124" i="1"/>
  <c r="N5125" i="1"/>
  <c r="N5136" i="1"/>
  <c r="N5153" i="1"/>
  <c r="N5154" i="1"/>
  <c r="N5155" i="1"/>
  <c r="N5156" i="1"/>
  <c r="N5157" i="1"/>
  <c r="N5158" i="1"/>
  <c r="N5171" i="1"/>
  <c r="N5172" i="1"/>
  <c r="N5174" i="1"/>
  <c r="N5175" i="1"/>
  <c r="N5200" i="1"/>
  <c r="N5201" i="1"/>
  <c r="N5202" i="1"/>
  <c r="N5203" i="1"/>
  <c r="N5204" i="1"/>
  <c r="N5205" i="1"/>
  <c r="N5206" i="1"/>
  <c r="N5215" i="1"/>
  <c r="N5216" i="1"/>
  <c r="N5217" i="1"/>
  <c r="N5218" i="1"/>
  <c r="N5219" i="1"/>
  <c r="N5220" i="1"/>
  <c r="N5257" i="1"/>
  <c r="N5258" i="1"/>
  <c r="N5259" i="1"/>
  <c r="N5260" i="1"/>
  <c r="N5261" i="1"/>
  <c r="N5262" i="1"/>
  <c r="N5263" i="1"/>
  <c r="N5264" i="1"/>
  <c r="N5265" i="1"/>
  <c r="N5299" i="1"/>
  <c r="N5300" i="1"/>
  <c r="N5301" i="1"/>
  <c r="N5302" i="1"/>
  <c r="N5303" i="1"/>
  <c r="N5304" i="1"/>
  <c r="N5305" i="1"/>
  <c r="N5306" i="1"/>
  <c r="N5307" i="1"/>
  <c r="N5308" i="1"/>
  <c r="N5319" i="1"/>
  <c r="N5338" i="1"/>
  <c r="N5339" i="1"/>
  <c r="N5340" i="1"/>
  <c r="N5344" i="1"/>
  <c r="N5345" i="1"/>
  <c r="N5346" i="1"/>
  <c r="N5347" i="1"/>
  <c r="N5380" i="1"/>
  <c r="N5381" i="1"/>
  <c r="N5382" i="1"/>
  <c r="N5383" i="1"/>
  <c r="N5384" i="1"/>
  <c r="N5385" i="1"/>
  <c r="N5408" i="1"/>
  <c r="N5409" i="1"/>
  <c r="N5421" i="1"/>
  <c r="N5422" i="1"/>
  <c r="N5423" i="1"/>
  <c r="N5424" i="1"/>
  <c r="N5425" i="1"/>
  <c r="N5426" i="1"/>
  <c r="N5427" i="1"/>
  <c r="N5428" i="1"/>
  <c r="N5438" i="1"/>
  <c r="N5439" i="1"/>
  <c r="N5444" i="1"/>
  <c r="N5445" i="1"/>
  <c r="N5446" i="1"/>
  <c r="N5447" i="1"/>
  <c r="N5457" i="1"/>
  <c r="N5458" i="1"/>
  <c r="N5459" i="1"/>
  <c r="N5485" i="1"/>
  <c r="N5486" i="1"/>
  <c r="N5497" i="1"/>
  <c r="N5514" i="1"/>
  <c r="N5515" i="1"/>
  <c r="N5516" i="1"/>
  <c r="N5517" i="1"/>
  <c r="N5518" i="1"/>
  <c r="N5533" i="1"/>
  <c r="N5534" i="1"/>
  <c r="N5535" i="1"/>
  <c r="N5536" i="1"/>
  <c r="N5537" i="1"/>
  <c r="N5547" i="1"/>
  <c r="N5548" i="1"/>
  <c r="N5549" i="1"/>
  <c r="N5550" i="1"/>
  <c r="N5551" i="1"/>
  <c r="N5552" i="1"/>
  <c r="N5558" i="1"/>
  <c r="N5559" i="1"/>
  <c r="N5588" i="1"/>
  <c r="N5589" i="1"/>
  <c r="N5590" i="1"/>
  <c r="N5591" i="1"/>
  <c r="N5601" i="1"/>
  <c r="N5602" i="1"/>
  <c r="N5603" i="1"/>
  <c r="N5604" i="1"/>
  <c r="N5605" i="1"/>
  <c r="N5626" i="1"/>
  <c r="N5627" i="1"/>
  <c r="N5628" i="1"/>
  <c r="N5643" i="1"/>
  <c r="N5644" i="1"/>
  <c r="N5645" i="1"/>
  <c r="N5646" i="1"/>
  <c r="N5647" i="1"/>
  <c r="N5648" i="1"/>
  <c r="N5649" i="1"/>
  <c r="N5662" i="1"/>
  <c r="N5681" i="1"/>
  <c r="N5682" i="1"/>
  <c r="N5683" i="1"/>
  <c r="N5684" i="1"/>
  <c r="N5685" i="1"/>
  <c r="N5686" i="1"/>
  <c r="N5695" i="1"/>
  <c r="N5696" i="1"/>
  <c r="N5697" i="1"/>
  <c r="N5698" i="1"/>
  <c r="N5699" i="1"/>
  <c r="N5726" i="1"/>
  <c r="N5727" i="1"/>
  <c r="N5728" i="1"/>
  <c r="N5729" i="1"/>
  <c r="N5730" i="1"/>
  <c r="N5731" i="1"/>
  <c r="N5739" i="1"/>
  <c r="N5740" i="1"/>
  <c r="N5746" i="1"/>
  <c r="N5747" i="1"/>
  <c r="N5748" i="1"/>
  <c r="N5780" i="1"/>
  <c r="N5781" i="1"/>
  <c r="N5786" i="1"/>
  <c r="N5787" i="1"/>
  <c r="N5788" i="1"/>
  <c r="N5789" i="1"/>
  <c r="N5790" i="1"/>
  <c r="N5791" i="1"/>
  <c r="N5792" i="1"/>
  <c r="N5810" i="1"/>
  <c r="N5821" i="1"/>
  <c r="N5822" i="1"/>
  <c r="N5823" i="1"/>
  <c r="N5824" i="1"/>
  <c r="N5825" i="1"/>
  <c r="N5826" i="1"/>
  <c r="N5843" i="1"/>
  <c r="N5844" i="1"/>
  <c r="N5845" i="1"/>
  <c r="N5846" i="1"/>
  <c r="N5869" i="1"/>
  <c r="N5870" i="1"/>
  <c r="N5871" i="1"/>
  <c r="N5872" i="1"/>
  <c r="N5873" i="1"/>
  <c r="N5874" i="1"/>
  <c r="N5875" i="1"/>
  <c r="N5887" i="1"/>
  <c r="N5897" i="1"/>
  <c r="N5907" i="1"/>
  <c r="N5908" i="1"/>
  <c r="N5909" i="1"/>
  <c r="N5927" i="1"/>
  <c r="N5937" i="1"/>
  <c r="N5938" i="1"/>
  <c r="N5939" i="1"/>
  <c r="N5940" i="1"/>
  <c r="N5941" i="1"/>
  <c r="N5942" i="1"/>
  <c r="N5943" i="1"/>
  <c r="N5951" i="1"/>
  <c r="N5952" i="1"/>
  <c r="N5953" i="1"/>
  <c r="N5982" i="1"/>
  <c r="N5983" i="1"/>
  <c r="N5984" i="1"/>
  <c r="N5985" i="1"/>
  <c r="N5986" i="1"/>
  <c r="N5987" i="1"/>
  <c r="N5988" i="1"/>
  <c r="G4588" i="1"/>
  <c r="G4589" i="1"/>
  <c r="G4590" i="1"/>
  <c r="G4629" i="1"/>
  <c r="G4630" i="1"/>
  <c r="G4641" i="1"/>
  <c r="G4642" i="1"/>
  <c r="G4699" i="1"/>
  <c r="G4700" i="1"/>
  <c r="G4701" i="1"/>
  <c r="G4726" i="1"/>
  <c r="G4727" i="1"/>
  <c r="G4728" i="1"/>
  <c r="G4729" i="1"/>
  <c r="G4730" i="1"/>
  <c r="G4783" i="1"/>
  <c r="G4784" i="1"/>
  <c r="G4785" i="1"/>
  <c r="G4786" i="1"/>
  <c r="G4787" i="1"/>
  <c r="G4788" i="1"/>
  <c r="G4801" i="1"/>
  <c r="G4832" i="1"/>
  <c r="G4833" i="1"/>
  <c r="G4834" i="1"/>
  <c r="G4835" i="1"/>
  <c r="G4881" i="1"/>
  <c r="G4882" i="1"/>
  <c r="G4883" i="1"/>
  <c r="G4884" i="1"/>
  <c r="G4885" i="1"/>
  <c r="G4886" i="1"/>
  <c r="G4887" i="1"/>
  <c r="G4932" i="1"/>
  <c r="G4933" i="1"/>
  <c r="G4934" i="1"/>
  <c r="G4935" i="1"/>
  <c r="G4936" i="1"/>
  <c r="G4937" i="1"/>
  <c r="G4938" i="1"/>
  <c r="G4993" i="1"/>
  <c r="G4994" i="1"/>
  <c r="G4995" i="1"/>
  <c r="G4996" i="1"/>
  <c r="G4997" i="1"/>
  <c r="G4998" i="1"/>
  <c r="G5019" i="1"/>
  <c r="G5029" i="1"/>
  <c r="G5055" i="1"/>
  <c r="G5056" i="1"/>
  <c r="G5065" i="1"/>
  <c r="G5066" i="1"/>
  <c r="G5067" i="1"/>
  <c r="G5068" i="1"/>
  <c r="G5069" i="1"/>
  <c r="G5111" i="1"/>
  <c r="G5118" i="1"/>
  <c r="G5119" i="1"/>
  <c r="G5120" i="1"/>
  <c r="G5137" i="1"/>
  <c r="G5138" i="1"/>
  <c r="G5179" i="1"/>
  <c r="G5180" i="1"/>
  <c r="G5195" i="1"/>
  <c r="G5196" i="1"/>
  <c r="G5197" i="1"/>
  <c r="G5198" i="1"/>
  <c r="G5199" i="1"/>
  <c r="G5221" i="1"/>
  <c r="G5222" i="1"/>
  <c r="G5235" i="1"/>
  <c r="G5236" i="1"/>
  <c r="G5241" i="1"/>
  <c r="G5242" i="1"/>
  <c r="G5243" i="1"/>
  <c r="G5256" i="1"/>
  <c r="G5266" i="1"/>
  <c r="G5279" i="1"/>
  <c r="G5280" i="1"/>
  <c r="G5321" i="1"/>
  <c r="G5322" i="1"/>
  <c r="G5323" i="1"/>
  <c r="G5324" i="1"/>
  <c r="G5325" i="1"/>
  <c r="G5326" i="1"/>
  <c r="G5348" i="1"/>
  <c r="G5357" i="1"/>
  <c r="G5358" i="1"/>
  <c r="G5379" i="1"/>
  <c r="G5386" i="1"/>
  <c r="G5387" i="1"/>
  <c r="G5400" i="1"/>
  <c r="G5442" i="1"/>
  <c r="G5443" i="1"/>
  <c r="G5460" i="1"/>
  <c r="G5461" i="1"/>
  <c r="G5462" i="1"/>
  <c r="G5484" i="1"/>
  <c r="G5498" i="1"/>
  <c r="G5504" i="1"/>
  <c r="G5505" i="1"/>
  <c r="G5519" i="1"/>
  <c r="G5520" i="1"/>
  <c r="G5521" i="1"/>
  <c r="G5522" i="1"/>
  <c r="G5575" i="1"/>
  <c r="G5576" i="1"/>
  <c r="G5577" i="1"/>
  <c r="G5624" i="1"/>
  <c r="G5625" i="1"/>
  <c r="G5663" i="1"/>
  <c r="G5664" i="1"/>
  <c r="G5665" i="1"/>
  <c r="G5666" i="1"/>
  <c r="G5667" i="1"/>
  <c r="G5668" i="1"/>
  <c r="G5680" i="1"/>
  <c r="G5700" i="1"/>
  <c r="G5701" i="1"/>
  <c r="G5702" i="1"/>
  <c r="G5709" i="1"/>
  <c r="G5710" i="1"/>
  <c r="G5711" i="1"/>
  <c r="G5759" i="1"/>
  <c r="G5760" i="1"/>
  <c r="G5772" i="1"/>
  <c r="G5773" i="1"/>
  <c r="G5774" i="1"/>
  <c r="G5775" i="1"/>
  <c r="G5776" i="1"/>
  <c r="G5777" i="1"/>
  <c r="G5804" i="1"/>
  <c r="G5805" i="1"/>
  <c r="G5806" i="1"/>
  <c r="G5807" i="1"/>
  <c r="G5808" i="1"/>
  <c r="G5809" i="1"/>
  <c r="G5868" i="1"/>
  <c r="G5888" i="1"/>
  <c r="G5889" i="1"/>
  <c r="G5890" i="1"/>
  <c r="G5891" i="1"/>
  <c r="G5892" i="1"/>
  <c r="G5893" i="1"/>
  <c r="G5894" i="1"/>
  <c r="G5895" i="1"/>
  <c r="G5924" i="1"/>
  <c r="G5925" i="1"/>
  <c r="G5926" i="1"/>
  <c r="G5954" i="1"/>
  <c r="G5965" i="1"/>
  <c r="G5966" i="1"/>
  <c r="G5967" i="1"/>
  <c r="G5968" i="1"/>
  <c r="G5969" i="1"/>
  <c r="G5970" i="1"/>
  <c r="G5971" i="1"/>
  <c r="G6001" i="1"/>
  <c r="G6002" i="1"/>
  <c r="G6" i="1"/>
  <c r="G7" i="1"/>
  <c r="G8" i="1"/>
  <c r="G40" i="1"/>
  <c r="G41" i="1"/>
  <c r="G58" i="1"/>
  <c r="G59" i="1"/>
  <c r="G60" i="1"/>
  <c r="G61" i="1"/>
  <c r="G84" i="1"/>
  <c r="G85" i="1"/>
  <c r="G86" i="1"/>
  <c r="G87" i="1"/>
  <c r="G126" i="1"/>
  <c r="G127" i="1"/>
  <c r="G128" i="1"/>
  <c r="G129" i="1"/>
  <c r="G130" i="1"/>
  <c r="G135" i="1"/>
  <c r="G152" i="1"/>
  <c r="G153" i="1"/>
  <c r="G162" i="1"/>
  <c r="G163" i="1"/>
  <c r="G164" i="1"/>
  <c r="G188" i="1"/>
  <c r="G189" i="1"/>
  <c r="G190" i="1"/>
  <c r="G198" i="1"/>
  <c r="G199" i="1"/>
  <c r="G200" i="1"/>
  <c r="G241" i="1"/>
  <c r="G242" i="1"/>
  <c r="G259" i="1"/>
  <c r="G260" i="1"/>
  <c r="G261" i="1"/>
  <c r="G273" i="1"/>
  <c r="G274" i="1"/>
  <c r="G275" i="1"/>
  <c r="G276" i="1"/>
  <c r="G277" i="1"/>
  <c r="G302" i="1"/>
  <c r="G303" i="1"/>
  <c r="G304" i="1"/>
  <c r="G320" i="1"/>
  <c r="G321" i="1"/>
  <c r="G322" i="1"/>
  <c r="G323" i="1"/>
  <c r="G342" i="1"/>
  <c r="G343" i="1"/>
  <c r="G401" i="1"/>
  <c r="G402" i="1"/>
  <c r="G403" i="1"/>
  <c r="G404" i="1"/>
  <c r="G405" i="1"/>
  <c r="G406" i="1"/>
  <c r="G407" i="1"/>
  <c r="G408" i="1"/>
  <c r="G450" i="1"/>
  <c r="G451" i="1"/>
  <c r="G452" i="1"/>
  <c r="G453" i="1"/>
  <c r="G454" i="1"/>
  <c r="G474" i="1"/>
  <c r="G475" i="1"/>
  <c r="G476" i="1"/>
  <c r="G477" i="1"/>
  <c r="G478" i="1"/>
  <c r="G519" i="1"/>
  <c r="G520" i="1"/>
  <c r="G521" i="1"/>
  <c r="G522" i="1"/>
  <c r="G523" i="1"/>
  <c r="G524" i="1"/>
  <c r="G565" i="1"/>
  <c r="G566" i="1"/>
  <c r="G610" i="1"/>
  <c r="G611" i="1"/>
  <c r="G618" i="1"/>
  <c r="G637" i="1"/>
  <c r="G638" i="1"/>
  <c r="G642" i="1"/>
  <c r="G643" i="1"/>
  <c r="G644" i="1"/>
  <c r="G645" i="1"/>
  <c r="G646" i="1"/>
  <c r="G663" i="1"/>
  <c r="G674" i="1"/>
  <c r="G714" i="1"/>
  <c r="G715" i="1"/>
  <c r="G716" i="1"/>
  <c r="G743" i="1"/>
  <c r="G744" i="1"/>
  <c r="G745" i="1"/>
  <c r="G746" i="1"/>
  <c r="G780" i="1"/>
  <c r="G781" i="1"/>
  <c r="G782" i="1"/>
  <c r="G783" i="1"/>
  <c r="G800" i="1"/>
  <c r="G801" i="1"/>
  <c r="G802" i="1"/>
  <c r="G851" i="1"/>
  <c r="G852" i="1"/>
  <c r="G870" i="1"/>
  <c r="G871" i="1"/>
  <c r="G872" i="1"/>
  <c r="G873" i="1"/>
  <c r="G913" i="1"/>
  <c r="G914" i="1"/>
  <c r="G926" i="1"/>
  <c r="G927" i="1"/>
  <c r="G997" i="1"/>
  <c r="G998" i="1"/>
  <c r="G1017" i="1"/>
  <c r="G1018" i="1"/>
  <c r="G1019" i="1"/>
  <c r="G1020" i="1"/>
  <c r="G1021" i="1"/>
  <c r="G1051" i="1"/>
  <c r="G1058" i="1"/>
  <c r="G1059" i="1"/>
  <c r="G1060" i="1"/>
  <c r="G1061" i="1"/>
  <c r="G1062" i="1"/>
  <c r="G1063" i="1"/>
  <c r="G1085" i="1"/>
  <c r="G1086" i="1"/>
  <c r="G1087" i="1"/>
  <c r="G1088" i="1"/>
  <c r="G1129" i="1"/>
  <c r="G1130" i="1"/>
  <c r="G1131" i="1"/>
  <c r="G1132" i="1"/>
  <c r="G1133" i="1"/>
  <c r="G1147" i="1"/>
  <c r="G1148" i="1"/>
  <c r="G1149" i="1"/>
  <c r="G1150" i="1"/>
  <c r="G1151" i="1"/>
  <c r="G1163" i="1"/>
  <c r="G1205" i="1"/>
  <c r="G1206" i="1"/>
  <c r="G1207" i="1"/>
  <c r="G1208" i="1"/>
  <c r="G1218" i="1"/>
  <c r="G1219" i="1"/>
  <c r="G1220" i="1"/>
  <c r="G1221" i="1"/>
  <c r="G1240" i="1"/>
  <c r="G1241" i="1"/>
  <c r="G1242" i="1"/>
  <c r="G1243" i="1"/>
  <c r="G1244" i="1"/>
  <c r="G1248" i="1"/>
  <c r="G1292" i="1"/>
  <c r="G1293" i="1"/>
  <c r="G1294" i="1"/>
  <c r="G1295" i="1"/>
  <c r="G1308" i="1"/>
  <c r="G1309" i="1"/>
  <c r="G1310" i="1"/>
  <c r="G1334" i="1"/>
  <c r="G1335" i="1"/>
  <c r="G1336" i="1"/>
  <c r="G1337" i="1"/>
  <c r="G1379" i="1"/>
  <c r="G1380" i="1"/>
  <c r="G1381" i="1"/>
  <c r="G1406" i="1"/>
  <c r="G1407" i="1"/>
  <c r="G1408" i="1"/>
  <c r="G1409" i="1"/>
  <c r="G1410" i="1"/>
  <c r="G1411" i="1"/>
  <c r="G1412" i="1"/>
  <c r="G1480" i="1"/>
  <c r="G1484" i="1"/>
  <c r="G1485" i="1"/>
  <c r="G1486" i="1"/>
  <c r="G1487" i="1"/>
  <c r="G1488" i="1"/>
  <c r="G1524" i="1"/>
  <c r="G1525" i="1"/>
  <c r="G1526" i="1"/>
  <c r="G1527" i="1"/>
  <c r="G1528" i="1"/>
  <c r="G1592" i="1"/>
  <c r="G1593" i="1"/>
  <c r="G1594" i="1"/>
  <c r="G1613" i="1"/>
  <c r="G1614" i="1"/>
  <c r="G1615" i="1"/>
  <c r="G1616" i="1"/>
  <c r="G1617" i="1"/>
  <c r="G1618" i="1"/>
  <c r="G1619" i="1"/>
  <c r="G1660" i="1"/>
  <c r="G1677" i="1"/>
  <c r="G1678" i="1"/>
  <c r="G1679" i="1"/>
  <c r="G1680" i="1"/>
  <c r="G1681" i="1"/>
  <c r="G1682" i="1"/>
  <c r="G1683" i="1"/>
  <c r="G1724" i="1"/>
  <c r="G1725" i="1"/>
  <c r="G1755" i="1"/>
  <c r="G1756" i="1"/>
  <c r="G1757" i="1"/>
  <c r="G1758" i="1"/>
  <c r="G1771" i="1"/>
  <c r="G1772" i="1"/>
  <c r="G1773" i="1"/>
  <c r="G1794" i="1"/>
  <c r="G1833" i="1"/>
  <c r="G1834" i="1"/>
  <c r="G1835" i="1"/>
  <c r="G1836" i="1"/>
  <c r="G1845" i="1"/>
  <c r="G1866" i="1"/>
  <c r="G1867" i="1"/>
  <c r="G1899" i="1"/>
  <c r="G1912" i="1"/>
  <c r="G1915" i="1"/>
  <c r="G1916" i="1"/>
  <c r="G1917" i="1"/>
  <c r="G1924" i="1"/>
  <c r="G1930" i="1"/>
  <c r="G1931" i="1"/>
  <c r="G1970" i="1"/>
  <c r="G1979" i="1"/>
  <c r="G1980" i="1"/>
  <c r="G1981" i="1"/>
  <c r="G1982" i="1"/>
  <c r="G1983" i="1"/>
  <c r="G1984" i="1"/>
  <c r="G2007" i="1"/>
  <c r="G2049" i="1"/>
  <c r="G2058" i="1"/>
  <c r="G2059" i="1"/>
  <c r="G2060" i="1"/>
  <c r="G2061" i="1"/>
  <c r="G2062" i="1"/>
  <c r="G2063" i="1"/>
  <c r="G2064" i="1"/>
  <c r="G2065" i="1"/>
  <c r="G2093" i="1"/>
  <c r="G2094" i="1"/>
  <c r="G2142" i="1"/>
  <c r="G2143" i="1"/>
  <c r="G2144" i="1"/>
  <c r="G2145" i="1"/>
  <c r="G2156" i="1"/>
  <c r="G2167" i="1"/>
  <c r="G2168" i="1"/>
  <c r="G2169" i="1"/>
  <c r="G2183" i="1"/>
  <c r="G2184" i="1"/>
  <c r="G2185" i="1"/>
  <c r="G2243" i="1"/>
  <c r="G2244" i="1"/>
  <c r="G2245" i="1"/>
  <c r="G2246" i="1"/>
  <c r="G2247" i="1"/>
  <c r="G2263" i="1"/>
  <c r="G2264" i="1"/>
  <c r="G2265" i="1"/>
  <c r="G2266" i="1"/>
  <c r="G2332" i="1"/>
  <c r="G2333" i="1"/>
  <c r="G2334" i="1"/>
  <c r="G2343" i="1"/>
  <c r="G2364" i="1"/>
  <c r="G2365" i="1"/>
  <c r="G2381" i="1"/>
  <c r="G2382" i="1"/>
  <c r="G2383" i="1"/>
  <c r="G2405" i="1"/>
  <c r="G2406" i="1"/>
  <c r="G2407" i="1"/>
  <c r="G2411" i="1"/>
  <c r="G2412" i="1"/>
  <c r="G2413" i="1"/>
  <c r="G2430" i="1"/>
  <c r="G2431" i="1"/>
  <c r="G2449" i="1"/>
  <c r="G2472" i="1"/>
  <c r="G2473" i="1"/>
  <c r="G2482" i="1"/>
  <c r="G2483" i="1"/>
  <c r="G2484" i="1"/>
  <c r="G2516" i="1"/>
  <c r="G2528" i="1"/>
  <c r="G2529" i="1"/>
  <c r="G2530" i="1"/>
  <c r="G2571" i="1"/>
  <c r="G2572" i="1"/>
  <c r="G2573" i="1"/>
  <c r="G2574" i="1"/>
  <c r="G2589" i="1"/>
  <c r="G2590" i="1"/>
  <c r="G2591" i="1"/>
  <c r="G2592" i="1"/>
  <c r="G2612" i="1"/>
  <c r="G2613" i="1"/>
  <c r="G2614" i="1"/>
  <c r="G2653" i="1"/>
  <c r="G2654" i="1"/>
  <c r="G2655" i="1"/>
  <c r="G2656" i="1"/>
  <c r="G2671" i="1"/>
  <c r="G2672" i="1"/>
  <c r="G2673" i="1"/>
  <c r="G2713" i="1"/>
  <c r="G2714" i="1"/>
  <c r="G2715" i="1"/>
  <c r="G2726" i="1"/>
  <c r="G2727" i="1"/>
  <c r="G2728" i="1"/>
  <c r="G2757" i="1"/>
  <c r="G2758" i="1"/>
  <c r="G2759" i="1"/>
  <c r="G2760" i="1"/>
  <c r="G2761" i="1"/>
  <c r="G2762" i="1"/>
  <c r="G2772" i="1"/>
  <c r="G2804" i="1"/>
  <c r="G2805" i="1"/>
  <c r="G2806" i="1"/>
  <c r="G2807" i="1"/>
  <c r="G2819" i="1"/>
  <c r="G2820" i="1"/>
  <c r="G2821" i="1"/>
  <c r="G2822" i="1"/>
  <c r="G2823" i="1"/>
  <c r="G2824" i="1"/>
  <c r="G2865" i="1"/>
  <c r="G2866" i="1"/>
  <c r="G2886" i="1"/>
  <c r="G2887" i="1"/>
  <c r="G2888" i="1"/>
  <c r="G2889" i="1"/>
  <c r="G2890" i="1"/>
  <c r="G2891" i="1"/>
  <c r="G2892" i="1"/>
  <c r="G2906" i="1"/>
  <c r="G2907" i="1"/>
  <c r="G2942" i="1"/>
  <c r="G2943" i="1"/>
  <c r="G2944" i="1"/>
  <c r="G2945" i="1"/>
  <c r="G2946" i="1"/>
  <c r="G2947" i="1"/>
  <c r="G2948" i="1"/>
  <c r="G2977" i="1"/>
  <c r="G2978" i="1"/>
  <c r="G2984" i="1"/>
  <c r="G2985" i="1"/>
  <c r="G3003" i="1"/>
  <c r="G3004" i="1"/>
  <c r="G3005" i="1"/>
  <c r="G3006" i="1"/>
  <c r="G3007" i="1"/>
  <c r="G3008" i="1"/>
  <c r="G3059" i="1"/>
  <c r="G3069" i="1"/>
  <c r="G3070" i="1"/>
  <c r="G3086" i="1"/>
  <c r="G3087" i="1"/>
  <c r="G3088" i="1"/>
  <c r="G3108" i="1"/>
  <c r="G3109" i="1"/>
  <c r="G3110" i="1"/>
  <c r="G3111" i="1"/>
  <c r="G3155" i="1"/>
  <c r="G3156" i="1"/>
  <c r="G3157" i="1"/>
  <c r="G3158" i="1"/>
  <c r="G3159" i="1"/>
  <c r="G3160" i="1"/>
  <c r="G3161" i="1"/>
  <c r="G3182" i="1"/>
  <c r="G3213" i="1"/>
  <c r="G3214" i="1"/>
  <c r="G3215" i="1"/>
  <c r="G3216" i="1"/>
  <c r="G3220" i="1"/>
  <c r="G3221" i="1"/>
  <c r="G3234" i="1"/>
  <c r="G3235" i="1"/>
  <c r="G3256" i="1"/>
  <c r="G3257" i="1"/>
  <c r="G3258" i="1"/>
  <c r="G3259" i="1"/>
  <c r="G3260" i="1"/>
  <c r="G3261" i="1"/>
  <c r="G3281" i="1"/>
  <c r="G3282" i="1"/>
  <c r="G3322" i="1"/>
  <c r="G3323" i="1"/>
  <c r="G3324" i="1"/>
  <c r="G3325" i="1"/>
  <c r="G3326" i="1"/>
  <c r="G3393" i="1"/>
  <c r="G3394" i="1"/>
  <c r="G3405" i="1"/>
  <c r="G3414" i="1"/>
  <c r="G3415" i="1"/>
  <c r="G3435" i="1"/>
  <c r="G3436" i="1"/>
  <c r="G3437" i="1"/>
  <c r="G3457" i="1"/>
  <c r="G3458" i="1"/>
  <c r="G3459" i="1"/>
  <c r="G3496" i="1"/>
  <c r="G3497" i="1"/>
  <c r="G3498" i="1"/>
  <c r="G3499" i="1"/>
  <c r="G3500" i="1"/>
  <c r="G3501" i="1"/>
  <c r="G3502" i="1"/>
  <c r="G3550" i="1"/>
  <c r="G3551" i="1"/>
  <c r="G3552" i="1"/>
  <c r="G3565" i="1"/>
  <c r="G3566" i="1"/>
  <c r="G3590" i="1"/>
  <c r="G3618" i="1"/>
  <c r="G3619" i="1"/>
  <c r="G3620" i="1"/>
  <c r="G3621" i="1"/>
  <c r="G3628" i="1"/>
  <c r="G3629" i="1"/>
  <c r="G3657" i="1"/>
  <c r="G3684" i="1"/>
  <c r="G3685" i="1"/>
  <c r="G3686" i="1"/>
  <c r="G3687" i="1"/>
  <c r="G3688" i="1"/>
  <c r="G3689" i="1"/>
  <c r="G3690" i="1"/>
  <c r="G3697" i="1"/>
  <c r="G3698" i="1"/>
  <c r="G3726" i="1"/>
  <c r="G3750" i="1"/>
  <c r="G3751" i="1"/>
  <c r="G3752" i="1"/>
  <c r="G3753" i="1"/>
  <c r="G3754" i="1"/>
  <c r="G3794" i="1"/>
  <c r="G3795" i="1"/>
  <c r="G3796" i="1"/>
  <c r="G3797" i="1"/>
  <c r="G3808" i="1"/>
  <c r="G3809" i="1"/>
  <c r="G3815" i="1"/>
  <c r="G3843" i="1"/>
  <c r="G3844" i="1"/>
  <c r="G3845" i="1"/>
  <c r="G3846" i="1"/>
  <c r="G3847" i="1"/>
  <c r="G3848" i="1"/>
  <c r="G3890" i="1"/>
  <c r="G3891" i="1"/>
  <c r="G3892" i="1"/>
  <c r="G3893" i="1"/>
  <c r="G3894" i="1"/>
  <c r="G3905" i="1"/>
  <c r="G3906" i="1"/>
  <c r="G3944" i="1"/>
  <c r="G3945" i="1"/>
  <c r="G3946" i="1"/>
  <c r="G3947" i="1"/>
  <c r="G3948" i="1"/>
  <c r="G3949" i="1"/>
  <c r="G3950" i="1"/>
  <c r="G3985" i="1"/>
  <c r="G3986" i="1"/>
  <c r="G3999" i="1"/>
  <c r="G4000" i="1"/>
  <c r="G4001" i="1"/>
  <c r="G4014" i="1"/>
  <c r="G4015" i="1"/>
  <c r="G4030" i="1"/>
  <c r="G4031" i="1"/>
  <c r="G4032" i="1"/>
  <c r="G4033" i="1"/>
  <c r="G4034" i="1"/>
  <c r="G4064" i="1"/>
  <c r="G4065" i="1"/>
  <c r="G4066" i="1"/>
  <c r="G4067" i="1"/>
  <c r="G4068" i="1"/>
  <c r="G4108" i="1"/>
  <c r="G4109" i="1"/>
  <c r="G4121" i="1"/>
  <c r="G4122" i="1"/>
  <c r="G4123" i="1"/>
  <c r="G4148" i="1"/>
  <c r="G4159" i="1"/>
  <c r="G4160" i="1"/>
  <c r="G4161" i="1"/>
  <c r="G4162" i="1"/>
  <c r="G4163" i="1"/>
  <c r="G4164" i="1"/>
  <c r="G4222" i="1"/>
  <c r="G4223" i="1"/>
  <c r="G4224" i="1"/>
  <c r="G4225" i="1"/>
  <c r="G4226" i="1"/>
  <c r="G4227" i="1"/>
  <c r="G4264" i="1"/>
  <c r="G4288" i="1"/>
  <c r="G4289" i="1"/>
  <c r="G4290" i="1"/>
  <c r="G4291" i="1"/>
  <c r="G4292" i="1"/>
  <c r="G4293" i="1"/>
  <c r="G4294" i="1"/>
  <c r="G4295" i="1"/>
  <c r="G4296" i="1"/>
  <c r="G4335" i="1"/>
  <c r="G4336" i="1"/>
  <c r="G4337" i="1"/>
  <c r="G4338" i="1"/>
  <c r="G4357" i="1"/>
  <c r="G4358" i="1"/>
  <c r="G4359" i="1"/>
  <c r="G4360" i="1"/>
  <c r="G4408" i="1"/>
  <c r="G4409" i="1"/>
  <c r="G4410" i="1"/>
  <c r="G4411" i="1"/>
  <c r="G4412" i="1"/>
  <c r="G4413" i="1"/>
  <c r="G4414" i="1"/>
  <c r="G4449" i="1"/>
  <c r="G4450" i="1"/>
  <c r="G4451" i="1"/>
  <c r="G4452" i="1"/>
  <c r="G4453" i="1"/>
  <c r="G4462" i="1"/>
  <c r="G4489" i="1"/>
  <c r="G4490" i="1"/>
  <c r="G4491" i="1"/>
  <c r="G4492" i="1"/>
  <c r="G4523" i="1"/>
  <c r="G4524" i="1"/>
  <c r="G4525" i="1"/>
  <c r="G4526" i="1"/>
  <c r="G4527" i="1"/>
  <c r="G4551" i="1"/>
  <c r="G4568" i="1"/>
  <c r="G4569" i="1"/>
  <c r="G4570" i="1"/>
  <c r="G4571" i="1"/>
  <c r="G4572" i="1"/>
  <c r="G4578" i="1"/>
  <c r="G4579" i="1"/>
  <c r="G4580" i="1"/>
  <c r="G4611" i="1"/>
  <c r="G4612" i="1"/>
  <c r="G4653" i="1"/>
  <c r="G4654" i="1"/>
  <c r="G4655" i="1"/>
  <c r="G4656" i="1"/>
  <c r="G4657" i="1"/>
  <c r="G4684" i="1"/>
  <c r="G4691" i="1"/>
  <c r="G4692" i="1"/>
  <c r="G4693" i="1"/>
  <c r="G4694" i="1"/>
  <c r="G4735" i="1"/>
  <c r="G4736" i="1"/>
  <c r="G4737" i="1"/>
  <c r="G4738" i="1"/>
  <c r="G4739" i="1"/>
  <c r="G4740" i="1"/>
  <c r="G4761" i="1"/>
  <c r="G4797" i="1"/>
  <c r="G4798" i="1"/>
  <c r="G4799" i="1"/>
  <c r="G4800" i="1"/>
  <c r="G4810" i="1"/>
  <c r="G4811" i="1"/>
  <c r="G4812" i="1"/>
  <c r="G4813" i="1"/>
  <c r="G4814" i="1"/>
  <c r="G4815" i="1"/>
  <c r="G4816" i="1"/>
  <c r="G4845" i="1"/>
  <c r="G4846" i="1"/>
  <c r="G4857" i="1"/>
  <c r="G4858" i="1"/>
  <c r="G4859" i="1"/>
  <c r="G4860" i="1"/>
  <c r="G4861" i="1"/>
  <c r="G4900" i="1"/>
  <c r="G4901" i="1"/>
  <c r="G4944" i="1"/>
  <c r="G4945" i="1"/>
  <c r="G4946" i="1"/>
  <c r="G4947" i="1"/>
  <c r="G4948" i="1"/>
  <c r="G4949" i="1"/>
  <c r="G4950" i="1"/>
  <c r="G4958" i="1"/>
  <c r="G4959" i="1"/>
  <c r="G4966" i="1"/>
  <c r="G4985" i="1"/>
  <c r="G5002" i="1"/>
  <c r="G5003" i="1"/>
  <c r="G5004" i="1"/>
  <c r="G5005" i="1"/>
  <c r="G5006" i="1"/>
  <c r="G5007" i="1"/>
  <c r="G5008" i="1"/>
  <c r="G5009" i="1"/>
  <c r="G5010" i="1"/>
  <c r="G5044" i="1"/>
  <c r="G5045" i="1"/>
  <c r="G5057" i="1"/>
  <c r="G5058" i="1"/>
  <c r="G5063" i="1"/>
  <c r="G5064" i="1"/>
  <c r="G5071" i="1"/>
  <c r="G5094" i="1"/>
  <c r="G5095" i="1"/>
  <c r="G5096" i="1"/>
  <c r="G5113" i="1"/>
  <c r="G5114" i="1"/>
  <c r="G5115" i="1"/>
  <c r="G5116" i="1"/>
  <c r="G5117" i="1"/>
  <c r="G5162" i="1"/>
  <c r="G5163" i="1"/>
  <c r="G5164" i="1"/>
  <c r="G5165" i="1"/>
  <c r="G5166" i="1"/>
  <c r="G5167" i="1"/>
  <c r="G5168" i="1"/>
  <c r="G5169" i="1"/>
  <c r="G5170" i="1"/>
  <c r="G5189" i="1"/>
  <c r="G5208" i="1"/>
  <c r="G5209" i="1"/>
  <c r="G5233" i="1"/>
  <c r="G5234" i="1"/>
  <c r="G5244" i="1"/>
  <c r="G5245" i="1"/>
  <c r="G5270" i="1"/>
  <c r="G5271" i="1"/>
  <c r="G5272" i="1"/>
  <c r="G5273" i="1"/>
  <c r="G5278" i="1"/>
  <c r="G5290" i="1"/>
  <c r="G5291" i="1"/>
  <c r="G5292" i="1"/>
  <c r="G5315" i="1"/>
  <c r="G5342" i="1"/>
  <c r="G5343" i="1"/>
  <c r="G5349" i="1"/>
  <c r="G5350" i="1"/>
  <c r="G5351" i="1"/>
  <c r="G5352" i="1"/>
  <c r="G5353" i="1"/>
  <c r="G5354" i="1"/>
  <c r="G5373" i="1"/>
  <c r="G5374" i="1"/>
  <c r="G5388" i="1"/>
  <c r="G5389" i="1"/>
  <c r="G5390" i="1"/>
  <c r="G5399" i="1"/>
  <c r="G5410" i="1"/>
  <c r="G5411" i="1"/>
  <c r="G5433" i="1"/>
  <c r="G5434" i="1"/>
  <c r="G5435" i="1"/>
  <c r="G5450" i="1"/>
  <c r="G5451" i="1"/>
  <c r="G5452" i="1"/>
  <c r="G5493" i="1"/>
  <c r="G5494" i="1"/>
  <c r="G5495" i="1"/>
  <c r="G5496" i="1"/>
  <c r="G5506" i="1"/>
  <c r="G5542" i="1"/>
  <c r="G5543" i="1"/>
  <c r="G5544" i="1"/>
  <c r="G5553" i="1"/>
  <c r="G5554" i="1"/>
  <c r="G5555" i="1"/>
  <c r="G5556" i="1"/>
  <c r="G5584" i="1"/>
  <c r="G5585" i="1"/>
  <c r="G5586" i="1"/>
  <c r="G5592" i="1"/>
  <c r="G5593" i="1"/>
  <c r="G5641" i="1"/>
  <c r="G5642" i="1"/>
  <c r="G5650" i="1"/>
  <c r="G5651" i="1"/>
  <c r="G5652" i="1"/>
  <c r="G5653" i="1"/>
  <c r="G5689" i="1"/>
  <c r="G5690" i="1"/>
  <c r="G5691" i="1"/>
  <c r="G5692" i="1"/>
  <c r="G5707" i="1"/>
  <c r="G5708" i="1"/>
  <c r="G5735" i="1"/>
  <c r="G5736" i="1"/>
  <c r="G5737" i="1"/>
  <c r="G5738" i="1"/>
  <c r="G5741" i="1"/>
  <c r="G5771" i="1"/>
  <c r="G5782" i="1"/>
  <c r="G5783" i="1"/>
  <c r="G5795" i="1"/>
  <c r="G5796" i="1"/>
  <c r="G5811" i="1"/>
  <c r="G5812" i="1"/>
  <c r="G5813" i="1"/>
  <c r="G5819" i="1"/>
  <c r="G5820" i="1"/>
  <c r="G5831" i="1"/>
  <c r="G5839" i="1"/>
  <c r="G5840" i="1"/>
  <c r="G5841" i="1"/>
  <c r="G5877" i="1"/>
  <c r="G5878" i="1"/>
  <c r="G5879" i="1"/>
  <c r="G5880" i="1"/>
  <c r="G5881" i="1"/>
  <c r="G5914" i="1"/>
  <c r="G5915" i="1"/>
  <c r="G5916" i="1"/>
  <c r="G5917" i="1"/>
  <c r="G5918" i="1"/>
  <c r="G5928" i="1"/>
  <c r="G5929" i="1"/>
  <c r="G5930" i="1"/>
  <c r="G5931" i="1"/>
  <c r="G5932" i="1"/>
  <c r="G5933" i="1"/>
  <c r="G5934" i="1"/>
  <c r="G5973" i="1"/>
  <c r="G5974" i="1"/>
  <c r="G5975" i="1"/>
  <c r="G5976" i="1"/>
  <c r="G5993" i="1"/>
  <c r="G5994" i="1"/>
  <c r="G5995" i="1"/>
  <c r="G5996" i="1"/>
  <c r="G6009" i="1"/>
  <c r="G6027" i="1"/>
  <c r="G6028" i="1"/>
  <c r="G6029" i="1"/>
  <c r="G6030" i="1"/>
  <c r="G6031" i="1"/>
  <c r="G6032" i="1"/>
  <c r="G6033" i="1"/>
  <c r="G6104" i="1"/>
  <c r="G6105" i="1"/>
  <c r="G6106" i="1"/>
  <c r="G6127" i="1"/>
  <c r="G6128" i="1"/>
  <c r="G6129" i="1"/>
  <c r="G6130" i="1"/>
  <c r="G6175" i="1"/>
  <c r="G6183" i="1"/>
  <c r="G6184" i="1"/>
  <c r="G6185" i="1"/>
  <c r="G6186" i="1"/>
  <c r="G6187" i="1"/>
  <c r="G6203" i="1"/>
  <c r="G6204" i="1"/>
  <c r="G6213" i="1"/>
  <c r="G6232" i="1"/>
  <c r="G6233" i="1"/>
  <c r="G6234" i="1"/>
  <c r="G6235" i="1"/>
  <c r="G6236" i="1"/>
  <c r="G6243" i="1"/>
  <c r="G6244" i="1"/>
  <c r="G6245" i="1"/>
  <c r="G6246" i="1"/>
  <c r="G6294" i="1"/>
  <c r="G6304" i="1"/>
  <c r="G6324" i="1"/>
  <c r="G6325" i="1"/>
  <c r="G6326" i="1"/>
  <c r="G6327" i="1"/>
  <c r="G6369" i="1"/>
  <c r="G6370" i="1"/>
  <c r="G6371" i="1"/>
  <c r="G6372" i="1"/>
  <c r="G6373" i="1"/>
  <c r="G6403" i="1"/>
  <c r="G6404" i="1"/>
  <c r="G6405" i="1"/>
  <c r="G6416" i="1"/>
  <c r="G6417" i="1"/>
  <c r="G6418" i="1"/>
  <c r="G6419" i="1"/>
  <c r="G6420" i="1"/>
  <c r="G6481" i="1"/>
  <c r="G6482" i="1"/>
  <c r="G6483" i="1"/>
  <c r="G6484" i="1"/>
  <c r="G6493" i="1"/>
  <c r="G6494" i="1"/>
  <c r="G6533" i="1"/>
  <c r="G6534" i="1"/>
  <c r="G6535" i="1"/>
  <c r="G6536" i="1"/>
  <c r="G15" i="1"/>
  <c r="G16" i="1"/>
  <c r="G25" i="1"/>
  <c r="G26" i="1"/>
  <c r="G27" i="1"/>
  <c r="G28" i="1"/>
  <c r="G29" i="1"/>
  <c r="G30" i="1"/>
  <c r="G67" i="1"/>
  <c r="G68" i="1"/>
  <c r="G69" i="1"/>
  <c r="G70" i="1"/>
  <c r="G71" i="1"/>
  <c r="G72" i="1"/>
  <c r="G100" i="1"/>
  <c r="G101" i="1"/>
  <c r="G102" i="1"/>
  <c r="G112" i="1"/>
  <c r="G113" i="1"/>
  <c r="G114" i="1"/>
  <c r="G115" i="1"/>
  <c r="G138" i="1"/>
  <c r="G139" i="1"/>
  <c r="G140" i="1"/>
  <c r="G141" i="1"/>
  <c r="G142" i="1"/>
  <c r="G143" i="1"/>
  <c r="G154" i="1"/>
  <c r="G193" i="1"/>
  <c r="G194" i="1"/>
  <c r="G195" i="1"/>
  <c r="G196" i="1"/>
  <c r="G197" i="1"/>
  <c r="G205" i="1"/>
  <c r="G231" i="1"/>
  <c r="G232" i="1"/>
  <c r="G233" i="1"/>
  <c r="G234" i="1"/>
  <c r="G235" i="1"/>
  <c r="G244" i="1"/>
  <c r="G268" i="1"/>
  <c r="G315" i="1"/>
  <c r="G316" i="1"/>
  <c r="G325" i="1"/>
  <c r="G326" i="1"/>
  <c r="G327" i="1"/>
  <c r="G328" i="1"/>
  <c r="G329" i="1"/>
  <c r="G362" i="1"/>
  <c r="G363" i="1"/>
  <c r="G364" i="1"/>
  <c r="G365" i="1"/>
  <c r="G366" i="1"/>
  <c r="G394" i="1"/>
  <c r="G395" i="1"/>
  <c r="G396" i="1"/>
  <c r="G397" i="1"/>
  <c r="G445" i="1"/>
  <c r="G460" i="1"/>
  <c r="G461" i="1"/>
  <c r="G462" i="1"/>
  <c r="G463" i="1"/>
  <c r="G464" i="1"/>
  <c r="G465" i="1"/>
  <c r="G514" i="1"/>
  <c r="G515" i="1"/>
  <c r="G516" i="1"/>
  <c r="G517" i="1"/>
  <c r="G528" i="1"/>
  <c r="G529" i="1"/>
  <c r="G530" i="1"/>
  <c r="G531" i="1"/>
  <c r="G556" i="1"/>
  <c r="G557" i="1"/>
  <c r="G558" i="1"/>
  <c r="G559" i="1"/>
  <c r="G560" i="1"/>
  <c r="G561" i="1"/>
  <c r="G585" i="1"/>
  <c r="G593" i="1"/>
  <c r="G594" i="1"/>
  <c r="G595" i="1"/>
  <c r="G596" i="1"/>
  <c r="G625" i="1"/>
  <c r="G626" i="1"/>
  <c r="G627" i="1"/>
  <c r="G664" i="1"/>
  <c r="G665" i="1"/>
  <c r="G666" i="1"/>
  <c r="G667" i="1"/>
  <c r="G668" i="1"/>
  <c r="G692" i="1"/>
  <c r="G693" i="1"/>
  <c r="G705" i="1"/>
  <c r="G706" i="1"/>
  <c r="G707" i="1"/>
  <c r="G708" i="1"/>
  <c r="G709" i="1"/>
  <c r="G725" i="1"/>
  <c r="G726" i="1"/>
  <c r="G727" i="1"/>
  <c r="G728" i="1"/>
  <c r="G729" i="1"/>
  <c r="G769" i="1"/>
  <c r="G770" i="1"/>
  <c r="G790" i="1"/>
  <c r="G791" i="1"/>
  <c r="G792" i="1"/>
  <c r="G793" i="1"/>
  <c r="G794" i="1"/>
  <c r="G795" i="1"/>
  <c r="G864" i="1"/>
  <c r="G865" i="1"/>
  <c r="G874" i="1"/>
  <c r="G875" i="1"/>
  <c r="G876" i="1"/>
  <c r="G877" i="1"/>
  <c r="G895" i="1"/>
  <c r="G896" i="1"/>
  <c r="G897" i="1"/>
  <c r="G898" i="1"/>
  <c r="G939" i="1"/>
  <c r="G940" i="1"/>
  <c r="G941" i="1"/>
  <c r="G942" i="1"/>
  <c r="G943" i="1"/>
  <c r="G944" i="1"/>
  <c r="G945" i="1"/>
  <c r="G946" i="1"/>
  <c r="G955" i="1"/>
  <c r="G956" i="1"/>
  <c r="G989" i="1"/>
  <c r="G990" i="1"/>
  <c r="G991" i="1"/>
  <c r="G992" i="1"/>
  <c r="G993" i="1"/>
  <c r="G994" i="1"/>
  <c r="G1038" i="1"/>
  <c r="G1039" i="1"/>
  <c r="G1040" i="1"/>
  <c r="G1069" i="1"/>
  <c r="G1080" i="1"/>
  <c r="G1090" i="1"/>
  <c r="G1091" i="1"/>
  <c r="G1092" i="1"/>
  <c r="G1093" i="1"/>
  <c r="G1094" i="1"/>
  <c r="G1095" i="1"/>
  <c r="G1096" i="1"/>
  <c r="G1097" i="1"/>
  <c r="G1098" i="1"/>
  <c r="G1138" i="1"/>
  <c r="G1139" i="1"/>
  <c r="G1140" i="1"/>
  <c r="G1162" i="1"/>
  <c r="G1176" i="1"/>
  <c r="G1177" i="1"/>
  <c r="G1178" i="1"/>
  <c r="G1179" i="1"/>
  <c r="G1180" i="1"/>
  <c r="G1211" i="1"/>
  <c r="G1212" i="1"/>
  <c r="G1230" i="1"/>
  <c r="G1231" i="1"/>
  <c r="G1232" i="1"/>
  <c r="G1233" i="1"/>
  <c r="G1234" i="1"/>
  <c r="G1300" i="1"/>
  <c r="G1301" i="1"/>
  <c r="G1302" i="1"/>
  <c r="G1303" i="1"/>
  <c r="G1304" i="1"/>
  <c r="G1326" i="1"/>
  <c r="G1327" i="1"/>
  <c r="G1328" i="1"/>
  <c r="G1353" i="1"/>
  <c r="G1372" i="1"/>
  <c r="G1373" i="1"/>
  <c r="G1374" i="1"/>
  <c r="G1375" i="1"/>
  <c r="G1376" i="1"/>
  <c r="G1388" i="1"/>
  <c r="G1401" i="1"/>
  <c r="G1402" i="1"/>
  <c r="G1403" i="1"/>
  <c r="G1416" i="1"/>
  <c r="G1417" i="1"/>
  <c r="G1427" i="1"/>
  <c r="G1441" i="1"/>
  <c r="G1442" i="1"/>
  <c r="G1451" i="1"/>
  <c r="G1452" i="1"/>
  <c r="G1453" i="1"/>
  <c r="G1471" i="1"/>
  <c r="G1472" i="1"/>
  <c r="G1511" i="1"/>
  <c r="G1512" i="1"/>
  <c r="G1513" i="1"/>
  <c r="G1536" i="1"/>
  <c r="G1537" i="1"/>
  <c r="G1538" i="1"/>
  <c r="G1539" i="1"/>
  <c r="G1540" i="1"/>
  <c r="G1559" i="1"/>
  <c r="G1560" i="1"/>
  <c r="G1561" i="1"/>
  <c r="G1562" i="1"/>
  <c r="G1604" i="1"/>
  <c r="G1605" i="1"/>
  <c r="G1606" i="1"/>
  <c r="G1607" i="1"/>
  <c r="G1608" i="1"/>
  <c r="G1609" i="1"/>
  <c r="G1628" i="1"/>
  <c r="G1629" i="1"/>
  <c r="G1630" i="1"/>
  <c r="G1631" i="1"/>
  <c r="G1632" i="1"/>
  <c r="G1687" i="1"/>
  <c r="G1692" i="1"/>
  <c r="G1703" i="1"/>
  <c r="G1704" i="1"/>
  <c r="G1705" i="1"/>
  <c r="G1706" i="1"/>
  <c r="G1707" i="1"/>
  <c r="G1708" i="1"/>
  <c r="G1718" i="1"/>
  <c r="G1719" i="1"/>
  <c r="G1747" i="1"/>
  <c r="G1748" i="1"/>
  <c r="G1749" i="1"/>
  <c r="G1750" i="1"/>
  <c r="G1751" i="1"/>
  <c r="G1752" i="1"/>
  <c r="G1759" i="1"/>
  <c r="G1760" i="1"/>
  <c r="G1809" i="1"/>
  <c r="G1810" i="1"/>
  <c r="G1811" i="1"/>
  <c r="G1812" i="1"/>
  <c r="G1813" i="1"/>
  <c r="G1814" i="1"/>
  <c r="G1815" i="1"/>
  <c r="G1822" i="1"/>
  <c r="G1875" i="1"/>
  <c r="G1876" i="1"/>
  <c r="G1877" i="1"/>
  <c r="G1878" i="1"/>
  <c r="G1879" i="1"/>
  <c r="G1880" i="1"/>
  <c r="G1881" i="1"/>
  <c r="G1913" i="1"/>
  <c r="G1943" i="1"/>
  <c r="G1952" i="1"/>
  <c r="G1973" i="1"/>
  <c r="G1974" i="1"/>
  <c r="G1975" i="1"/>
  <c r="G1976" i="1"/>
  <c r="G1989" i="1"/>
  <c r="G1990" i="1"/>
  <c r="G2019" i="1"/>
  <c r="G2020" i="1"/>
  <c r="G2031" i="1"/>
  <c r="G2032" i="1"/>
  <c r="G2033" i="1"/>
  <c r="G2052" i="1"/>
  <c r="G2053" i="1"/>
  <c r="G2054" i="1"/>
  <c r="G2087" i="1"/>
  <c r="G2088" i="1"/>
  <c r="G2131" i="1"/>
  <c r="G2132" i="1"/>
  <c r="G2133" i="1"/>
  <c r="G2134" i="1"/>
  <c r="G2135" i="1"/>
  <c r="G2146" i="1"/>
  <c r="G2173" i="1"/>
  <c r="G2174" i="1"/>
  <c r="G2175" i="1"/>
  <c r="K4588" i="1"/>
  <c r="K4589" i="1"/>
  <c r="K4590" i="1"/>
  <c r="K4629" i="1"/>
  <c r="K4630" i="1"/>
  <c r="K4641" i="1"/>
  <c r="K4642" i="1"/>
  <c r="K4699" i="1"/>
  <c r="K4700" i="1"/>
  <c r="K4701" i="1"/>
  <c r="K4726" i="1"/>
  <c r="K4727" i="1"/>
  <c r="K4728" i="1"/>
  <c r="K4729" i="1"/>
  <c r="K4730" i="1"/>
  <c r="K4783" i="1"/>
  <c r="K4784" i="1"/>
  <c r="K4785" i="1"/>
  <c r="K4786" i="1"/>
  <c r="K4787" i="1"/>
  <c r="K4788" i="1"/>
  <c r="K4801" i="1"/>
  <c r="K4832" i="1"/>
  <c r="K4833" i="1"/>
  <c r="K4834" i="1"/>
  <c r="K4835" i="1"/>
  <c r="K4881" i="1"/>
  <c r="K4882" i="1"/>
  <c r="K4883" i="1"/>
  <c r="K4884" i="1"/>
  <c r="K4885" i="1"/>
  <c r="K4886" i="1"/>
  <c r="K4887" i="1"/>
  <c r="K4932" i="1"/>
  <c r="K4933" i="1"/>
  <c r="K4934" i="1"/>
  <c r="K4935" i="1"/>
  <c r="K4936" i="1"/>
  <c r="K4937" i="1"/>
  <c r="K4938" i="1"/>
  <c r="K4993" i="1"/>
  <c r="K4994" i="1"/>
  <c r="K4995" i="1"/>
  <c r="K4996" i="1"/>
  <c r="K4997" i="1"/>
  <c r="K4998" i="1"/>
  <c r="K5019" i="1"/>
  <c r="K5029" i="1"/>
  <c r="K5055" i="1"/>
  <c r="K5056" i="1"/>
  <c r="K5065" i="1"/>
  <c r="K5066" i="1"/>
  <c r="K5067" i="1"/>
  <c r="K5068" i="1"/>
  <c r="K5069" i="1"/>
  <c r="K5111" i="1"/>
  <c r="K5118" i="1"/>
  <c r="K5119" i="1"/>
  <c r="K5120" i="1"/>
  <c r="K5137" i="1"/>
  <c r="K5138" i="1"/>
  <c r="K5179" i="1"/>
  <c r="K5180" i="1"/>
  <c r="K5195" i="1"/>
  <c r="K5196" i="1"/>
  <c r="K5197" i="1"/>
  <c r="K5198" i="1"/>
  <c r="K5199" i="1"/>
  <c r="K5221" i="1"/>
  <c r="K5222" i="1"/>
  <c r="K5235" i="1"/>
  <c r="K5236" i="1"/>
  <c r="K5241" i="1"/>
  <c r="K5242" i="1"/>
  <c r="K5243" i="1"/>
  <c r="K5256" i="1"/>
  <c r="K5266" i="1"/>
  <c r="K5279" i="1"/>
  <c r="K5280" i="1"/>
  <c r="K5321" i="1"/>
  <c r="K5322" i="1"/>
  <c r="K5323" i="1"/>
  <c r="K5324" i="1"/>
  <c r="K5325" i="1"/>
  <c r="K5326" i="1"/>
  <c r="K5348" i="1"/>
  <c r="K5357" i="1"/>
  <c r="K5358" i="1"/>
  <c r="K5379" i="1"/>
  <c r="K5386" i="1"/>
  <c r="K5387" i="1"/>
  <c r="K5400" i="1"/>
  <c r="K5442" i="1"/>
  <c r="K5443" i="1"/>
  <c r="K5460" i="1"/>
  <c r="K5461" i="1"/>
  <c r="K5462" i="1"/>
  <c r="K5484" i="1"/>
  <c r="K5498" i="1"/>
  <c r="K5504" i="1"/>
  <c r="K5505" i="1"/>
  <c r="K5519" i="1"/>
  <c r="K5520" i="1"/>
  <c r="K5521" i="1"/>
  <c r="K5522" i="1"/>
  <c r="K5575" i="1"/>
  <c r="K5576" i="1"/>
  <c r="K5577" i="1"/>
  <c r="K5624" i="1"/>
  <c r="K5625" i="1"/>
  <c r="K5663" i="1"/>
  <c r="K5664" i="1"/>
  <c r="K5665" i="1"/>
  <c r="K5666" i="1"/>
  <c r="K5667" i="1"/>
  <c r="K5668" i="1"/>
  <c r="K5680" i="1"/>
  <c r="K5700" i="1"/>
  <c r="K5701" i="1"/>
  <c r="K5702" i="1"/>
  <c r="K5709" i="1"/>
  <c r="K5710" i="1"/>
  <c r="K5711" i="1"/>
  <c r="K5759" i="1"/>
  <c r="K5760" i="1"/>
  <c r="K5772" i="1"/>
  <c r="K5773" i="1"/>
  <c r="K5774" i="1"/>
  <c r="K5775" i="1"/>
  <c r="K5776" i="1"/>
  <c r="K5777" i="1"/>
  <c r="K5804" i="1"/>
  <c r="K5805" i="1"/>
  <c r="K5806" i="1"/>
  <c r="K5807" i="1"/>
  <c r="K5808" i="1"/>
  <c r="K5809" i="1"/>
  <c r="K5868" i="1"/>
  <c r="K5888" i="1"/>
  <c r="K5889" i="1"/>
  <c r="K5890" i="1"/>
  <c r="K5891" i="1"/>
  <c r="K5892" i="1"/>
  <c r="K5893" i="1"/>
  <c r="K5894" i="1"/>
  <c r="K5895" i="1"/>
  <c r="K5924" i="1"/>
  <c r="K5925" i="1"/>
  <c r="K5926" i="1"/>
  <c r="K5954" i="1"/>
  <c r="K5965" i="1"/>
  <c r="K5966" i="1"/>
  <c r="K5967" i="1"/>
  <c r="K5968" i="1"/>
  <c r="K5969" i="1"/>
  <c r="K5970" i="1"/>
  <c r="K5971" i="1"/>
  <c r="K6001" i="1"/>
  <c r="K6002" i="1"/>
  <c r="K6" i="1"/>
  <c r="K7" i="1"/>
  <c r="K8" i="1"/>
  <c r="K40" i="1"/>
  <c r="K41" i="1"/>
  <c r="K58" i="1"/>
  <c r="K59" i="1"/>
  <c r="K60" i="1"/>
  <c r="K61" i="1"/>
  <c r="K84" i="1"/>
  <c r="K85" i="1"/>
  <c r="K86" i="1"/>
  <c r="K87" i="1"/>
  <c r="K126" i="1"/>
  <c r="K127" i="1"/>
  <c r="K128" i="1"/>
  <c r="K129" i="1"/>
  <c r="K130" i="1"/>
  <c r="K135" i="1"/>
  <c r="K152" i="1"/>
  <c r="K153" i="1"/>
  <c r="K162" i="1"/>
  <c r="K163" i="1"/>
  <c r="K164" i="1"/>
  <c r="K188" i="1"/>
  <c r="K189" i="1"/>
  <c r="K190" i="1"/>
  <c r="K198" i="1"/>
  <c r="K199" i="1"/>
  <c r="K200" i="1"/>
  <c r="K241" i="1"/>
  <c r="K242" i="1"/>
  <c r="K259" i="1"/>
  <c r="K260" i="1"/>
  <c r="K261" i="1"/>
  <c r="K273" i="1"/>
  <c r="K274" i="1"/>
  <c r="K275" i="1"/>
  <c r="K276" i="1"/>
  <c r="K277" i="1"/>
  <c r="K302" i="1"/>
  <c r="K303" i="1"/>
  <c r="K304" i="1"/>
  <c r="K320" i="1"/>
  <c r="K321" i="1"/>
  <c r="K322" i="1"/>
  <c r="K323" i="1"/>
  <c r="K342" i="1"/>
  <c r="K343" i="1"/>
  <c r="K401" i="1"/>
  <c r="K402" i="1"/>
  <c r="K403" i="1"/>
  <c r="K404" i="1"/>
  <c r="K405" i="1"/>
  <c r="K406" i="1"/>
  <c r="K407" i="1"/>
  <c r="K408" i="1"/>
  <c r="K450" i="1"/>
  <c r="K451" i="1"/>
  <c r="K452" i="1"/>
  <c r="K453" i="1"/>
  <c r="K454" i="1"/>
  <c r="K474" i="1"/>
  <c r="K475" i="1"/>
  <c r="K476" i="1"/>
  <c r="K477" i="1"/>
  <c r="K478" i="1"/>
  <c r="K519" i="1"/>
  <c r="K520" i="1"/>
  <c r="K521" i="1"/>
  <c r="K522" i="1"/>
  <c r="K523" i="1"/>
  <c r="K524" i="1"/>
  <c r="K565" i="1"/>
  <c r="K566" i="1"/>
  <c r="K610" i="1"/>
  <c r="K611" i="1"/>
  <c r="K618" i="1"/>
  <c r="K637" i="1"/>
  <c r="K638" i="1"/>
  <c r="K642" i="1"/>
  <c r="K643" i="1"/>
  <c r="K644" i="1"/>
  <c r="K645" i="1"/>
  <c r="K646" i="1"/>
  <c r="K663" i="1"/>
  <c r="K674" i="1"/>
  <c r="K714" i="1"/>
  <c r="K715" i="1"/>
  <c r="K716" i="1"/>
  <c r="K743" i="1"/>
  <c r="K744" i="1"/>
  <c r="K745" i="1"/>
  <c r="K746" i="1"/>
  <c r="K780" i="1"/>
  <c r="K781" i="1"/>
  <c r="K782" i="1"/>
  <c r="K783" i="1"/>
  <c r="K800" i="1"/>
  <c r="K801" i="1"/>
  <c r="K802" i="1"/>
  <c r="K851" i="1"/>
  <c r="K852" i="1"/>
  <c r="K870" i="1"/>
  <c r="K871" i="1"/>
  <c r="K872" i="1"/>
  <c r="K873" i="1"/>
  <c r="K913" i="1"/>
  <c r="K914" i="1"/>
  <c r="K926" i="1"/>
  <c r="K927" i="1"/>
  <c r="K997" i="1"/>
  <c r="K998" i="1"/>
  <c r="K1017" i="1"/>
  <c r="K1018" i="1"/>
  <c r="K1019" i="1"/>
  <c r="K1020" i="1"/>
  <c r="K1021" i="1"/>
  <c r="K1051" i="1"/>
  <c r="K1058" i="1"/>
  <c r="K1059" i="1"/>
  <c r="K1060" i="1"/>
  <c r="K1061" i="1"/>
  <c r="K1062" i="1"/>
  <c r="K1063" i="1"/>
  <c r="K1085" i="1"/>
  <c r="K1086" i="1"/>
  <c r="K1087" i="1"/>
  <c r="K1088" i="1"/>
  <c r="K1129" i="1"/>
  <c r="K1130" i="1"/>
  <c r="K1131" i="1"/>
  <c r="K1132" i="1"/>
  <c r="K1133" i="1"/>
  <c r="K1147" i="1"/>
  <c r="K1148" i="1"/>
  <c r="K1149" i="1"/>
  <c r="K1150" i="1"/>
  <c r="K1151" i="1"/>
  <c r="K1163" i="1"/>
  <c r="K1205" i="1"/>
  <c r="K1206" i="1"/>
  <c r="K1207" i="1"/>
  <c r="K1208" i="1"/>
  <c r="K1218" i="1"/>
  <c r="K1219" i="1"/>
  <c r="K1220" i="1"/>
  <c r="K1221" i="1"/>
  <c r="K1240" i="1"/>
  <c r="K1241" i="1"/>
  <c r="K1242" i="1"/>
  <c r="K1243" i="1"/>
  <c r="K1244" i="1"/>
  <c r="K1248" i="1"/>
  <c r="K1292" i="1"/>
  <c r="K1293" i="1"/>
  <c r="K1294" i="1"/>
  <c r="K1295" i="1"/>
  <c r="K1308" i="1"/>
  <c r="K1309" i="1"/>
  <c r="K1310" i="1"/>
  <c r="K1334" i="1"/>
  <c r="K1335" i="1"/>
  <c r="K1336" i="1"/>
  <c r="K1337" i="1"/>
  <c r="K1379" i="1"/>
  <c r="K1380" i="1"/>
  <c r="K1381" i="1"/>
  <c r="K1406" i="1"/>
  <c r="K1407" i="1"/>
  <c r="K1408" i="1"/>
  <c r="K1409" i="1"/>
  <c r="K1410" i="1"/>
  <c r="K1411" i="1"/>
  <c r="K1412" i="1"/>
  <c r="K1480" i="1"/>
  <c r="K1484" i="1"/>
  <c r="K1485" i="1"/>
  <c r="K1486" i="1"/>
  <c r="K1487" i="1"/>
  <c r="K1488" i="1"/>
  <c r="K1524" i="1"/>
  <c r="K1525" i="1"/>
  <c r="K1526" i="1"/>
  <c r="K1527" i="1"/>
  <c r="K1528" i="1"/>
  <c r="K1592" i="1"/>
  <c r="K1593" i="1"/>
  <c r="K1594" i="1"/>
  <c r="K1613" i="1"/>
  <c r="K1614" i="1"/>
  <c r="K1615" i="1"/>
  <c r="K1616" i="1"/>
  <c r="K1617" i="1"/>
  <c r="K1618" i="1"/>
  <c r="K1619" i="1"/>
  <c r="K1660" i="1"/>
  <c r="K1677" i="1"/>
  <c r="K1678" i="1"/>
  <c r="K1679" i="1"/>
  <c r="K1680" i="1"/>
  <c r="K1681" i="1"/>
  <c r="K1682" i="1"/>
  <c r="K1683" i="1"/>
  <c r="K1724" i="1"/>
  <c r="K1725" i="1"/>
  <c r="K1755" i="1"/>
  <c r="K1756" i="1"/>
  <c r="K1757" i="1"/>
  <c r="K1758" i="1"/>
  <c r="K1771" i="1"/>
  <c r="K1772" i="1"/>
  <c r="K1773" i="1"/>
  <c r="K1794" i="1"/>
  <c r="K1833" i="1"/>
  <c r="K1834" i="1"/>
  <c r="K1835" i="1"/>
  <c r="K1836" i="1"/>
  <c r="K1845" i="1"/>
  <c r="K1866" i="1"/>
  <c r="K1867" i="1"/>
  <c r="K1899" i="1"/>
  <c r="K1912" i="1"/>
  <c r="K1915" i="1"/>
  <c r="K1916" i="1"/>
  <c r="K1917" i="1"/>
  <c r="K1924" i="1"/>
  <c r="K1930" i="1"/>
  <c r="K1931" i="1"/>
  <c r="K1970" i="1"/>
  <c r="K1979" i="1"/>
  <c r="K1980" i="1"/>
  <c r="K1981" i="1"/>
  <c r="K1982" i="1"/>
  <c r="K1983" i="1"/>
  <c r="K1984" i="1"/>
  <c r="K2007" i="1"/>
  <c r="K2049" i="1"/>
  <c r="K2058" i="1"/>
  <c r="K2059" i="1"/>
  <c r="K2060" i="1"/>
  <c r="K2061" i="1"/>
  <c r="K2062" i="1"/>
  <c r="K2063" i="1"/>
  <c r="K2064" i="1"/>
  <c r="K2065" i="1"/>
  <c r="K2093" i="1"/>
  <c r="K2094" i="1"/>
  <c r="K2142" i="1"/>
  <c r="K2143" i="1"/>
  <c r="K2144" i="1"/>
  <c r="K2145" i="1"/>
  <c r="K2156" i="1"/>
  <c r="K2167" i="1"/>
  <c r="K2168" i="1"/>
  <c r="K2169" i="1"/>
  <c r="K2183" i="1"/>
  <c r="K2184" i="1"/>
  <c r="K2185" i="1"/>
  <c r="K2243" i="1"/>
  <c r="K2244" i="1"/>
  <c r="K2245" i="1"/>
  <c r="K2246" i="1"/>
  <c r="K2247" i="1"/>
  <c r="K2263" i="1"/>
  <c r="K2264" i="1"/>
  <c r="K2265" i="1"/>
  <c r="K2266" i="1"/>
  <c r="K2332" i="1"/>
  <c r="K2333" i="1"/>
  <c r="K2334" i="1"/>
  <c r="K2343" i="1"/>
  <c r="K2364" i="1"/>
  <c r="K2365" i="1"/>
  <c r="K2381" i="1"/>
  <c r="K2382" i="1"/>
  <c r="K2383" i="1"/>
  <c r="K2405" i="1"/>
  <c r="K2406" i="1"/>
  <c r="K2407" i="1"/>
  <c r="K2411" i="1"/>
  <c r="K2412" i="1"/>
  <c r="K2413" i="1"/>
  <c r="K2430" i="1"/>
  <c r="K2431" i="1"/>
  <c r="K2449" i="1"/>
  <c r="K2472" i="1"/>
  <c r="K2473" i="1"/>
  <c r="K2482" i="1"/>
  <c r="K2483" i="1"/>
  <c r="K2484" i="1"/>
  <c r="K2516" i="1"/>
  <c r="K2528" i="1"/>
  <c r="K2529" i="1"/>
  <c r="K2530" i="1"/>
  <c r="K2571" i="1"/>
  <c r="K2572" i="1"/>
  <c r="K2573" i="1"/>
  <c r="K2574" i="1"/>
  <c r="K2589" i="1"/>
  <c r="K2590" i="1"/>
  <c r="K2591" i="1"/>
  <c r="K2592" i="1"/>
  <c r="K2612" i="1"/>
  <c r="K2613" i="1"/>
  <c r="K2614" i="1"/>
  <c r="K2653" i="1"/>
  <c r="K2654" i="1"/>
  <c r="K2655" i="1"/>
  <c r="K2656" i="1"/>
  <c r="K2671" i="1"/>
  <c r="K2672" i="1"/>
  <c r="K2673" i="1"/>
  <c r="K2713" i="1"/>
  <c r="K2714" i="1"/>
  <c r="K2715" i="1"/>
  <c r="K2726" i="1"/>
  <c r="K2727" i="1"/>
  <c r="K2728" i="1"/>
  <c r="K2757" i="1"/>
  <c r="K2758" i="1"/>
  <c r="K2759" i="1"/>
  <c r="K2760" i="1"/>
  <c r="K2761" i="1"/>
  <c r="K2762" i="1"/>
  <c r="K2772" i="1"/>
  <c r="K2804" i="1"/>
  <c r="K2805" i="1"/>
  <c r="K2806" i="1"/>
  <c r="K2807" i="1"/>
  <c r="K2819" i="1"/>
  <c r="K2820" i="1"/>
  <c r="K2821" i="1"/>
  <c r="K2822" i="1"/>
  <c r="K2823" i="1"/>
  <c r="K2824" i="1"/>
  <c r="K2865" i="1"/>
  <c r="K2866" i="1"/>
  <c r="K2886" i="1"/>
  <c r="K2887" i="1"/>
  <c r="K2888" i="1"/>
  <c r="K2889" i="1"/>
  <c r="K2890" i="1"/>
  <c r="K2891" i="1"/>
  <c r="K2892" i="1"/>
  <c r="K2906" i="1"/>
  <c r="K2907" i="1"/>
  <c r="K2942" i="1"/>
  <c r="K2943" i="1"/>
  <c r="K2944" i="1"/>
  <c r="K2945" i="1"/>
  <c r="K2946" i="1"/>
  <c r="K2947" i="1"/>
  <c r="K2948" i="1"/>
  <c r="K2977" i="1"/>
  <c r="K2978" i="1"/>
  <c r="K2984" i="1"/>
  <c r="K2985" i="1"/>
  <c r="K3003" i="1"/>
  <c r="K3004" i="1"/>
  <c r="K3005" i="1"/>
  <c r="K3006" i="1"/>
  <c r="K3007" i="1"/>
  <c r="K3008" i="1"/>
  <c r="K3059" i="1"/>
  <c r="K3069" i="1"/>
  <c r="K3070" i="1"/>
  <c r="K3086" i="1"/>
  <c r="K3087" i="1"/>
  <c r="K3088" i="1"/>
  <c r="K3108" i="1"/>
  <c r="K3109" i="1"/>
  <c r="K3110" i="1"/>
  <c r="K3111" i="1"/>
  <c r="K3155" i="1"/>
  <c r="K3156" i="1"/>
  <c r="K3157" i="1"/>
  <c r="K3158" i="1"/>
  <c r="K3159" i="1"/>
  <c r="K3160" i="1"/>
  <c r="K3161" i="1"/>
  <c r="K3182" i="1"/>
  <c r="K3213" i="1"/>
  <c r="K3214" i="1"/>
  <c r="K3215" i="1"/>
  <c r="K3216" i="1"/>
  <c r="K3220" i="1"/>
  <c r="K3221" i="1"/>
  <c r="K3234" i="1"/>
  <c r="K3235" i="1"/>
  <c r="K3256" i="1"/>
  <c r="K3257" i="1"/>
  <c r="K3258" i="1"/>
  <c r="K3259" i="1"/>
  <c r="K3260" i="1"/>
  <c r="K3261" i="1"/>
  <c r="K3281" i="1"/>
  <c r="K3282" i="1"/>
  <c r="K3322" i="1"/>
  <c r="K3323" i="1"/>
  <c r="K3324" i="1"/>
  <c r="K3325" i="1"/>
  <c r="K3326" i="1"/>
  <c r="K3393" i="1"/>
  <c r="K3394" i="1"/>
  <c r="K3405" i="1"/>
  <c r="K3414" i="1"/>
  <c r="K3415" i="1"/>
  <c r="K3435" i="1"/>
  <c r="K3436" i="1"/>
  <c r="K3437" i="1"/>
  <c r="K3457" i="1"/>
  <c r="K3458" i="1"/>
  <c r="K3459" i="1"/>
  <c r="K3496" i="1"/>
  <c r="K3497" i="1"/>
  <c r="K3498" i="1"/>
  <c r="K3499" i="1"/>
  <c r="K3500" i="1"/>
  <c r="K3501" i="1"/>
  <c r="K3502" i="1"/>
  <c r="K3550" i="1"/>
  <c r="K3551" i="1"/>
  <c r="K3552" i="1"/>
  <c r="K3565" i="1"/>
  <c r="K3566" i="1"/>
  <c r="K3590" i="1"/>
  <c r="K3618" i="1"/>
  <c r="K3619" i="1"/>
  <c r="K3620" i="1"/>
  <c r="K3621" i="1"/>
  <c r="K3628" i="1"/>
  <c r="K3629" i="1"/>
  <c r="K3657" i="1"/>
  <c r="K3684" i="1"/>
  <c r="K3685" i="1"/>
  <c r="K3686" i="1"/>
  <c r="K3687" i="1"/>
  <c r="K3688" i="1"/>
  <c r="K3689" i="1"/>
  <c r="K3690" i="1"/>
  <c r="K3697" i="1"/>
  <c r="K3698" i="1"/>
  <c r="K3726" i="1"/>
  <c r="K3750" i="1"/>
  <c r="K3751" i="1"/>
  <c r="K3752" i="1"/>
  <c r="K3753" i="1"/>
  <c r="K3754" i="1"/>
  <c r="K3794" i="1"/>
  <c r="K3795" i="1"/>
  <c r="K3796" i="1"/>
  <c r="K3797" i="1"/>
  <c r="K3808" i="1"/>
  <c r="K3809" i="1"/>
  <c r="K3815" i="1"/>
  <c r="K3843" i="1"/>
  <c r="K3844" i="1"/>
  <c r="K3845" i="1"/>
  <c r="K3846" i="1"/>
  <c r="K3847" i="1"/>
  <c r="K3848" i="1"/>
  <c r="K3890" i="1"/>
  <c r="K3891" i="1"/>
  <c r="K3892" i="1"/>
  <c r="K3893" i="1"/>
  <c r="K3894" i="1"/>
  <c r="K3905" i="1"/>
  <c r="K3906" i="1"/>
  <c r="K3944" i="1"/>
  <c r="K3945" i="1"/>
  <c r="K3946" i="1"/>
  <c r="K3947" i="1"/>
  <c r="K3948" i="1"/>
  <c r="K3949" i="1"/>
  <c r="K3950" i="1"/>
  <c r="K3985" i="1"/>
  <c r="K3986" i="1"/>
  <c r="K3999" i="1"/>
  <c r="K4000" i="1"/>
  <c r="K4001" i="1"/>
  <c r="K4014" i="1"/>
  <c r="K4015" i="1"/>
  <c r="K4030" i="1"/>
  <c r="K4031" i="1"/>
  <c r="K4032" i="1"/>
  <c r="K4033" i="1"/>
  <c r="K4034" i="1"/>
  <c r="K4064" i="1"/>
  <c r="K4065" i="1"/>
  <c r="K4066" i="1"/>
  <c r="K4067" i="1"/>
  <c r="K4068" i="1"/>
  <c r="K4108" i="1"/>
  <c r="K4109" i="1"/>
  <c r="K4121" i="1"/>
  <c r="K4122" i="1"/>
  <c r="K4123" i="1"/>
  <c r="K4148" i="1"/>
  <c r="K4159" i="1"/>
  <c r="K4160" i="1"/>
  <c r="K4161" i="1"/>
  <c r="K4162" i="1"/>
  <c r="K4163" i="1"/>
  <c r="K4164" i="1"/>
  <c r="K4222" i="1"/>
  <c r="K4223" i="1"/>
  <c r="K4224" i="1"/>
  <c r="K4225" i="1"/>
  <c r="K4226" i="1"/>
  <c r="K4227" i="1"/>
  <c r="K4264" i="1"/>
  <c r="K4288" i="1"/>
  <c r="K4289" i="1"/>
  <c r="K4290" i="1"/>
  <c r="K4291" i="1"/>
  <c r="K4292" i="1"/>
  <c r="K4293" i="1"/>
  <c r="K4294" i="1"/>
  <c r="K4295" i="1"/>
  <c r="K4296" i="1"/>
  <c r="K4335" i="1"/>
  <c r="K4336" i="1"/>
  <c r="K4337" i="1"/>
  <c r="K4338" i="1"/>
  <c r="K4357" i="1"/>
  <c r="K4358" i="1"/>
  <c r="K4359" i="1"/>
  <c r="K4360" i="1"/>
  <c r="K4408" i="1"/>
  <c r="K4409" i="1"/>
  <c r="K4410" i="1"/>
  <c r="K4411" i="1"/>
  <c r="K4412" i="1"/>
  <c r="K4413" i="1"/>
  <c r="K4414" i="1"/>
  <c r="K4449" i="1"/>
  <c r="K4450" i="1"/>
  <c r="K4451" i="1"/>
  <c r="K4452" i="1"/>
  <c r="K4453" i="1"/>
  <c r="K4462" i="1"/>
  <c r="K4489" i="1"/>
  <c r="K4490" i="1"/>
  <c r="K4491" i="1"/>
  <c r="K4492" i="1"/>
  <c r="K4523" i="1"/>
  <c r="K4524" i="1"/>
  <c r="K4525" i="1"/>
  <c r="K4526" i="1"/>
  <c r="K4527" i="1"/>
  <c r="K4551" i="1"/>
  <c r="K4568" i="1"/>
  <c r="K4569" i="1"/>
  <c r="K4570" i="1"/>
  <c r="K4571" i="1"/>
  <c r="K4572" i="1"/>
  <c r="K4578" i="1"/>
  <c r="K4579" i="1"/>
  <c r="K4580" i="1"/>
  <c r="K4611" i="1"/>
  <c r="K4612" i="1"/>
  <c r="K4653" i="1"/>
  <c r="K4654" i="1"/>
  <c r="K4655" i="1"/>
  <c r="K4656" i="1"/>
  <c r="K4657" i="1"/>
  <c r="K4684" i="1"/>
  <c r="K4691" i="1"/>
  <c r="K4692" i="1"/>
  <c r="K4693" i="1"/>
  <c r="K4694" i="1"/>
  <c r="K4735" i="1"/>
  <c r="K4736" i="1"/>
  <c r="K4737" i="1"/>
  <c r="K4738" i="1"/>
  <c r="K4739" i="1"/>
  <c r="K4740" i="1"/>
  <c r="K4761" i="1"/>
  <c r="K4797" i="1"/>
  <c r="K4798" i="1"/>
  <c r="K4799" i="1"/>
  <c r="K4800" i="1"/>
  <c r="K4810" i="1"/>
  <c r="K4811" i="1"/>
  <c r="K4812" i="1"/>
  <c r="K4813" i="1"/>
  <c r="K4814" i="1"/>
  <c r="K4815" i="1"/>
  <c r="K4816" i="1"/>
  <c r="K4845" i="1"/>
  <c r="K4846" i="1"/>
  <c r="K4857" i="1"/>
  <c r="K4858" i="1"/>
  <c r="K4859" i="1"/>
  <c r="K4860" i="1"/>
  <c r="K4861" i="1"/>
  <c r="K4900" i="1"/>
  <c r="K4901" i="1"/>
  <c r="K4944" i="1"/>
  <c r="K4945" i="1"/>
  <c r="K4946" i="1"/>
  <c r="K4947" i="1"/>
  <c r="K4948" i="1"/>
  <c r="K4949" i="1"/>
  <c r="K4950" i="1"/>
  <c r="K4958" i="1"/>
  <c r="K4959" i="1"/>
  <c r="K4966" i="1"/>
  <c r="K4985" i="1"/>
  <c r="K5002" i="1"/>
  <c r="K5003" i="1"/>
  <c r="K5004" i="1"/>
  <c r="K5005" i="1"/>
  <c r="K5006" i="1"/>
  <c r="K5007" i="1"/>
  <c r="K5008" i="1"/>
  <c r="K5009" i="1"/>
  <c r="K5010" i="1"/>
  <c r="K5044" i="1"/>
  <c r="K5045" i="1"/>
  <c r="K5057" i="1"/>
  <c r="K5058" i="1"/>
  <c r="K5063" i="1"/>
  <c r="K5064" i="1"/>
  <c r="K5071" i="1"/>
  <c r="K5094" i="1"/>
  <c r="K5095" i="1"/>
  <c r="K5096" i="1"/>
  <c r="K5113" i="1"/>
  <c r="K5114" i="1"/>
  <c r="K5115" i="1"/>
  <c r="K5116" i="1"/>
  <c r="K5117" i="1"/>
  <c r="K5162" i="1"/>
  <c r="K5163" i="1"/>
  <c r="K5164" i="1"/>
  <c r="K5165" i="1"/>
  <c r="K5166" i="1"/>
  <c r="K5167" i="1"/>
  <c r="K5168" i="1"/>
  <c r="K5169" i="1"/>
  <c r="K5170" i="1"/>
  <c r="K5189" i="1"/>
  <c r="K5208" i="1"/>
  <c r="K5209" i="1"/>
  <c r="K5233" i="1"/>
  <c r="K5234" i="1"/>
  <c r="K5244" i="1"/>
  <c r="K5245" i="1"/>
  <c r="K5270" i="1"/>
  <c r="K5271" i="1"/>
  <c r="K5272" i="1"/>
  <c r="K5273" i="1"/>
  <c r="K5278" i="1"/>
  <c r="K5290" i="1"/>
  <c r="K5291" i="1"/>
  <c r="K5292" i="1"/>
  <c r="K5315" i="1"/>
  <c r="K5342" i="1"/>
  <c r="K5343" i="1"/>
  <c r="K5349" i="1"/>
  <c r="K5350" i="1"/>
  <c r="K5351" i="1"/>
  <c r="K5352" i="1"/>
  <c r="K5353" i="1"/>
  <c r="K5354" i="1"/>
  <c r="K5373" i="1"/>
  <c r="K5374" i="1"/>
  <c r="K5388" i="1"/>
  <c r="K5389" i="1"/>
  <c r="K5390" i="1"/>
  <c r="K5399" i="1"/>
  <c r="K5410" i="1"/>
  <c r="K5411" i="1"/>
  <c r="K5433" i="1"/>
  <c r="K5434" i="1"/>
  <c r="K5435" i="1"/>
  <c r="K5450" i="1"/>
  <c r="K5451" i="1"/>
  <c r="K5452" i="1"/>
  <c r="K5493" i="1"/>
  <c r="K5494" i="1"/>
  <c r="K5495" i="1"/>
  <c r="K5496" i="1"/>
  <c r="K5506" i="1"/>
  <c r="K5542" i="1"/>
  <c r="K5543" i="1"/>
  <c r="K5544" i="1"/>
  <c r="K5553" i="1"/>
  <c r="K5554" i="1"/>
  <c r="K5555" i="1"/>
  <c r="K5556" i="1"/>
  <c r="K5584" i="1"/>
  <c r="K5585" i="1"/>
  <c r="K5586" i="1"/>
  <c r="K5592" i="1"/>
  <c r="K5593" i="1"/>
  <c r="K5641" i="1"/>
  <c r="K5642" i="1"/>
  <c r="K5650" i="1"/>
  <c r="K5651" i="1"/>
  <c r="K5652" i="1"/>
  <c r="K5653" i="1"/>
  <c r="K5689" i="1"/>
  <c r="K5690" i="1"/>
  <c r="K5691" i="1"/>
  <c r="K5692" i="1"/>
  <c r="K5707" i="1"/>
  <c r="K5708" i="1"/>
  <c r="K5735" i="1"/>
  <c r="K5736" i="1"/>
  <c r="K5737" i="1"/>
  <c r="K5738" i="1"/>
  <c r="K5741" i="1"/>
  <c r="K5771" i="1"/>
  <c r="K5782" i="1"/>
  <c r="K5783" i="1"/>
  <c r="K5795" i="1"/>
  <c r="K5796" i="1"/>
  <c r="K5811" i="1"/>
  <c r="K5812" i="1"/>
  <c r="K5813" i="1"/>
  <c r="K5819" i="1"/>
  <c r="K5820" i="1"/>
  <c r="K5831" i="1"/>
  <c r="K5839" i="1"/>
  <c r="K5840" i="1"/>
  <c r="K5841" i="1"/>
  <c r="K5877" i="1"/>
  <c r="K5878" i="1"/>
  <c r="K5879" i="1"/>
  <c r="K5880" i="1"/>
  <c r="K5881" i="1"/>
  <c r="K5914" i="1"/>
  <c r="K5915" i="1"/>
  <c r="K5916" i="1"/>
  <c r="K5917" i="1"/>
  <c r="K5918" i="1"/>
  <c r="K5928" i="1"/>
  <c r="K5929" i="1"/>
  <c r="K5930" i="1"/>
  <c r="K5931" i="1"/>
  <c r="K5932" i="1"/>
  <c r="K5933" i="1"/>
  <c r="K5934" i="1"/>
  <c r="K5973" i="1"/>
  <c r="K5974" i="1"/>
  <c r="K5975" i="1"/>
  <c r="K5976" i="1"/>
  <c r="K5993" i="1"/>
  <c r="K5994" i="1"/>
  <c r="K5995" i="1"/>
  <c r="K5996" i="1"/>
  <c r="K6009" i="1"/>
  <c r="K6027" i="1"/>
  <c r="K6028" i="1"/>
  <c r="K6029" i="1"/>
  <c r="K6030" i="1"/>
  <c r="K6031" i="1"/>
  <c r="K6032" i="1"/>
  <c r="K6033" i="1"/>
  <c r="K6104" i="1"/>
  <c r="K6105" i="1"/>
  <c r="K6106" i="1"/>
  <c r="K6127" i="1"/>
  <c r="K6128" i="1"/>
  <c r="K6129" i="1"/>
  <c r="K6130" i="1"/>
  <c r="K6175" i="1"/>
  <c r="K6183" i="1"/>
  <c r="K6184" i="1"/>
  <c r="K6185" i="1"/>
  <c r="K6186" i="1"/>
  <c r="K6187" i="1"/>
  <c r="K6203" i="1"/>
  <c r="K6204" i="1"/>
  <c r="K6213" i="1"/>
  <c r="K6232" i="1"/>
  <c r="K6233" i="1"/>
  <c r="K6234" i="1"/>
  <c r="K6235" i="1"/>
  <c r="K6236" i="1"/>
  <c r="K6243" i="1"/>
  <c r="K6244" i="1"/>
  <c r="K6245" i="1"/>
  <c r="K6246" i="1"/>
  <c r="K6294" i="1"/>
  <c r="K6304" i="1"/>
  <c r="K6324" i="1"/>
  <c r="K6325" i="1"/>
  <c r="K6326" i="1"/>
  <c r="K6327" i="1"/>
  <c r="K6369" i="1"/>
  <c r="K6370" i="1"/>
  <c r="K6371" i="1"/>
  <c r="K6372" i="1"/>
  <c r="K6373" i="1"/>
  <c r="K6403" i="1"/>
  <c r="K6404" i="1"/>
  <c r="K6405" i="1"/>
  <c r="K6416" i="1"/>
  <c r="K6417" i="1"/>
  <c r="K6418" i="1"/>
  <c r="K6419" i="1"/>
  <c r="K6420" i="1"/>
  <c r="K6481" i="1"/>
  <c r="K6482" i="1"/>
  <c r="K6483" i="1"/>
  <c r="K6484" i="1"/>
  <c r="K6493" i="1"/>
  <c r="K6494" i="1"/>
  <c r="K6533" i="1"/>
  <c r="K6534" i="1"/>
  <c r="K6535" i="1"/>
  <c r="K6536" i="1"/>
  <c r="K15" i="1"/>
  <c r="K16" i="1"/>
  <c r="K25" i="1"/>
  <c r="K26" i="1"/>
  <c r="K27" i="1"/>
  <c r="K28" i="1"/>
  <c r="K29" i="1"/>
  <c r="K30" i="1"/>
  <c r="K67" i="1"/>
  <c r="K68" i="1"/>
  <c r="K69" i="1"/>
  <c r="K70" i="1"/>
  <c r="K71" i="1"/>
  <c r="K72" i="1"/>
  <c r="K100" i="1"/>
  <c r="K101" i="1"/>
  <c r="K102" i="1"/>
  <c r="K112" i="1"/>
  <c r="K113" i="1"/>
  <c r="K114" i="1"/>
  <c r="K115" i="1"/>
  <c r="K138" i="1"/>
  <c r="K139" i="1"/>
  <c r="K140" i="1"/>
  <c r="K141" i="1"/>
  <c r="K142" i="1"/>
  <c r="K143" i="1"/>
  <c r="K154" i="1"/>
  <c r="K193" i="1"/>
  <c r="K194" i="1"/>
  <c r="K195" i="1"/>
  <c r="K196" i="1"/>
  <c r="K197" i="1"/>
  <c r="K205" i="1"/>
  <c r="K231" i="1"/>
  <c r="K232" i="1"/>
  <c r="K233" i="1"/>
  <c r="K234" i="1"/>
  <c r="K235" i="1"/>
  <c r="K244" i="1"/>
  <c r="K268" i="1"/>
  <c r="K315" i="1"/>
  <c r="K316" i="1"/>
  <c r="K325" i="1"/>
  <c r="K326" i="1"/>
  <c r="K327" i="1"/>
  <c r="K328" i="1"/>
  <c r="K329" i="1"/>
  <c r="K362" i="1"/>
  <c r="K363" i="1"/>
  <c r="K364" i="1"/>
  <c r="K365" i="1"/>
  <c r="K366" i="1"/>
  <c r="K394" i="1"/>
  <c r="K395" i="1"/>
  <c r="K396" i="1"/>
  <c r="K397" i="1"/>
  <c r="K445" i="1"/>
  <c r="K460" i="1"/>
  <c r="K461" i="1"/>
  <c r="K462" i="1"/>
  <c r="K463" i="1"/>
  <c r="K464" i="1"/>
  <c r="K465" i="1"/>
  <c r="K514" i="1"/>
  <c r="K515" i="1"/>
  <c r="K516" i="1"/>
  <c r="K517" i="1"/>
  <c r="K528" i="1"/>
  <c r="K529" i="1"/>
  <c r="K530" i="1"/>
  <c r="K531" i="1"/>
  <c r="K556" i="1"/>
  <c r="K557" i="1"/>
  <c r="K558" i="1"/>
  <c r="K559" i="1"/>
  <c r="K560" i="1"/>
  <c r="K561" i="1"/>
  <c r="K585" i="1"/>
  <c r="K593" i="1"/>
  <c r="K594" i="1"/>
  <c r="K595" i="1"/>
  <c r="K596" i="1"/>
  <c r="K625" i="1"/>
  <c r="K626" i="1"/>
  <c r="K627" i="1"/>
  <c r="K664" i="1"/>
  <c r="K665" i="1"/>
  <c r="K666" i="1"/>
  <c r="K667" i="1"/>
  <c r="K668" i="1"/>
  <c r="K692" i="1"/>
  <c r="K693" i="1"/>
  <c r="K705" i="1"/>
  <c r="K706" i="1"/>
  <c r="K707" i="1"/>
  <c r="K708" i="1"/>
  <c r="K709" i="1"/>
  <c r="K725" i="1"/>
  <c r="K726" i="1"/>
  <c r="K727" i="1"/>
  <c r="K728" i="1"/>
  <c r="K729" i="1"/>
  <c r="K769" i="1"/>
  <c r="K770" i="1"/>
  <c r="K790" i="1"/>
  <c r="K791" i="1"/>
  <c r="K792" i="1"/>
  <c r="K793" i="1"/>
  <c r="K794" i="1"/>
  <c r="K795" i="1"/>
  <c r="K864" i="1"/>
  <c r="K865" i="1"/>
  <c r="K874" i="1"/>
  <c r="K875" i="1"/>
  <c r="K876" i="1"/>
  <c r="K877" i="1"/>
  <c r="K895" i="1"/>
  <c r="K896" i="1"/>
  <c r="K897" i="1"/>
  <c r="K898" i="1"/>
  <c r="K939" i="1"/>
  <c r="K940" i="1"/>
  <c r="K941" i="1"/>
  <c r="K942" i="1"/>
  <c r="K943" i="1"/>
  <c r="K944" i="1"/>
  <c r="K945" i="1"/>
  <c r="K946" i="1"/>
  <c r="K955" i="1"/>
  <c r="K956" i="1"/>
  <c r="K989" i="1"/>
  <c r="K990" i="1"/>
  <c r="K991" i="1"/>
  <c r="K992" i="1"/>
  <c r="K993" i="1"/>
  <c r="K994" i="1"/>
  <c r="K1038" i="1"/>
  <c r="K1039" i="1"/>
  <c r="K1040" i="1"/>
  <c r="K1069" i="1"/>
  <c r="K1080" i="1"/>
  <c r="K1090" i="1"/>
  <c r="K1091" i="1"/>
  <c r="K1092" i="1"/>
  <c r="K1093" i="1"/>
  <c r="K1094" i="1"/>
  <c r="K1095" i="1"/>
  <c r="K1096" i="1"/>
  <c r="K1097" i="1"/>
  <c r="K1098" i="1"/>
  <c r="K1138" i="1"/>
  <c r="K1139" i="1"/>
  <c r="K1140" i="1"/>
  <c r="K1162" i="1"/>
  <c r="K1176" i="1"/>
  <c r="K1177" i="1"/>
  <c r="K1178" i="1"/>
  <c r="K1179" i="1"/>
  <c r="K1180" i="1"/>
  <c r="K1211" i="1"/>
  <c r="K1212" i="1"/>
  <c r="K1230" i="1"/>
  <c r="K1231" i="1"/>
  <c r="K1232" i="1"/>
  <c r="K1233" i="1"/>
  <c r="K1234" i="1"/>
  <c r="K1300" i="1"/>
  <c r="K1301" i="1"/>
  <c r="K1302" i="1"/>
  <c r="K1303" i="1"/>
  <c r="K1304" i="1"/>
  <c r="K1326" i="1"/>
  <c r="K1327" i="1"/>
  <c r="K1328" i="1"/>
  <c r="K1353" i="1"/>
  <c r="K1372" i="1"/>
  <c r="K1373" i="1"/>
  <c r="K1374" i="1"/>
  <c r="K1375" i="1"/>
  <c r="K1376" i="1"/>
  <c r="K1388" i="1"/>
  <c r="K1401" i="1"/>
  <c r="K1402" i="1"/>
  <c r="K1403" i="1"/>
  <c r="K1416" i="1"/>
  <c r="K1417" i="1"/>
  <c r="K1427" i="1"/>
  <c r="K1441" i="1"/>
  <c r="K1442" i="1"/>
  <c r="K1451" i="1"/>
  <c r="K1452" i="1"/>
  <c r="K1453" i="1"/>
  <c r="K1471" i="1"/>
  <c r="K1472" i="1"/>
  <c r="K1511" i="1"/>
  <c r="K1512" i="1"/>
  <c r="K1513" i="1"/>
  <c r="K1536" i="1"/>
  <c r="K1537" i="1"/>
  <c r="K1538" i="1"/>
  <c r="K1539" i="1"/>
  <c r="K1540" i="1"/>
  <c r="K1559" i="1"/>
  <c r="K1560" i="1"/>
  <c r="K1561" i="1"/>
  <c r="K1562" i="1"/>
  <c r="K1604" i="1"/>
  <c r="K1605" i="1"/>
  <c r="K1606" i="1"/>
  <c r="K1607" i="1"/>
  <c r="K1608" i="1"/>
  <c r="K1609" i="1"/>
  <c r="K1628" i="1"/>
  <c r="K1629" i="1"/>
  <c r="K1630" i="1"/>
  <c r="K1631" i="1"/>
  <c r="K1632" i="1"/>
  <c r="K1687" i="1"/>
  <c r="K1692" i="1"/>
  <c r="K1703" i="1"/>
  <c r="K1704" i="1"/>
  <c r="K1705" i="1"/>
  <c r="K1706" i="1"/>
  <c r="K1707" i="1"/>
  <c r="K1708" i="1"/>
  <c r="K1718" i="1"/>
  <c r="K1719" i="1"/>
  <c r="K1747" i="1"/>
  <c r="K1748" i="1"/>
  <c r="K1749" i="1"/>
  <c r="K1750" i="1"/>
  <c r="K1751" i="1"/>
  <c r="K1752" i="1"/>
  <c r="K1759" i="1"/>
  <c r="K1760" i="1"/>
  <c r="K1809" i="1"/>
  <c r="K1810" i="1"/>
  <c r="K1811" i="1"/>
  <c r="K1812" i="1"/>
  <c r="K1813" i="1"/>
  <c r="K1814" i="1"/>
  <c r="K1815" i="1"/>
  <c r="K1822" i="1"/>
  <c r="K1875" i="1"/>
  <c r="K1876" i="1"/>
  <c r="K1877" i="1"/>
  <c r="K1878" i="1"/>
  <c r="K1879" i="1"/>
  <c r="K1880" i="1"/>
  <c r="K1881" i="1"/>
  <c r="K1913" i="1"/>
  <c r="K1943" i="1"/>
  <c r="K1952" i="1"/>
  <c r="K1973" i="1"/>
  <c r="K1974" i="1"/>
  <c r="K1975" i="1"/>
  <c r="K1976" i="1"/>
  <c r="K1989" i="1"/>
  <c r="K1990" i="1"/>
  <c r="K2019" i="1"/>
  <c r="K2020" i="1"/>
  <c r="K2031" i="1"/>
  <c r="K2032" i="1"/>
  <c r="K2033" i="1"/>
  <c r="K2052" i="1"/>
  <c r="K2053" i="1"/>
  <c r="K2054" i="1"/>
  <c r="K2087" i="1"/>
  <c r="K2088" i="1"/>
  <c r="K2131" i="1"/>
  <c r="K2132" i="1"/>
  <c r="K2133" i="1"/>
  <c r="K2134" i="1"/>
  <c r="K2135" i="1"/>
  <c r="K2146" i="1"/>
  <c r="K2173" i="1"/>
  <c r="K2174" i="1"/>
  <c r="K2175" i="1"/>
  <c r="N4588" i="1"/>
  <c r="N4589" i="1"/>
  <c r="N4590" i="1"/>
  <c r="N4629" i="1"/>
  <c r="N4630" i="1"/>
  <c r="N4641" i="1"/>
  <c r="N4642" i="1"/>
  <c r="N4699" i="1"/>
  <c r="N4700" i="1"/>
  <c r="N4701" i="1"/>
  <c r="N4726" i="1"/>
  <c r="N4727" i="1"/>
  <c r="N4728" i="1"/>
  <c r="N4729" i="1"/>
  <c r="N4730" i="1"/>
  <c r="N4783" i="1"/>
  <c r="N4784" i="1"/>
  <c r="N4785" i="1"/>
  <c r="N4786" i="1"/>
  <c r="N4787" i="1"/>
  <c r="N4788" i="1"/>
  <c r="N4801" i="1"/>
  <c r="N4832" i="1"/>
  <c r="N4833" i="1"/>
  <c r="N4834" i="1"/>
  <c r="N4835" i="1"/>
  <c r="N4881" i="1"/>
  <c r="N4882" i="1"/>
  <c r="N4883" i="1"/>
  <c r="N4884" i="1"/>
  <c r="N4885" i="1"/>
  <c r="N4886" i="1"/>
  <c r="N4887" i="1"/>
  <c r="N4932" i="1"/>
  <c r="N4933" i="1"/>
  <c r="N4934" i="1"/>
  <c r="N4935" i="1"/>
  <c r="N4936" i="1"/>
  <c r="N4937" i="1"/>
  <c r="N4938" i="1"/>
  <c r="N4993" i="1"/>
  <c r="N4994" i="1"/>
  <c r="N4995" i="1"/>
  <c r="N4996" i="1"/>
  <c r="N4997" i="1"/>
  <c r="N4998" i="1"/>
  <c r="N5019" i="1"/>
  <c r="N5029" i="1"/>
  <c r="N5055" i="1"/>
  <c r="N5056" i="1"/>
  <c r="N5065" i="1"/>
  <c r="N5066" i="1"/>
  <c r="N5067" i="1"/>
  <c r="N5068" i="1"/>
  <c r="N5069" i="1"/>
  <c r="N5111" i="1"/>
  <c r="N5118" i="1"/>
  <c r="N5119" i="1"/>
  <c r="N5120" i="1"/>
  <c r="N5137" i="1"/>
  <c r="N5138" i="1"/>
  <c r="N5179" i="1"/>
  <c r="N5180" i="1"/>
  <c r="N5195" i="1"/>
  <c r="N5196" i="1"/>
  <c r="N5197" i="1"/>
  <c r="N5198" i="1"/>
  <c r="N5199" i="1"/>
  <c r="N5221" i="1"/>
  <c r="N5222" i="1"/>
  <c r="N5235" i="1"/>
  <c r="N5236" i="1"/>
  <c r="N5241" i="1"/>
  <c r="N5242" i="1"/>
  <c r="N5243" i="1"/>
  <c r="N5256" i="1"/>
  <c r="N5266" i="1"/>
  <c r="N5279" i="1"/>
  <c r="N5280" i="1"/>
  <c r="N5321" i="1"/>
  <c r="N5322" i="1"/>
  <c r="N5323" i="1"/>
  <c r="N5324" i="1"/>
  <c r="N5325" i="1"/>
  <c r="N5326" i="1"/>
  <c r="N5348" i="1"/>
  <c r="N5357" i="1"/>
  <c r="N5358" i="1"/>
  <c r="N5379" i="1"/>
  <c r="N5386" i="1"/>
  <c r="N5387" i="1"/>
  <c r="N5400" i="1"/>
  <c r="N5442" i="1"/>
  <c r="N5443" i="1"/>
  <c r="N5460" i="1"/>
  <c r="N5461" i="1"/>
  <c r="N5462" i="1"/>
  <c r="N5484" i="1"/>
  <c r="N5498" i="1"/>
  <c r="N5504" i="1"/>
  <c r="N5505" i="1"/>
  <c r="N5519" i="1"/>
  <c r="N5520" i="1"/>
  <c r="N5521" i="1"/>
  <c r="N5522" i="1"/>
  <c r="N5575" i="1"/>
  <c r="N5576" i="1"/>
  <c r="N5577" i="1"/>
  <c r="N5624" i="1"/>
  <c r="N5625" i="1"/>
  <c r="N5663" i="1"/>
  <c r="N5664" i="1"/>
  <c r="N5665" i="1"/>
  <c r="N5666" i="1"/>
  <c r="N5667" i="1"/>
  <c r="N5668" i="1"/>
  <c r="N5680" i="1"/>
  <c r="N5700" i="1"/>
  <c r="N5701" i="1"/>
  <c r="N5702" i="1"/>
  <c r="N5709" i="1"/>
  <c r="N5710" i="1"/>
  <c r="N5711" i="1"/>
  <c r="N5759" i="1"/>
  <c r="N5760" i="1"/>
  <c r="N5772" i="1"/>
  <c r="N5773" i="1"/>
  <c r="N5774" i="1"/>
  <c r="N5775" i="1"/>
  <c r="N5776" i="1"/>
  <c r="N5777" i="1"/>
  <c r="N5804" i="1"/>
  <c r="N5805" i="1"/>
  <c r="N5806" i="1"/>
  <c r="N5807" i="1"/>
  <c r="N5808" i="1"/>
  <c r="N5809" i="1"/>
  <c r="N5868" i="1"/>
  <c r="N5888" i="1"/>
  <c r="N5889" i="1"/>
  <c r="N5890" i="1"/>
  <c r="N5891" i="1"/>
  <c r="N5892" i="1"/>
  <c r="N5893" i="1"/>
  <c r="N5894" i="1"/>
  <c r="N5895" i="1"/>
  <c r="N5924" i="1"/>
  <c r="N5925" i="1"/>
  <c r="N5926" i="1"/>
  <c r="N5954" i="1"/>
  <c r="N5965" i="1"/>
  <c r="N5966" i="1"/>
  <c r="N5967" i="1"/>
  <c r="N5968" i="1"/>
  <c r="N5969" i="1"/>
  <c r="N5970" i="1"/>
  <c r="N5971" i="1"/>
  <c r="N6001" i="1"/>
  <c r="N6002" i="1"/>
  <c r="N6" i="1"/>
  <c r="N7" i="1"/>
  <c r="N8" i="1"/>
  <c r="N40" i="1"/>
  <c r="N41" i="1"/>
  <c r="N58" i="1"/>
  <c r="N59" i="1"/>
  <c r="N60" i="1"/>
  <c r="N61" i="1"/>
  <c r="N84" i="1"/>
  <c r="N85" i="1"/>
  <c r="N86" i="1"/>
  <c r="N87" i="1"/>
  <c r="N126" i="1"/>
  <c r="N127" i="1"/>
  <c r="N128" i="1"/>
  <c r="N129" i="1"/>
  <c r="N130" i="1"/>
  <c r="N135" i="1"/>
  <c r="N152" i="1"/>
  <c r="N153" i="1"/>
  <c r="N162" i="1"/>
  <c r="N163" i="1"/>
  <c r="N164" i="1"/>
  <c r="N188" i="1"/>
  <c r="N189" i="1"/>
  <c r="N190" i="1"/>
  <c r="N198" i="1"/>
  <c r="N199" i="1"/>
  <c r="N200" i="1"/>
  <c r="N241" i="1"/>
  <c r="N242" i="1"/>
  <c r="N259" i="1"/>
  <c r="N260" i="1"/>
  <c r="N261" i="1"/>
  <c r="N273" i="1"/>
  <c r="N274" i="1"/>
  <c r="N275" i="1"/>
  <c r="N276" i="1"/>
  <c r="N277" i="1"/>
  <c r="N302" i="1"/>
  <c r="N303" i="1"/>
  <c r="N304" i="1"/>
  <c r="N320" i="1"/>
  <c r="N321" i="1"/>
  <c r="N322" i="1"/>
  <c r="N323" i="1"/>
  <c r="N342" i="1"/>
  <c r="N343" i="1"/>
  <c r="N401" i="1"/>
  <c r="N402" i="1"/>
  <c r="N403" i="1"/>
  <c r="N404" i="1"/>
  <c r="N405" i="1"/>
  <c r="N406" i="1"/>
  <c r="N407" i="1"/>
  <c r="N408" i="1"/>
  <c r="N450" i="1"/>
  <c r="N451" i="1"/>
  <c r="N452" i="1"/>
  <c r="N453" i="1"/>
  <c r="N454" i="1"/>
  <c r="N474" i="1"/>
  <c r="N475" i="1"/>
  <c r="N476" i="1"/>
  <c r="N477" i="1"/>
  <c r="N478" i="1"/>
  <c r="N519" i="1"/>
  <c r="N520" i="1"/>
  <c r="N521" i="1"/>
  <c r="N522" i="1"/>
  <c r="N523" i="1"/>
  <c r="N524" i="1"/>
  <c r="N565" i="1"/>
  <c r="N566" i="1"/>
  <c r="N610" i="1"/>
  <c r="N611" i="1"/>
  <c r="N618" i="1"/>
  <c r="N637" i="1"/>
  <c r="N638" i="1"/>
  <c r="N642" i="1"/>
  <c r="N643" i="1"/>
  <c r="N644" i="1"/>
  <c r="N645" i="1"/>
  <c r="N646" i="1"/>
  <c r="N663" i="1"/>
  <c r="N674" i="1"/>
  <c r="N714" i="1"/>
  <c r="N715" i="1"/>
  <c r="N716" i="1"/>
  <c r="N743" i="1"/>
  <c r="N744" i="1"/>
  <c r="N745" i="1"/>
  <c r="N746" i="1"/>
  <c r="N780" i="1"/>
  <c r="N781" i="1"/>
  <c r="N782" i="1"/>
  <c r="N783" i="1"/>
  <c r="N800" i="1"/>
  <c r="N801" i="1"/>
  <c r="N802" i="1"/>
  <c r="N851" i="1"/>
  <c r="N852" i="1"/>
  <c r="N870" i="1"/>
  <c r="N871" i="1"/>
  <c r="N872" i="1"/>
  <c r="N873" i="1"/>
  <c r="N913" i="1"/>
  <c r="N914" i="1"/>
  <c r="N926" i="1"/>
  <c r="N927" i="1"/>
  <c r="N997" i="1"/>
  <c r="N998" i="1"/>
  <c r="N1017" i="1"/>
  <c r="N1018" i="1"/>
  <c r="N1019" i="1"/>
  <c r="N1020" i="1"/>
  <c r="N1021" i="1"/>
  <c r="N1051" i="1"/>
  <c r="N1058" i="1"/>
  <c r="N1059" i="1"/>
  <c r="N1060" i="1"/>
  <c r="N1061" i="1"/>
  <c r="N1062" i="1"/>
  <c r="N1063" i="1"/>
  <c r="N1085" i="1"/>
  <c r="N1086" i="1"/>
  <c r="N1087" i="1"/>
  <c r="N1088" i="1"/>
  <c r="N1129" i="1"/>
  <c r="N1130" i="1"/>
  <c r="N1131" i="1"/>
  <c r="N1132" i="1"/>
  <c r="N1133" i="1"/>
  <c r="N1147" i="1"/>
  <c r="N1148" i="1"/>
  <c r="N1149" i="1"/>
  <c r="N1150" i="1"/>
  <c r="N1151" i="1"/>
  <c r="N1163" i="1"/>
  <c r="N1205" i="1"/>
  <c r="N1206" i="1"/>
  <c r="N1207" i="1"/>
  <c r="N1208" i="1"/>
  <c r="N1218" i="1"/>
  <c r="N1219" i="1"/>
  <c r="N1220" i="1"/>
  <c r="N1221" i="1"/>
  <c r="N1240" i="1"/>
  <c r="N1241" i="1"/>
  <c r="N1242" i="1"/>
  <c r="N1243" i="1"/>
  <c r="N1244" i="1"/>
  <c r="N1248" i="1"/>
  <c r="N1292" i="1"/>
  <c r="N1293" i="1"/>
  <c r="N1294" i="1"/>
  <c r="N1295" i="1"/>
  <c r="N1308" i="1"/>
  <c r="N1309" i="1"/>
  <c r="N1310" i="1"/>
  <c r="N1334" i="1"/>
  <c r="N1335" i="1"/>
  <c r="N1336" i="1"/>
  <c r="N1337" i="1"/>
  <c r="N1379" i="1"/>
  <c r="N1380" i="1"/>
  <c r="N1381" i="1"/>
  <c r="N1406" i="1"/>
  <c r="N1407" i="1"/>
  <c r="N1408" i="1"/>
  <c r="N1409" i="1"/>
  <c r="N1410" i="1"/>
  <c r="N1411" i="1"/>
  <c r="N1412" i="1"/>
  <c r="N1480" i="1"/>
  <c r="N1484" i="1"/>
  <c r="N1485" i="1"/>
  <c r="N1486" i="1"/>
  <c r="N1487" i="1"/>
  <c r="N1488" i="1"/>
  <c r="N1524" i="1"/>
  <c r="N1525" i="1"/>
  <c r="N1526" i="1"/>
  <c r="N1527" i="1"/>
  <c r="N1528" i="1"/>
  <c r="N1592" i="1"/>
  <c r="N1593" i="1"/>
  <c r="N1594" i="1"/>
  <c r="N1613" i="1"/>
  <c r="N1614" i="1"/>
  <c r="N1615" i="1"/>
  <c r="N1616" i="1"/>
  <c r="N1617" i="1"/>
  <c r="N1618" i="1"/>
  <c r="N1619" i="1"/>
  <c r="N1660" i="1"/>
  <c r="N1677" i="1"/>
  <c r="N1678" i="1"/>
  <c r="N1679" i="1"/>
  <c r="N1680" i="1"/>
  <c r="N1681" i="1"/>
  <c r="N1682" i="1"/>
  <c r="N1683" i="1"/>
  <c r="N1724" i="1"/>
  <c r="N1725" i="1"/>
  <c r="N1755" i="1"/>
  <c r="N1756" i="1"/>
  <c r="N1757" i="1"/>
  <c r="N1758" i="1"/>
  <c r="N1771" i="1"/>
  <c r="N1772" i="1"/>
  <c r="N1773" i="1"/>
  <c r="N1794" i="1"/>
  <c r="N1833" i="1"/>
  <c r="N1834" i="1"/>
  <c r="N1835" i="1"/>
  <c r="N1836" i="1"/>
  <c r="N1845" i="1"/>
  <c r="N1866" i="1"/>
  <c r="N1867" i="1"/>
  <c r="N1899" i="1"/>
  <c r="N1912" i="1"/>
  <c r="N1915" i="1"/>
  <c r="N1916" i="1"/>
  <c r="N1917" i="1"/>
  <c r="N1924" i="1"/>
  <c r="N1930" i="1"/>
  <c r="N1931" i="1"/>
  <c r="N1970" i="1"/>
  <c r="N1979" i="1"/>
  <c r="N1980" i="1"/>
  <c r="N1981" i="1"/>
  <c r="N1982" i="1"/>
  <c r="N1983" i="1"/>
  <c r="N1984" i="1"/>
  <c r="N2007" i="1"/>
  <c r="N2049" i="1"/>
  <c r="N2058" i="1"/>
  <c r="N2059" i="1"/>
  <c r="N2060" i="1"/>
  <c r="N2061" i="1"/>
  <c r="N2062" i="1"/>
  <c r="N2063" i="1"/>
  <c r="N2064" i="1"/>
  <c r="N2065" i="1"/>
  <c r="N2093" i="1"/>
  <c r="N2094" i="1"/>
  <c r="N2142" i="1"/>
  <c r="N2143" i="1"/>
  <c r="N2144" i="1"/>
  <c r="N2145" i="1"/>
  <c r="N2156" i="1"/>
  <c r="N2167" i="1"/>
  <c r="N2168" i="1"/>
  <c r="N2169" i="1"/>
  <c r="N2183" i="1"/>
  <c r="N2184" i="1"/>
  <c r="N2185" i="1"/>
  <c r="N2243" i="1"/>
  <c r="N2244" i="1"/>
  <c r="N2245" i="1"/>
  <c r="N2246" i="1"/>
  <c r="N2247" i="1"/>
  <c r="N2263" i="1"/>
  <c r="N2264" i="1"/>
  <c r="N2265" i="1"/>
  <c r="N2266" i="1"/>
  <c r="N2332" i="1"/>
  <c r="N2333" i="1"/>
  <c r="N2334" i="1"/>
  <c r="N2343" i="1"/>
  <c r="N2364" i="1"/>
  <c r="N2365" i="1"/>
  <c r="N2381" i="1"/>
  <c r="N2382" i="1"/>
  <c r="N2383" i="1"/>
  <c r="N2405" i="1"/>
  <c r="N2406" i="1"/>
  <c r="N2407" i="1"/>
  <c r="N2411" i="1"/>
  <c r="N2412" i="1"/>
  <c r="N2413" i="1"/>
  <c r="N2430" i="1"/>
  <c r="N2431" i="1"/>
  <c r="N2449" i="1"/>
  <c r="N2472" i="1"/>
  <c r="N2473" i="1"/>
  <c r="N2482" i="1"/>
  <c r="N2483" i="1"/>
  <c r="N2484" i="1"/>
  <c r="N2516" i="1"/>
  <c r="N2528" i="1"/>
  <c r="N2529" i="1"/>
  <c r="N2530" i="1"/>
  <c r="N2571" i="1"/>
  <c r="N2572" i="1"/>
  <c r="N2573" i="1"/>
  <c r="N2574" i="1"/>
  <c r="N2589" i="1"/>
  <c r="N2590" i="1"/>
  <c r="N2591" i="1"/>
  <c r="N2592" i="1"/>
  <c r="N2612" i="1"/>
  <c r="N2613" i="1"/>
  <c r="N2614" i="1"/>
  <c r="N2653" i="1"/>
  <c r="N2654" i="1"/>
  <c r="N2655" i="1"/>
  <c r="N2656" i="1"/>
  <c r="N2671" i="1"/>
  <c r="N2672" i="1"/>
  <c r="N2673" i="1"/>
  <c r="N2713" i="1"/>
  <c r="N2714" i="1"/>
  <c r="N2715" i="1"/>
  <c r="N2726" i="1"/>
  <c r="N2727" i="1"/>
  <c r="N2728" i="1"/>
  <c r="N2757" i="1"/>
  <c r="N2758" i="1"/>
  <c r="N2759" i="1"/>
  <c r="N2760" i="1"/>
  <c r="N2761" i="1"/>
  <c r="N2762" i="1"/>
  <c r="N2772" i="1"/>
  <c r="N2804" i="1"/>
  <c r="N2805" i="1"/>
  <c r="N2806" i="1"/>
  <c r="N2807" i="1"/>
  <c r="N2819" i="1"/>
  <c r="N2820" i="1"/>
  <c r="N2821" i="1"/>
  <c r="N2822" i="1"/>
  <c r="N2823" i="1"/>
  <c r="N2824" i="1"/>
  <c r="N2865" i="1"/>
  <c r="N2866" i="1"/>
  <c r="N2886" i="1"/>
  <c r="N2887" i="1"/>
  <c r="N2888" i="1"/>
  <c r="N2889" i="1"/>
  <c r="N2890" i="1"/>
  <c r="N2891" i="1"/>
  <c r="N2892" i="1"/>
  <c r="N2906" i="1"/>
  <c r="N2907" i="1"/>
  <c r="N2942" i="1"/>
  <c r="N2943" i="1"/>
  <c r="N2944" i="1"/>
  <c r="N2945" i="1"/>
  <c r="N2946" i="1"/>
  <c r="N2947" i="1"/>
  <c r="N2948" i="1"/>
  <c r="N2977" i="1"/>
  <c r="N2978" i="1"/>
  <c r="N2984" i="1"/>
  <c r="N2985" i="1"/>
  <c r="N3003" i="1"/>
  <c r="N3004" i="1"/>
  <c r="N3005" i="1"/>
  <c r="N3006" i="1"/>
  <c r="N3007" i="1"/>
  <c r="N3008" i="1"/>
  <c r="N3059" i="1"/>
  <c r="N3069" i="1"/>
  <c r="N3070" i="1"/>
  <c r="N3086" i="1"/>
  <c r="N3087" i="1"/>
  <c r="N3088" i="1"/>
  <c r="N3108" i="1"/>
  <c r="N3109" i="1"/>
  <c r="N3110" i="1"/>
  <c r="N3111" i="1"/>
  <c r="N3155" i="1"/>
  <c r="N3156" i="1"/>
  <c r="N3157" i="1"/>
  <c r="N3158" i="1"/>
  <c r="N3159" i="1"/>
  <c r="N3160" i="1"/>
  <c r="N3161" i="1"/>
  <c r="N3182" i="1"/>
  <c r="N3213" i="1"/>
  <c r="N3214" i="1"/>
  <c r="N3215" i="1"/>
  <c r="N3216" i="1"/>
  <c r="N3220" i="1"/>
  <c r="N3221" i="1"/>
  <c r="N3234" i="1"/>
  <c r="N3235" i="1"/>
  <c r="N3256" i="1"/>
  <c r="N3257" i="1"/>
  <c r="N3258" i="1"/>
  <c r="N3259" i="1"/>
  <c r="N3260" i="1"/>
  <c r="N3261" i="1"/>
  <c r="N3281" i="1"/>
  <c r="N3282" i="1"/>
  <c r="N3322" i="1"/>
  <c r="N3323" i="1"/>
  <c r="N3324" i="1"/>
  <c r="N3325" i="1"/>
  <c r="N3326" i="1"/>
  <c r="N3393" i="1"/>
  <c r="N3394" i="1"/>
  <c r="N3405" i="1"/>
  <c r="N3414" i="1"/>
  <c r="N3415" i="1"/>
  <c r="N3435" i="1"/>
  <c r="N3436" i="1"/>
  <c r="N3437" i="1"/>
  <c r="N3457" i="1"/>
  <c r="N3458" i="1"/>
  <c r="N3459" i="1"/>
  <c r="N3496" i="1"/>
  <c r="N3497" i="1"/>
  <c r="N3498" i="1"/>
  <c r="N3499" i="1"/>
  <c r="N3500" i="1"/>
  <c r="N3501" i="1"/>
  <c r="N3502" i="1"/>
  <c r="N3550" i="1"/>
  <c r="N3551" i="1"/>
  <c r="N3552" i="1"/>
  <c r="N3565" i="1"/>
  <c r="N3566" i="1"/>
  <c r="N3590" i="1"/>
  <c r="N3618" i="1"/>
  <c r="N3619" i="1"/>
  <c r="N3620" i="1"/>
  <c r="N3621" i="1"/>
  <c r="N3628" i="1"/>
  <c r="N3629" i="1"/>
  <c r="N3657" i="1"/>
  <c r="N3684" i="1"/>
  <c r="N3685" i="1"/>
  <c r="N3686" i="1"/>
  <c r="N3687" i="1"/>
  <c r="N3688" i="1"/>
  <c r="N3689" i="1"/>
  <c r="N3690" i="1"/>
  <c r="N3697" i="1"/>
  <c r="N3698" i="1"/>
  <c r="N3726" i="1"/>
  <c r="N3750" i="1"/>
  <c r="N3751" i="1"/>
  <c r="N3752" i="1"/>
  <c r="N3753" i="1"/>
  <c r="N3754" i="1"/>
  <c r="N3794" i="1"/>
  <c r="N3795" i="1"/>
  <c r="N3796" i="1"/>
  <c r="N3797" i="1"/>
  <c r="N3808" i="1"/>
  <c r="N3809" i="1"/>
  <c r="N3815" i="1"/>
  <c r="N3843" i="1"/>
  <c r="N3844" i="1"/>
  <c r="N3845" i="1"/>
  <c r="N3846" i="1"/>
  <c r="N3847" i="1"/>
  <c r="N3848" i="1"/>
  <c r="N3890" i="1"/>
  <c r="N3891" i="1"/>
  <c r="N3892" i="1"/>
  <c r="N3893" i="1"/>
  <c r="N3894" i="1"/>
  <c r="N3905" i="1"/>
  <c r="N3906" i="1"/>
  <c r="N3944" i="1"/>
  <c r="N3945" i="1"/>
  <c r="N3946" i="1"/>
  <c r="N3947" i="1"/>
  <c r="N3948" i="1"/>
  <c r="N3949" i="1"/>
  <c r="N3950" i="1"/>
  <c r="N3985" i="1"/>
  <c r="N3986" i="1"/>
  <c r="N3999" i="1"/>
  <c r="N4000" i="1"/>
  <c r="N4001" i="1"/>
  <c r="N4014" i="1"/>
  <c r="N4015" i="1"/>
  <c r="N4030" i="1"/>
  <c r="N4031" i="1"/>
  <c r="N4032" i="1"/>
  <c r="N4033" i="1"/>
  <c r="N4034" i="1"/>
  <c r="N4064" i="1"/>
  <c r="N4065" i="1"/>
  <c r="N4066" i="1"/>
  <c r="N4067" i="1"/>
  <c r="N4068" i="1"/>
  <c r="N4108" i="1"/>
  <c r="N4109" i="1"/>
  <c r="N4121" i="1"/>
  <c r="N4122" i="1"/>
  <c r="N4123" i="1"/>
  <c r="N4148" i="1"/>
  <c r="N4159" i="1"/>
  <c r="N4160" i="1"/>
  <c r="N4161" i="1"/>
  <c r="N4162" i="1"/>
  <c r="N4163" i="1"/>
  <c r="N4164" i="1"/>
  <c r="N4222" i="1"/>
  <c r="N4223" i="1"/>
  <c r="N4224" i="1"/>
  <c r="N4225" i="1"/>
  <c r="N4226" i="1"/>
  <c r="N4227" i="1"/>
  <c r="N4264" i="1"/>
  <c r="N4288" i="1"/>
  <c r="N4289" i="1"/>
  <c r="N4290" i="1"/>
  <c r="N4291" i="1"/>
  <c r="N4292" i="1"/>
  <c r="N4293" i="1"/>
  <c r="N4294" i="1"/>
  <c r="N4295" i="1"/>
  <c r="N4296" i="1"/>
  <c r="N4335" i="1"/>
  <c r="N4336" i="1"/>
  <c r="N4337" i="1"/>
  <c r="N4338" i="1"/>
  <c r="N4357" i="1"/>
  <c r="N4358" i="1"/>
  <c r="N4359" i="1"/>
  <c r="N4360" i="1"/>
  <c r="N4408" i="1"/>
  <c r="N4409" i="1"/>
  <c r="N4410" i="1"/>
  <c r="N4411" i="1"/>
  <c r="N4412" i="1"/>
  <c r="N4413" i="1"/>
  <c r="N4414" i="1"/>
  <c r="N4449" i="1"/>
  <c r="N4450" i="1"/>
  <c r="N4451" i="1"/>
  <c r="N4452" i="1"/>
  <c r="N4453" i="1"/>
  <c r="N4462" i="1"/>
  <c r="N4489" i="1"/>
  <c r="N4490" i="1"/>
  <c r="N4491" i="1"/>
  <c r="N4492" i="1"/>
  <c r="N4523" i="1"/>
  <c r="N4524" i="1"/>
  <c r="N4525" i="1"/>
  <c r="N4526" i="1"/>
  <c r="N4527" i="1"/>
  <c r="N4551" i="1"/>
  <c r="N4568" i="1"/>
  <c r="N4569" i="1"/>
  <c r="N4570" i="1"/>
  <c r="N4571" i="1"/>
  <c r="N4572" i="1"/>
  <c r="N4578" i="1"/>
  <c r="N4579" i="1"/>
  <c r="N4580" i="1"/>
  <c r="N4611" i="1"/>
  <c r="N4612" i="1"/>
  <c r="N4653" i="1"/>
  <c r="N4654" i="1"/>
  <c r="N4655" i="1"/>
  <c r="N4656" i="1"/>
  <c r="N4657" i="1"/>
  <c r="N4684" i="1"/>
  <c r="N4691" i="1"/>
  <c r="N4692" i="1"/>
  <c r="N4693" i="1"/>
  <c r="N4694" i="1"/>
  <c r="N4735" i="1"/>
  <c r="N4736" i="1"/>
  <c r="N4737" i="1"/>
  <c r="N4738" i="1"/>
  <c r="N4739" i="1"/>
  <c r="N4740" i="1"/>
  <c r="N4761" i="1"/>
  <c r="N4797" i="1"/>
  <c r="N4798" i="1"/>
  <c r="N4799" i="1"/>
  <c r="N4800" i="1"/>
  <c r="N4810" i="1"/>
  <c r="N4811" i="1"/>
  <c r="N4812" i="1"/>
  <c r="N4813" i="1"/>
  <c r="N4814" i="1"/>
  <c r="N4815" i="1"/>
  <c r="N4816" i="1"/>
  <c r="N4845" i="1"/>
  <c r="N4846" i="1"/>
  <c r="N4857" i="1"/>
  <c r="N4858" i="1"/>
  <c r="N4859" i="1"/>
  <c r="N4860" i="1"/>
  <c r="N4861" i="1"/>
  <c r="N4900" i="1"/>
  <c r="N4901" i="1"/>
  <c r="N4944" i="1"/>
  <c r="N4945" i="1"/>
  <c r="N4946" i="1"/>
  <c r="N4947" i="1"/>
  <c r="N4948" i="1"/>
  <c r="N4949" i="1"/>
  <c r="N4950" i="1"/>
  <c r="N4958" i="1"/>
  <c r="N4959" i="1"/>
  <c r="N4966" i="1"/>
  <c r="N4985" i="1"/>
  <c r="N5002" i="1"/>
  <c r="N5003" i="1"/>
  <c r="N5004" i="1"/>
  <c r="N5005" i="1"/>
  <c r="N5006" i="1"/>
  <c r="N5007" i="1"/>
  <c r="N5008" i="1"/>
  <c r="N5009" i="1"/>
  <c r="N5010" i="1"/>
  <c r="N5044" i="1"/>
  <c r="N5045" i="1"/>
  <c r="N5057" i="1"/>
  <c r="N5058" i="1"/>
  <c r="N5063" i="1"/>
  <c r="N5064" i="1"/>
  <c r="N5071" i="1"/>
  <c r="N5094" i="1"/>
  <c r="N5095" i="1"/>
  <c r="N5096" i="1"/>
  <c r="N5113" i="1"/>
  <c r="N5114" i="1"/>
  <c r="N5115" i="1"/>
  <c r="N5116" i="1"/>
  <c r="N5117" i="1"/>
  <c r="N5162" i="1"/>
  <c r="N5163" i="1"/>
  <c r="N5164" i="1"/>
  <c r="N5165" i="1"/>
  <c r="N5166" i="1"/>
  <c r="N5167" i="1"/>
  <c r="N5168" i="1"/>
  <c r="N5169" i="1"/>
  <c r="N5170" i="1"/>
  <c r="N5189" i="1"/>
  <c r="N5208" i="1"/>
  <c r="N5209" i="1"/>
  <c r="N5233" i="1"/>
  <c r="N5234" i="1"/>
  <c r="N5244" i="1"/>
  <c r="N5245" i="1"/>
  <c r="N5270" i="1"/>
  <c r="N5271" i="1"/>
  <c r="N5272" i="1"/>
  <c r="N5273" i="1"/>
  <c r="N5278" i="1"/>
  <c r="N5290" i="1"/>
  <c r="N5291" i="1"/>
  <c r="N5292" i="1"/>
  <c r="N5315" i="1"/>
  <c r="N5342" i="1"/>
  <c r="N5343" i="1"/>
  <c r="N5349" i="1"/>
  <c r="N5350" i="1"/>
  <c r="N5351" i="1"/>
  <c r="N5352" i="1"/>
  <c r="N5353" i="1"/>
  <c r="N5354" i="1"/>
  <c r="N5373" i="1"/>
  <c r="N5374" i="1"/>
  <c r="N5388" i="1"/>
  <c r="N5389" i="1"/>
  <c r="N5390" i="1"/>
  <c r="N5399" i="1"/>
  <c r="N5410" i="1"/>
  <c r="N5411" i="1"/>
  <c r="N5433" i="1"/>
  <c r="N5434" i="1"/>
  <c r="N5435" i="1"/>
  <c r="N5450" i="1"/>
  <c r="N5451" i="1"/>
  <c r="N5452" i="1"/>
  <c r="N5493" i="1"/>
  <c r="N5494" i="1"/>
  <c r="N5495" i="1"/>
  <c r="N5496" i="1"/>
  <c r="N5506" i="1"/>
  <c r="N5542" i="1"/>
  <c r="N5543" i="1"/>
  <c r="N5544" i="1"/>
  <c r="N5553" i="1"/>
  <c r="N5554" i="1"/>
  <c r="N5555" i="1"/>
  <c r="N5556" i="1"/>
  <c r="N5584" i="1"/>
  <c r="N5585" i="1"/>
  <c r="N5586" i="1"/>
  <c r="N5592" i="1"/>
  <c r="N5593" i="1"/>
  <c r="N5641" i="1"/>
  <c r="N5642" i="1"/>
  <c r="N5650" i="1"/>
  <c r="N5651" i="1"/>
  <c r="N5652" i="1"/>
  <c r="N5653" i="1"/>
  <c r="N5689" i="1"/>
  <c r="N5690" i="1"/>
  <c r="N5691" i="1"/>
  <c r="N5692" i="1"/>
  <c r="N5707" i="1"/>
  <c r="N5708" i="1"/>
  <c r="N5735" i="1"/>
  <c r="N5736" i="1"/>
  <c r="N5737" i="1"/>
  <c r="N5738" i="1"/>
  <c r="N5741" i="1"/>
  <c r="N5771" i="1"/>
  <c r="N5782" i="1"/>
  <c r="N5783" i="1"/>
  <c r="N5795" i="1"/>
  <c r="N5796" i="1"/>
  <c r="N5811" i="1"/>
  <c r="N5812" i="1"/>
  <c r="N5813" i="1"/>
  <c r="N5819" i="1"/>
  <c r="N5820" i="1"/>
  <c r="N5831" i="1"/>
  <c r="N5839" i="1"/>
  <c r="N5840" i="1"/>
  <c r="N5841" i="1"/>
  <c r="N5877" i="1"/>
  <c r="N5878" i="1"/>
  <c r="N5879" i="1"/>
  <c r="N5880" i="1"/>
  <c r="N5881" i="1"/>
  <c r="N5914" i="1"/>
  <c r="N5915" i="1"/>
  <c r="N5916" i="1"/>
  <c r="N5917" i="1"/>
  <c r="N5918" i="1"/>
  <c r="N5928" i="1"/>
  <c r="N5929" i="1"/>
  <c r="N5930" i="1"/>
  <c r="N5931" i="1"/>
  <c r="N5932" i="1"/>
  <c r="N5933" i="1"/>
  <c r="N5934" i="1"/>
  <c r="N5973" i="1"/>
  <c r="N5974" i="1"/>
  <c r="N5975" i="1"/>
  <c r="N5976" i="1"/>
  <c r="N5993" i="1"/>
  <c r="N5994" i="1"/>
  <c r="N5995" i="1"/>
  <c r="N5996" i="1"/>
  <c r="N6009" i="1"/>
  <c r="N6027" i="1"/>
  <c r="N6028" i="1"/>
  <c r="N6029" i="1"/>
  <c r="N6030" i="1"/>
  <c r="N6031" i="1"/>
  <c r="N6032" i="1"/>
  <c r="N6033" i="1"/>
  <c r="N6104" i="1"/>
  <c r="N6105" i="1"/>
  <c r="N6106" i="1"/>
  <c r="N6127" i="1"/>
  <c r="N6128" i="1"/>
  <c r="N6129" i="1"/>
  <c r="N6130" i="1"/>
  <c r="N6175" i="1"/>
  <c r="N6183" i="1"/>
  <c r="N6184" i="1"/>
  <c r="N6185" i="1"/>
  <c r="N6186" i="1"/>
  <c r="N6187" i="1"/>
  <c r="N6203" i="1"/>
  <c r="N6204" i="1"/>
  <c r="N6213" i="1"/>
  <c r="N6232" i="1"/>
  <c r="N6233" i="1"/>
  <c r="N6234" i="1"/>
  <c r="N6235" i="1"/>
  <c r="N6236" i="1"/>
  <c r="N6243" i="1"/>
  <c r="N6244" i="1"/>
  <c r="N6245" i="1"/>
  <c r="N6246" i="1"/>
  <c r="N6294" i="1"/>
  <c r="N6304" i="1"/>
  <c r="N6324" i="1"/>
  <c r="N6325" i="1"/>
  <c r="N6326" i="1"/>
  <c r="N6327" i="1"/>
  <c r="N6369" i="1"/>
  <c r="N6370" i="1"/>
  <c r="N6371" i="1"/>
  <c r="N6372" i="1"/>
  <c r="N6373" i="1"/>
  <c r="N6403" i="1"/>
  <c r="N6404" i="1"/>
  <c r="N6405" i="1"/>
  <c r="N6416" i="1"/>
  <c r="N6417" i="1"/>
  <c r="N6418" i="1"/>
  <c r="N6419" i="1"/>
  <c r="N6420" i="1"/>
  <c r="N6481" i="1"/>
  <c r="N6482" i="1"/>
  <c r="N6483" i="1"/>
  <c r="N6484" i="1"/>
  <c r="N6493" i="1"/>
  <c r="N6494" i="1"/>
  <c r="N6533" i="1"/>
  <c r="N6534" i="1"/>
  <c r="N6535" i="1"/>
  <c r="N6536" i="1"/>
  <c r="N15" i="1"/>
  <c r="N16" i="1"/>
  <c r="N25" i="1"/>
  <c r="N26" i="1"/>
  <c r="N27" i="1"/>
  <c r="N28" i="1"/>
  <c r="N29" i="1"/>
  <c r="N30" i="1"/>
  <c r="N67" i="1"/>
  <c r="N68" i="1"/>
  <c r="N69" i="1"/>
  <c r="N70" i="1"/>
  <c r="N71" i="1"/>
  <c r="N72" i="1"/>
  <c r="N100" i="1"/>
  <c r="N101" i="1"/>
  <c r="N102" i="1"/>
  <c r="N112" i="1"/>
  <c r="N113" i="1"/>
  <c r="N114" i="1"/>
  <c r="N115" i="1"/>
  <c r="N138" i="1"/>
  <c r="N139" i="1"/>
  <c r="N140" i="1"/>
  <c r="N141" i="1"/>
  <c r="N142" i="1"/>
  <c r="N143" i="1"/>
  <c r="N154" i="1"/>
  <c r="N193" i="1"/>
  <c r="N194" i="1"/>
  <c r="N195" i="1"/>
  <c r="N196" i="1"/>
  <c r="N197" i="1"/>
  <c r="N205" i="1"/>
  <c r="N231" i="1"/>
  <c r="N232" i="1"/>
  <c r="N233" i="1"/>
  <c r="N234" i="1"/>
  <c r="N235" i="1"/>
  <c r="N244" i="1"/>
  <c r="N268" i="1"/>
  <c r="N315" i="1"/>
  <c r="N316" i="1"/>
  <c r="N325" i="1"/>
  <c r="N326" i="1"/>
  <c r="N327" i="1"/>
  <c r="N328" i="1"/>
  <c r="N329" i="1"/>
  <c r="N362" i="1"/>
  <c r="N363" i="1"/>
  <c r="N364" i="1"/>
  <c r="N365" i="1"/>
  <c r="N366" i="1"/>
  <c r="N394" i="1"/>
  <c r="N395" i="1"/>
  <c r="N396" i="1"/>
  <c r="N397" i="1"/>
  <c r="N445" i="1"/>
  <c r="N460" i="1"/>
  <c r="N461" i="1"/>
  <c r="N462" i="1"/>
  <c r="N463" i="1"/>
  <c r="N464" i="1"/>
  <c r="N465" i="1"/>
  <c r="N514" i="1"/>
  <c r="N515" i="1"/>
  <c r="N516" i="1"/>
  <c r="N517" i="1"/>
  <c r="N528" i="1"/>
  <c r="N529" i="1"/>
  <c r="N530" i="1"/>
  <c r="N531" i="1"/>
  <c r="N556" i="1"/>
  <c r="N557" i="1"/>
  <c r="N558" i="1"/>
  <c r="N559" i="1"/>
  <c r="N560" i="1"/>
  <c r="N561" i="1"/>
  <c r="N585" i="1"/>
  <c r="N593" i="1"/>
  <c r="N594" i="1"/>
  <c r="N595" i="1"/>
  <c r="N596" i="1"/>
  <c r="N625" i="1"/>
  <c r="N626" i="1"/>
  <c r="N627" i="1"/>
  <c r="N664" i="1"/>
  <c r="N665" i="1"/>
  <c r="N666" i="1"/>
  <c r="N667" i="1"/>
  <c r="N668" i="1"/>
  <c r="N692" i="1"/>
  <c r="N693" i="1"/>
  <c r="N705" i="1"/>
  <c r="N706" i="1"/>
  <c r="N707" i="1"/>
  <c r="N708" i="1"/>
  <c r="N709" i="1"/>
  <c r="N725" i="1"/>
  <c r="N726" i="1"/>
  <c r="N727" i="1"/>
  <c r="N728" i="1"/>
  <c r="N729" i="1"/>
  <c r="N769" i="1"/>
  <c r="N770" i="1"/>
  <c r="N790" i="1"/>
  <c r="N791" i="1"/>
  <c r="N792" i="1"/>
  <c r="N793" i="1"/>
  <c r="N794" i="1"/>
  <c r="N795" i="1"/>
  <c r="N864" i="1"/>
  <c r="N865" i="1"/>
  <c r="N874" i="1"/>
  <c r="N875" i="1"/>
  <c r="N876" i="1"/>
  <c r="N877" i="1"/>
  <c r="N895" i="1"/>
  <c r="N896" i="1"/>
  <c r="N897" i="1"/>
  <c r="N898" i="1"/>
  <c r="N939" i="1"/>
  <c r="N940" i="1"/>
  <c r="N941" i="1"/>
  <c r="N942" i="1"/>
  <c r="N943" i="1"/>
  <c r="N944" i="1"/>
  <c r="N945" i="1"/>
  <c r="N946" i="1"/>
  <c r="N955" i="1"/>
  <c r="N956" i="1"/>
  <c r="N989" i="1"/>
  <c r="N990" i="1"/>
  <c r="N991" i="1"/>
  <c r="N992" i="1"/>
  <c r="N993" i="1"/>
  <c r="N994" i="1"/>
  <c r="N1038" i="1"/>
  <c r="N1039" i="1"/>
  <c r="N1040" i="1"/>
  <c r="N1069" i="1"/>
  <c r="N1080" i="1"/>
  <c r="N1090" i="1"/>
  <c r="N1091" i="1"/>
  <c r="N1092" i="1"/>
  <c r="N1093" i="1"/>
  <c r="N1094" i="1"/>
  <c r="N1095" i="1"/>
  <c r="N1096" i="1"/>
  <c r="N1097" i="1"/>
  <c r="N1098" i="1"/>
  <c r="N1138" i="1"/>
  <c r="N1139" i="1"/>
  <c r="N1140" i="1"/>
  <c r="N1162" i="1"/>
  <c r="N1176" i="1"/>
  <c r="N1177" i="1"/>
  <c r="N1178" i="1"/>
  <c r="N1179" i="1"/>
  <c r="N1180" i="1"/>
  <c r="N1211" i="1"/>
  <c r="N1212" i="1"/>
  <c r="N1230" i="1"/>
  <c r="N1231" i="1"/>
  <c r="N1232" i="1"/>
  <c r="N1233" i="1"/>
  <c r="N1234" i="1"/>
  <c r="N1300" i="1"/>
  <c r="N1301" i="1"/>
  <c r="N1302" i="1"/>
  <c r="N1303" i="1"/>
  <c r="N1304" i="1"/>
  <c r="N1326" i="1"/>
  <c r="N1327" i="1"/>
  <c r="N1328" i="1"/>
  <c r="N1353" i="1"/>
  <c r="N1372" i="1"/>
  <c r="N1373" i="1"/>
  <c r="N1374" i="1"/>
  <c r="N1375" i="1"/>
  <c r="N1376" i="1"/>
  <c r="N1388" i="1"/>
  <c r="N1401" i="1"/>
  <c r="N1402" i="1"/>
  <c r="N1403" i="1"/>
  <c r="N1416" i="1"/>
  <c r="N1417" i="1"/>
  <c r="N1427" i="1"/>
  <c r="N1441" i="1"/>
  <c r="N1442" i="1"/>
  <c r="N1451" i="1"/>
  <c r="N1452" i="1"/>
  <c r="N1453" i="1"/>
  <c r="N1471" i="1"/>
  <c r="N1472" i="1"/>
  <c r="N1511" i="1"/>
  <c r="N1512" i="1"/>
  <c r="N1513" i="1"/>
  <c r="N1536" i="1"/>
  <c r="N1537" i="1"/>
  <c r="N1538" i="1"/>
  <c r="N1539" i="1"/>
  <c r="N1540" i="1"/>
  <c r="N1559" i="1"/>
  <c r="N1560" i="1"/>
  <c r="N1561" i="1"/>
  <c r="N1562" i="1"/>
  <c r="N1604" i="1"/>
  <c r="N1605" i="1"/>
  <c r="N1606" i="1"/>
  <c r="N1607" i="1"/>
  <c r="N1608" i="1"/>
  <c r="N1609" i="1"/>
  <c r="N1628" i="1"/>
  <c r="N1629" i="1"/>
  <c r="N1630" i="1"/>
  <c r="N1631" i="1"/>
  <c r="N1632" i="1"/>
  <c r="N1687" i="1"/>
  <c r="N1692" i="1"/>
  <c r="N1703" i="1"/>
  <c r="N1704" i="1"/>
  <c r="N1705" i="1"/>
  <c r="N1706" i="1"/>
  <c r="N1707" i="1"/>
  <c r="N1708" i="1"/>
  <c r="N1718" i="1"/>
  <c r="N1719" i="1"/>
  <c r="N1747" i="1"/>
  <c r="N1748" i="1"/>
  <c r="N1749" i="1"/>
  <c r="N1750" i="1"/>
  <c r="N1751" i="1"/>
  <c r="N1752" i="1"/>
  <c r="N1759" i="1"/>
  <c r="N1760" i="1"/>
  <c r="N1809" i="1"/>
  <c r="N1810" i="1"/>
  <c r="N1811" i="1"/>
  <c r="N1812" i="1"/>
  <c r="N1813" i="1"/>
  <c r="N1814" i="1"/>
  <c r="N1815" i="1"/>
  <c r="N1822" i="1"/>
  <c r="N1875" i="1"/>
  <c r="N1876" i="1"/>
  <c r="N1877" i="1"/>
  <c r="N1878" i="1"/>
  <c r="N1879" i="1"/>
  <c r="N1880" i="1"/>
  <c r="N1881" i="1"/>
  <c r="N1913" i="1"/>
  <c r="N1943" i="1"/>
  <c r="N1952" i="1"/>
  <c r="N1973" i="1"/>
  <c r="N1974" i="1"/>
  <c r="N1975" i="1"/>
  <c r="N1976" i="1"/>
  <c r="N1989" i="1"/>
  <c r="N1990" i="1"/>
  <c r="N2019" i="1"/>
  <c r="N2020" i="1"/>
  <c r="N2031" i="1"/>
  <c r="N2032" i="1"/>
  <c r="N2033" i="1"/>
  <c r="N2052" i="1"/>
  <c r="N2053" i="1"/>
  <c r="N2054" i="1"/>
  <c r="N2087" i="1"/>
  <c r="N2088" i="1"/>
  <c r="N2131" i="1"/>
  <c r="N2132" i="1"/>
  <c r="N2133" i="1"/>
  <c r="N2134" i="1"/>
  <c r="N2135" i="1"/>
  <c r="N2146" i="1"/>
  <c r="N2173" i="1"/>
  <c r="N2174" i="1"/>
  <c r="N2175" i="1"/>
  <c r="G2318" i="1"/>
  <c r="K2318" i="1"/>
  <c r="N2318" i="1"/>
  <c r="G1263" i="1"/>
  <c r="K1263" i="1"/>
  <c r="N1263" i="1"/>
  <c r="G1066" i="1"/>
  <c r="K1066" i="1"/>
  <c r="N1066" i="1"/>
  <c r="G614" i="1" l="1"/>
  <c r="G615" i="1"/>
  <c r="G616" i="1"/>
  <c r="G617" i="1"/>
  <c r="G628" i="1"/>
  <c r="G629" i="1"/>
  <c r="G630" i="1"/>
  <c r="G651" i="1"/>
  <c r="G652" i="1"/>
  <c r="G653" i="1"/>
  <c r="G654" i="1"/>
  <c r="G732" i="1"/>
  <c r="G756" i="1"/>
  <c r="G757" i="1"/>
  <c r="G758" i="1"/>
  <c r="G759" i="1"/>
  <c r="G767" i="1"/>
  <c r="G768" i="1"/>
  <c r="G806" i="1"/>
  <c r="G807" i="1"/>
  <c r="G861" i="1"/>
  <c r="G862" i="1"/>
  <c r="G863" i="1"/>
  <c r="G899" i="1"/>
  <c r="G900" i="1"/>
  <c r="G901" i="1"/>
  <c r="G902" i="1"/>
  <c r="G957" i="1"/>
  <c r="G958" i="1"/>
  <c r="G974" i="1"/>
  <c r="G975" i="1"/>
  <c r="G976" i="1"/>
  <c r="G977" i="1"/>
  <c r="G978" i="1"/>
  <c r="G987" i="1"/>
  <c r="G988" i="1"/>
  <c r="G1109" i="1"/>
  <c r="G1110" i="1"/>
  <c r="G1111" i="1"/>
  <c r="G1135" i="1"/>
  <c r="G1136" i="1"/>
  <c r="G1137" i="1"/>
  <c r="G1199" i="1"/>
  <c r="G1200" i="1"/>
  <c r="G1254" i="1"/>
  <c r="G1261" i="1"/>
  <c r="G1262" i="1"/>
  <c r="G1264" i="1"/>
  <c r="G1265" i="1"/>
  <c r="G1266" i="1"/>
  <c r="G1281" i="1"/>
  <c r="G1350" i="1"/>
  <c r="G1351" i="1"/>
  <c r="G1352" i="1"/>
  <c r="G1395" i="1"/>
  <c r="G1396" i="1"/>
  <c r="G1397" i="1"/>
  <c r="G1474" i="1"/>
  <c r="G1475" i="1"/>
  <c r="G1481" i="1"/>
  <c r="G1482" i="1"/>
  <c r="G1483" i="1"/>
  <c r="G1491" i="1"/>
  <c r="G1499" i="1"/>
  <c r="G1579" i="1"/>
  <c r="G1580" i="1"/>
  <c r="G1581" i="1"/>
  <c r="G1582" i="1"/>
  <c r="G1633" i="1"/>
  <c r="G1649" i="1"/>
  <c r="G1650" i="1"/>
  <c r="G1651" i="1"/>
  <c r="G1746" i="1"/>
  <c r="G1769" i="1"/>
  <c r="G1770" i="1"/>
  <c r="G1782" i="1"/>
  <c r="G1783" i="1"/>
  <c r="G1784" i="1"/>
  <c r="G1785" i="1"/>
  <c r="G1786" i="1"/>
  <c r="G1787" i="1"/>
  <c r="G1788" i="1"/>
  <c r="G1789" i="1"/>
  <c r="G1914" i="1"/>
  <c r="G1918" i="1"/>
  <c r="G1919" i="1"/>
  <c r="G1920" i="1"/>
  <c r="G1938" i="1"/>
  <c r="G1939" i="1"/>
  <c r="G1940" i="1"/>
  <c r="G2012" i="1"/>
  <c r="G2018" i="1"/>
  <c r="G2055" i="1"/>
  <c r="G2056" i="1"/>
  <c r="G2057" i="1"/>
  <c r="G2070" i="1"/>
  <c r="G2071" i="1"/>
  <c r="G2086" i="1"/>
  <c r="G2089" i="1"/>
  <c r="G2103" i="1"/>
  <c r="G2129" i="1"/>
  <c r="G2130" i="1"/>
  <c r="G2176" i="1"/>
  <c r="G2177" i="1"/>
  <c r="G2178" i="1"/>
  <c r="G2179" i="1"/>
  <c r="G82" i="1"/>
  <c r="G83" i="1"/>
  <c r="G90" i="1"/>
  <c r="G103" i="1"/>
  <c r="G104" i="1"/>
  <c r="G110" i="1"/>
  <c r="G111" i="1"/>
  <c r="G124" i="1"/>
  <c r="G144" i="1"/>
  <c r="G202" i="1"/>
  <c r="G203" i="1"/>
  <c r="G204" i="1"/>
  <c r="G214" i="1"/>
  <c r="G215" i="1"/>
  <c r="G305" i="1"/>
  <c r="G306" i="1"/>
  <c r="G307" i="1"/>
  <c r="G308" i="1"/>
  <c r="G317" i="1"/>
  <c r="G318" i="1"/>
  <c r="G341" i="1"/>
  <c r="G360" i="1"/>
  <c r="G373" i="1"/>
  <c r="G377" i="1"/>
  <c r="G384" i="1"/>
  <c r="G385" i="1"/>
  <c r="G386" i="1"/>
  <c r="G432" i="1"/>
  <c r="G433" i="1"/>
  <c r="G455" i="1"/>
  <c r="G456" i="1"/>
  <c r="G503" i="1"/>
  <c r="G504" i="1"/>
  <c r="G525" i="1"/>
  <c r="G526" i="1"/>
  <c r="G527" i="1"/>
  <c r="G543" i="1"/>
  <c r="G544" i="1"/>
  <c r="G647" i="1"/>
  <c r="G655" i="1"/>
  <c r="G656" i="1"/>
  <c r="G657" i="1"/>
  <c r="G658" i="1"/>
  <c r="G659" i="1"/>
  <c r="G660" i="1"/>
  <c r="G661" i="1"/>
  <c r="G718" i="1"/>
  <c r="G719" i="1"/>
  <c r="G777" i="1"/>
  <c r="G778" i="1"/>
  <c r="G779" i="1"/>
  <c r="G784" i="1"/>
  <c r="G818" i="1"/>
  <c r="G819" i="1"/>
  <c r="G820" i="1"/>
  <c r="G821" i="1"/>
  <c r="G906" i="1"/>
  <c r="G907" i="1"/>
  <c r="G908" i="1"/>
  <c r="G909" i="1"/>
  <c r="G910" i="1"/>
  <c r="G911" i="1"/>
  <c r="G931" i="1"/>
  <c r="G981" i="1"/>
  <c r="G985" i="1"/>
  <c r="G999" i="1"/>
  <c r="G1000" i="1"/>
  <c r="G1001" i="1"/>
  <c r="G1005" i="1"/>
  <c r="G1015" i="1"/>
  <c r="G1081" i="1"/>
  <c r="G1082" i="1"/>
  <c r="G1083" i="1"/>
  <c r="G1127" i="1"/>
  <c r="G1134" i="1"/>
  <c r="G1143" i="1"/>
  <c r="G1144" i="1"/>
  <c r="G1202" i="1"/>
  <c r="G1259" i="1"/>
  <c r="G1260" i="1"/>
  <c r="G1270" i="1"/>
  <c r="G1271" i="1"/>
  <c r="G1272" i="1"/>
  <c r="G1314" i="1"/>
  <c r="G1361" i="1"/>
  <c r="G1362" i="1"/>
  <c r="G1363" i="1"/>
  <c r="G1385" i="1"/>
  <c r="G1386" i="1"/>
  <c r="G1387" i="1"/>
  <c r="G1404" i="1"/>
  <c r="G1405" i="1"/>
  <c r="G1460" i="1"/>
  <c r="G1461" i="1"/>
  <c r="G1462" i="1"/>
  <c r="G1463" i="1"/>
  <c r="G1490" i="1"/>
  <c r="G1503" i="1"/>
  <c r="G1504" i="1"/>
  <c r="G1505" i="1"/>
  <c r="G1551" i="1"/>
  <c r="G1565" i="1"/>
  <c r="G1566" i="1"/>
  <c r="G1567" i="1"/>
  <c r="G1623" i="1"/>
  <c r="G1634" i="1"/>
  <c r="G1635" i="1"/>
  <c r="G1636" i="1"/>
  <c r="G1675" i="1"/>
  <c r="G1676" i="1"/>
  <c r="G1685" i="1"/>
  <c r="G1693" i="1"/>
  <c r="G1699" i="1"/>
  <c r="G1700" i="1"/>
  <c r="G1701" i="1"/>
  <c r="G1702" i="1"/>
  <c r="G1740" i="1"/>
  <c r="G1741" i="1"/>
  <c r="G1742" i="1"/>
  <c r="G1778" i="1"/>
  <c r="G1779" i="1"/>
  <c r="G1829" i="1"/>
  <c r="G1830" i="1"/>
  <c r="G1831" i="1"/>
  <c r="G1832" i="1"/>
  <c r="G1846" i="1"/>
  <c r="G1847" i="1"/>
  <c r="G1853" i="1"/>
  <c r="G1933" i="1"/>
  <c r="G1944" i="1"/>
  <c r="G1945" i="1"/>
  <c r="G1985" i="1"/>
  <c r="G1986" i="1"/>
  <c r="G2001" i="1"/>
  <c r="G2002" i="1"/>
  <c r="G2003" i="1"/>
  <c r="G2044" i="1"/>
  <c r="G2045" i="1"/>
  <c r="G2123" i="1"/>
  <c r="G2124" i="1"/>
  <c r="G2125" i="1"/>
  <c r="G2126" i="1"/>
  <c r="G2136" i="1"/>
  <c r="G2165" i="1"/>
  <c r="G2166" i="1"/>
  <c r="G2205" i="1"/>
  <c r="G2259" i="1"/>
  <c r="G2260" i="1"/>
  <c r="G2261" i="1"/>
  <c r="G2262" i="1"/>
  <c r="G2268" i="1"/>
  <c r="G2269" i="1"/>
  <c r="G2319" i="1"/>
  <c r="G2346" i="1"/>
  <c r="G2347" i="1"/>
  <c r="G2384" i="1"/>
  <c r="G2385" i="1"/>
  <c r="G2386" i="1"/>
  <c r="G2387" i="1"/>
  <c r="G2467" i="1"/>
  <c r="G2468" i="1"/>
  <c r="G2501" i="1"/>
  <c r="G2502" i="1"/>
  <c r="G2503" i="1"/>
  <c r="G2504" i="1"/>
  <c r="G2517" i="1"/>
  <c r="G2518" i="1"/>
  <c r="G2524" i="1"/>
  <c r="G2525" i="1"/>
  <c r="G2551" i="1"/>
  <c r="G2593" i="1"/>
  <c r="G2600" i="1"/>
  <c r="G2601" i="1"/>
  <c r="G2615" i="1"/>
  <c r="G2616" i="1"/>
  <c r="G2677" i="1"/>
  <c r="G2678" i="1"/>
  <c r="G2687" i="1"/>
  <c r="G2688" i="1"/>
  <c r="G2709" i="1"/>
  <c r="G2710" i="1"/>
  <c r="G2711" i="1"/>
  <c r="G2712" i="1"/>
  <c r="G2734" i="1"/>
  <c r="G2743" i="1"/>
  <c r="G2826" i="1"/>
  <c r="G2827" i="1"/>
  <c r="G2828" i="1"/>
  <c r="G2829" i="1"/>
  <c r="G2843" i="1"/>
  <c r="G2844" i="1"/>
  <c r="G2845" i="1"/>
  <c r="G2846" i="1"/>
  <c r="G2926" i="1"/>
  <c r="G2927" i="1"/>
  <c r="G2928" i="1"/>
  <c r="G2929" i="1"/>
  <c r="G2930" i="1"/>
  <c r="G3001" i="1"/>
  <c r="G3002" i="1"/>
  <c r="G3021" i="1"/>
  <c r="G3022" i="1"/>
  <c r="G3023" i="1"/>
  <c r="G3024" i="1"/>
  <c r="G3025" i="1"/>
  <c r="G3026" i="1"/>
  <c r="G3067" i="1"/>
  <c r="G3135" i="1"/>
  <c r="G3136" i="1"/>
  <c r="G3137" i="1"/>
  <c r="G3138" i="1"/>
  <c r="G3139" i="1"/>
  <c r="G3162" i="1"/>
  <c r="G3199" i="1"/>
  <c r="G3200" i="1"/>
  <c r="G3201" i="1"/>
  <c r="G3202" i="1"/>
  <c r="G3203" i="1"/>
  <c r="G3204" i="1"/>
  <c r="G3252" i="1"/>
  <c r="G3253" i="1"/>
  <c r="G3254" i="1"/>
  <c r="G3306" i="1"/>
  <c r="G3307" i="1"/>
  <c r="G3308" i="1"/>
  <c r="G3309" i="1"/>
  <c r="G3341" i="1"/>
  <c r="G3399" i="1"/>
  <c r="G3404" i="1"/>
  <c r="G3418" i="1"/>
  <c r="G3419" i="1"/>
  <c r="G3432" i="1"/>
  <c r="G3441" i="1"/>
  <c r="G3442" i="1"/>
  <c r="G3443" i="1"/>
  <c r="G3444" i="1"/>
  <c r="G3520" i="1"/>
  <c r="G3521" i="1"/>
  <c r="G3522" i="1"/>
  <c r="G3523" i="1"/>
  <c r="G3524" i="1"/>
  <c r="G3545" i="1"/>
  <c r="G3567" i="1"/>
  <c r="G3568" i="1"/>
  <c r="G3569" i="1"/>
  <c r="G3570" i="1"/>
  <c r="G3598" i="1"/>
  <c r="G3610" i="1"/>
  <c r="G3611" i="1"/>
  <c r="G3612" i="1"/>
  <c r="G3613" i="1"/>
  <c r="G3614" i="1"/>
  <c r="G3615" i="1"/>
  <c r="G3616" i="1"/>
  <c r="G3672" i="1"/>
  <c r="G3673" i="1"/>
  <c r="G3681" i="1"/>
  <c r="G3706" i="1"/>
  <c r="G3727" i="1"/>
  <c r="G3728" i="1"/>
  <c r="G3729" i="1"/>
  <c r="G3735" i="1"/>
  <c r="G3756" i="1"/>
  <c r="G3774" i="1"/>
  <c r="G3775" i="1"/>
  <c r="G3776" i="1"/>
  <c r="G3812" i="1"/>
  <c r="G3813" i="1"/>
  <c r="G3855" i="1"/>
  <c r="G3856" i="1"/>
  <c r="G3879" i="1"/>
  <c r="G3930" i="1"/>
  <c r="G3953" i="1"/>
  <c r="G3964" i="1"/>
  <c r="G4017" i="1"/>
  <c r="G4018" i="1"/>
  <c r="G4019" i="1"/>
  <c r="G4020" i="1"/>
  <c r="G4082" i="1"/>
  <c r="G4085" i="1"/>
  <c r="G4086" i="1"/>
  <c r="G4087" i="1"/>
  <c r="G4088" i="1"/>
  <c r="G4125" i="1"/>
  <c r="G4126" i="1"/>
  <c r="G4127" i="1"/>
  <c r="G4183" i="1"/>
  <c r="G4204" i="1"/>
  <c r="G4205" i="1"/>
  <c r="G4216" i="1"/>
  <c r="G4245" i="1"/>
  <c r="G4253" i="1"/>
  <c r="G4254" i="1"/>
  <c r="G4270" i="1"/>
  <c r="G4271" i="1"/>
  <c r="G4272" i="1"/>
  <c r="G4329" i="1"/>
  <c r="G4339" i="1"/>
  <c r="G4340" i="1"/>
  <c r="G4350" i="1"/>
  <c r="G4351" i="1"/>
  <c r="G4352" i="1"/>
  <c r="G4407" i="1"/>
  <c r="G4429" i="1"/>
  <c r="G4430" i="1"/>
  <c r="G4431" i="1"/>
  <c r="G4469" i="1"/>
  <c r="G4470" i="1"/>
  <c r="G4475" i="1"/>
  <c r="G4510" i="1"/>
  <c r="G4511" i="1"/>
  <c r="G4529" i="1"/>
  <c r="G4530" i="1"/>
  <c r="G4531" i="1"/>
  <c r="G4599" i="1"/>
  <c r="G4618" i="1"/>
  <c r="G4619" i="1"/>
  <c r="G4620" i="1"/>
  <c r="G4621" i="1"/>
  <c r="G4638" i="1"/>
  <c r="G4639" i="1"/>
  <c r="G4640" i="1"/>
  <c r="G4675" i="1"/>
  <c r="G4676" i="1"/>
  <c r="G4677" i="1"/>
  <c r="G4678" i="1"/>
  <c r="G4751" i="1"/>
  <c r="G4752" i="1"/>
  <c r="G4756" i="1"/>
  <c r="G4757" i="1"/>
  <c r="G4758" i="1"/>
  <c r="G4789" i="1"/>
  <c r="G4790" i="1"/>
  <c r="G4791" i="1"/>
  <c r="G4792" i="1"/>
  <c r="G4837" i="1"/>
  <c r="G4862" i="1"/>
  <c r="G4863" i="1"/>
  <c r="G4864" i="1"/>
  <c r="G4922" i="1"/>
  <c r="G4923" i="1"/>
  <c r="G4962" i="1"/>
  <c r="G4963" i="1"/>
  <c r="G4964" i="1"/>
  <c r="G4965" i="1"/>
  <c r="G4986" i="1"/>
  <c r="G5062" i="1"/>
  <c r="G5078" i="1"/>
  <c r="G5079" i="1"/>
  <c r="G5099" i="1"/>
  <c r="G5100" i="1"/>
  <c r="G5101" i="1"/>
  <c r="G5149" i="1"/>
  <c r="G5150" i="1"/>
  <c r="G5226" i="1"/>
  <c r="G5252" i="1"/>
  <c r="G5253" i="1"/>
  <c r="G5254" i="1"/>
  <c r="G5331" i="1"/>
  <c r="G5332" i="1"/>
  <c r="G5333" i="1"/>
  <c r="G5371" i="1"/>
  <c r="G5391" i="1"/>
  <c r="G5392" i="1"/>
  <c r="G5393" i="1"/>
  <c r="G5394" i="1"/>
  <c r="G5429" i="1"/>
  <c r="G5465" i="1"/>
  <c r="G5466" i="1"/>
  <c r="G5468" i="1"/>
  <c r="G5469" i="1"/>
  <c r="G5476" i="1"/>
  <c r="G5487" i="1"/>
  <c r="G5488" i="1"/>
  <c r="G5528" i="1"/>
  <c r="G5529" i="1"/>
  <c r="G5530" i="1"/>
  <c r="G5531" i="1"/>
  <c r="G5564" i="1"/>
  <c r="G5565" i="1"/>
  <c r="G5566" i="1"/>
  <c r="G5612" i="1"/>
  <c r="G5613" i="1"/>
  <c r="G5614" i="1"/>
  <c r="G5621" i="1"/>
  <c r="G5629" i="1"/>
  <c r="G5630" i="1"/>
  <c r="G5706" i="1"/>
  <c r="G5724" i="1"/>
  <c r="G5725" i="1"/>
  <c r="G5732" i="1"/>
  <c r="G5765" i="1"/>
  <c r="G5766" i="1"/>
  <c r="G5767" i="1"/>
  <c r="G5799" i="1"/>
  <c r="G5800" i="1"/>
  <c r="G5859" i="1"/>
  <c r="G5860" i="1"/>
  <c r="G5861" i="1"/>
  <c r="G5862" i="1"/>
  <c r="G6026" i="1"/>
  <c r="G6045" i="1"/>
  <c r="G6046" i="1"/>
  <c r="G6047" i="1"/>
  <c r="G6048" i="1"/>
  <c r="G6049" i="1"/>
  <c r="G6050" i="1"/>
  <c r="G6051" i="1"/>
  <c r="G6109" i="1"/>
  <c r="G6110" i="1"/>
  <c r="G6111" i="1"/>
  <c r="G6112" i="1"/>
  <c r="G6113" i="1"/>
  <c r="G6173" i="1"/>
  <c r="G6174" i="1"/>
  <c r="G6188" i="1"/>
  <c r="G6189" i="1"/>
  <c r="G6190" i="1"/>
  <c r="G6267" i="1"/>
  <c r="G6307" i="1"/>
  <c r="G6308" i="1"/>
  <c r="G6309" i="1"/>
  <c r="G6310" i="1"/>
  <c r="G6311" i="1"/>
  <c r="G6322" i="1"/>
  <c r="G6353" i="1"/>
  <c r="G6354" i="1"/>
  <c r="G6358" i="1"/>
  <c r="G6359" i="1"/>
  <c r="G6367" i="1"/>
  <c r="G6386" i="1"/>
  <c r="G6498" i="1"/>
  <c r="G6499" i="1"/>
  <c r="G6500" i="1"/>
  <c r="G6501" i="1"/>
  <c r="G6511" i="1"/>
  <c r="G6538" i="1"/>
  <c r="G6539" i="1"/>
  <c r="G6540" i="1"/>
  <c r="G36" i="1"/>
  <c r="G46" i="1"/>
  <c r="G47" i="1"/>
  <c r="G73" i="1"/>
  <c r="G123" i="1"/>
  <c r="G136" i="1"/>
  <c r="G161" i="1"/>
  <c r="G172" i="1"/>
  <c r="G173" i="1"/>
  <c r="G174" i="1"/>
  <c r="G175" i="1"/>
  <c r="G176" i="1"/>
  <c r="G262" i="1"/>
  <c r="G290" i="1"/>
  <c r="G291" i="1"/>
  <c r="G292" i="1"/>
  <c r="G293" i="1"/>
  <c r="G311" i="1"/>
  <c r="G312" i="1"/>
  <c r="G332" i="1"/>
  <c r="G333" i="1"/>
  <c r="G334" i="1"/>
  <c r="G345" i="1"/>
  <c r="G426" i="1"/>
  <c r="G427" i="1"/>
  <c r="G482" i="1"/>
  <c r="G483" i="1"/>
  <c r="G492" i="1"/>
  <c r="G493" i="1"/>
  <c r="G494" i="1"/>
  <c r="G505" i="1"/>
  <c r="G506" i="1"/>
  <c r="G507" i="1"/>
  <c r="G535" i="1"/>
  <c r="G536" i="1"/>
  <c r="G537" i="1"/>
  <c r="G578" i="1"/>
  <c r="G579" i="1"/>
  <c r="G580" i="1"/>
  <c r="G581" i="1"/>
  <c r="G597" i="1"/>
  <c r="G631" i="1"/>
  <c r="G632" i="1"/>
  <c r="G639" i="1"/>
  <c r="G640" i="1"/>
  <c r="G735" i="1"/>
  <c r="G736" i="1"/>
  <c r="G737" i="1"/>
  <c r="G738" i="1"/>
  <c r="G739" i="1"/>
  <c r="G751" i="1"/>
  <c r="G773" i="1"/>
  <c r="G774" i="1"/>
  <c r="G838" i="1"/>
  <c r="G839" i="1"/>
  <c r="G850" i="1"/>
  <c r="G858" i="1"/>
  <c r="G883" i="1"/>
  <c r="G884" i="1"/>
  <c r="G893" i="1"/>
  <c r="G894" i="1"/>
  <c r="G1026" i="1"/>
  <c r="G1027" i="1"/>
  <c r="G1036" i="1"/>
  <c r="G1037" i="1"/>
  <c r="G1070" i="1"/>
  <c r="G1071" i="1"/>
  <c r="G1072" i="1"/>
  <c r="G1118" i="1"/>
  <c r="G1119" i="1"/>
  <c r="G1120" i="1"/>
  <c r="G1121" i="1"/>
  <c r="G1160" i="1"/>
  <c r="G1161" i="1"/>
  <c r="G1183" i="1"/>
  <c r="G1184" i="1"/>
  <c r="G1213" i="1"/>
  <c r="G1214" i="1"/>
  <c r="G1287" i="1"/>
  <c r="G1288" i="1"/>
  <c r="G1296" i="1"/>
  <c r="G1297" i="1"/>
  <c r="G1298" i="1"/>
  <c r="G1305" i="1"/>
  <c r="G1358" i="1"/>
  <c r="G1359" i="1"/>
  <c r="G1367" i="1"/>
  <c r="G1368" i="1"/>
  <c r="G1456" i="1"/>
  <c r="G1467" i="1"/>
  <c r="G1468" i="1"/>
  <c r="G1469" i="1"/>
  <c r="G1515" i="1"/>
  <c r="G1516" i="1"/>
  <c r="G1517" i="1"/>
  <c r="G1544" i="1"/>
  <c r="G1545" i="1"/>
  <c r="G1546" i="1"/>
  <c r="G1547" i="1"/>
  <c r="G1548" i="1"/>
  <c r="G1587" i="1"/>
  <c r="G1727" i="1"/>
  <c r="G1728" i="1"/>
  <c r="G1729" i="1"/>
  <c r="G1730" i="1"/>
  <c r="G1731" i="1"/>
  <c r="G1732" i="1"/>
  <c r="G1766" i="1"/>
  <c r="G1767" i="1"/>
  <c r="G1768" i="1"/>
  <c r="G1790" i="1"/>
  <c r="G1791" i="1"/>
  <c r="G1837" i="1"/>
  <c r="G1838" i="1"/>
  <c r="G1839" i="1"/>
  <c r="G1840" i="1"/>
  <c r="G1841" i="1"/>
  <c r="G1896" i="1"/>
  <c r="G1897" i="1"/>
  <c r="G1898" i="1"/>
  <c r="G1903" i="1"/>
  <c r="G1904" i="1"/>
  <c r="G1905" i="1"/>
  <c r="G1996" i="1"/>
  <c r="G1997" i="1"/>
  <c r="G1998" i="1"/>
  <c r="G1999" i="1"/>
  <c r="G2013" i="1"/>
  <c r="G2014" i="1"/>
  <c r="G2015" i="1"/>
  <c r="G2016" i="1"/>
  <c r="G2017" i="1"/>
  <c r="G2105" i="1"/>
  <c r="G2118" i="1"/>
  <c r="G2127" i="1"/>
  <c r="G2128" i="1"/>
  <c r="G2147" i="1"/>
  <c r="G2148" i="1"/>
  <c r="G2149" i="1"/>
  <c r="G2220" i="1"/>
  <c r="G2221" i="1"/>
  <c r="G2233" i="1"/>
  <c r="G2272" i="1"/>
  <c r="G2273" i="1"/>
  <c r="G2274" i="1"/>
  <c r="G2275" i="1"/>
  <c r="G2305" i="1"/>
  <c r="G2361" i="1"/>
  <c r="G2362" i="1"/>
  <c r="G2392" i="1"/>
  <c r="G2393" i="1"/>
  <c r="G2394" i="1"/>
  <c r="G2395" i="1"/>
  <c r="G2396" i="1"/>
  <c r="G2397" i="1"/>
  <c r="G2547" i="1"/>
  <c r="G2548" i="1"/>
  <c r="G2549" i="1"/>
  <c r="G2555" i="1"/>
  <c r="G2556" i="1"/>
  <c r="G2557" i="1"/>
  <c r="G2558" i="1"/>
  <c r="G2577" i="1"/>
  <c r="G2627" i="1"/>
  <c r="G2628" i="1"/>
  <c r="G2661" i="1"/>
  <c r="G2662" i="1"/>
  <c r="G2663" i="1"/>
  <c r="G2664" i="1"/>
  <c r="G2717" i="1"/>
  <c r="G2718" i="1"/>
  <c r="G2782" i="1"/>
  <c r="G2783" i="1"/>
  <c r="G2790" i="1"/>
  <c r="G2791" i="1"/>
  <c r="G2792" i="1"/>
  <c r="G2793" i="1"/>
  <c r="G2842" i="1"/>
  <c r="G2873" i="1"/>
  <c r="G2874" i="1"/>
  <c r="G2878" i="1"/>
  <c r="G2954" i="1"/>
  <c r="G2955" i="1"/>
  <c r="G3013" i="1"/>
  <c r="G3034" i="1"/>
  <c r="G3035" i="1"/>
  <c r="G3036" i="1"/>
  <c r="G3037" i="1"/>
  <c r="G3038" i="1"/>
  <c r="G3081" i="1"/>
  <c r="G3144" i="1"/>
  <c r="G3145" i="1"/>
  <c r="G3146" i="1"/>
  <c r="G3147" i="1"/>
  <c r="G3148" i="1"/>
  <c r="G3149" i="1"/>
  <c r="G3190" i="1"/>
  <c r="G3242" i="1"/>
  <c r="G3288" i="1"/>
  <c r="G3315" i="1"/>
  <c r="G3316" i="1"/>
  <c r="G3317" i="1"/>
  <c r="G3318" i="1"/>
  <c r="G3350" i="1"/>
  <c r="G3351" i="1"/>
  <c r="G3378" i="1"/>
  <c r="G3470" i="1"/>
  <c r="G3471" i="1"/>
  <c r="G3483" i="1"/>
  <c r="G3484" i="1"/>
  <c r="G3485" i="1"/>
  <c r="G3486" i="1"/>
  <c r="G3487" i="1"/>
  <c r="G3543" i="1"/>
  <c r="G3553" i="1"/>
  <c r="G3627" i="1"/>
  <c r="G3640" i="1"/>
  <c r="G3641" i="1"/>
  <c r="G3642" i="1"/>
  <c r="G3643" i="1"/>
  <c r="G3739" i="1"/>
  <c r="G3798" i="1"/>
  <c r="G3799" i="1"/>
  <c r="G3800" i="1"/>
  <c r="G3801" i="1"/>
  <c r="G3802" i="1"/>
  <c r="G3830" i="1"/>
  <c r="G3831" i="1"/>
  <c r="G3911" i="1"/>
  <c r="G3912" i="1"/>
  <c r="G3955" i="1"/>
  <c r="G3956" i="1"/>
  <c r="G3957" i="1"/>
  <c r="G4026" i="1"/>
  <c r="G4027" i="1"/>
  <c r="G4047" i="1"/>
  <c r="G4048" i="1"/>
  <c r="G4049" i="1"/>
  <c r="G4061" i="1"/>
  <c r="G4089" i="1"/>
  <c r="G4130" i="1"/>
  <c r="G4131" i="1"/>
  <c r="G4155" i="1"/>
  <c r="G4156" i="1"/>
  <c r="G4196" i="1"/>
  <c r="G4197" i="1"/>
  <c r="G4206" i="1"/>
  <c r="G4268" i="1"/>
  <c r="G4298" i="1"/>
  <c r="G4299" i="1"/>
  <c r="G4300" i="1"/>
  <c r="G4301" i="1"/>
  <c r="G4302" i="1"/>
  <c r="G4303" i="1"/>
  <c r="G4365" i="1"/>
  <c r="G4366" i="1"/>
  <c r="G4367" i="1"/>
  <c r="G4455" i="1"/>
  <c r="G4456" i="1"/>
  <c r="G4473" i="1"/>
  <c r="G4496" i="1"/>
  <c r="G4497" i="1"/>
  <c r="G4513" i="1"/>
  <c r="G4514" i="1"/>
  <c r="G4515" i="1"/>
  <c r="K614" i="1"/>
  <c r="K615" i="1"/>
  <c r="K616" i="1"/>
  <c r="K617" i="1"/>
  <c r="K628" i="1"/>
  <c r="K629" i="1"/>
  <c r="K630" i="1"/>
  <c r="K651" i="1"/>
  <c r="K652" i="1"/>
  <c r="K653" i="1"/>
  <c r="K654" i="1"/>
  <c r="K732" i="1"/>
  <c r="K756" i="1"/>
  <c r="K757" i="1"/>
  <c r="K758" i="1"/>
  <c r="K759" i="1"/>
  <c r="K767" i="1"/>
  <c r="K768" i="1"/>
  <c r="K806" i="1"/>
  <c r="K807" i="1"/>
  <c r="K861" i="1"/>
  <c r="K862" i="1"/>
  <c r="K863" i="1"/>
  <c r="K899" i="1"/>
  <c r="K900" i="1"/>
  <c r="K901" i="1"/>
  <c r="K902" i="1"/>
  <c r="K957" i="1"/>
  <c r="K958" i="1"/>
  <c r="K974" i="1"/>
  <c r="K975" i="1"/>
  <c r="K976" i="1"/>
  <c r="K977" i="1"/>
  <c r="K978" i="1"/>
  <c r="K987" i="1"/>
  <c r="K988" i="1"/>
  <c r="K1109" i="1"/>
  <c r="K1110" i="1"/>
  <c r="K1111" i="1"/>
  <c r="K1135" i="1"/>
  <c r="K1136" i="1"/>
  <c r="K1137" i="1"/>
  <c r="K1199" i="1"/>
  <c r="K1200" i="1"/>
  <c r="K1254" i="1"/>
  <c r="K1261" i="1"/>
  <c r="K1262" i="1"/>
  <c r="K1264" i="1"/>
  <c r="K1265" i="1"/>
  <c r="K1266" i="1"/>
  <c r="K1281" i="1"/>
  <c r="K1350" i="1"/>
  <c r="K1351" i="1"/>
  <c r="K1352" i="1"/>
  <c r="K1395" i="1"/>
  <c r="K1396" i="1"/>
  <c r="K1397" i="1"/>
  <c r="K1474" i="1"/>
  <c r="K1475" i="1"/>
  <c r="K1481" i="1"/>
  <c r="K1482" i="1"/>
  <c r="K1483" i="1"/>
  <c r="K1491" i="1"/>
  <c r="K1499" i="1"/>
  <c r="K1579" i="1"/>
  <c r="K1580" i="1"/>
  <c r="K1581" i="1"/>
  <c r="K1582" i="1"/>
  <c r="K1633" i="1"/>
  <c r="K1649" i="1"/>
  <c r="K1650" i="1"/>
  <c r="K1651" i="1"/>
  <c r="K1746" i="1"/>
  <c r="K1769" i="1"/>
  <c r="K1770" i="1"/>
  <c r="K1782" i="1"/>
  <c r="K1783" i="1"/>
  <c r="K1784" i="1"/>
  <c r="K1785" i="1"/>
  <c r="K1786" i="1"/>
  <c r="K1787" i="1"/>
  <c r="K1788" i="1"/>
  <c r="K1789" i="1"/>
  <c r="K1914" i="1"/>
  <c r="K1918" i="1"/>
  <c r="K1919" i="1"/>
  <c r="K1920" i="1"/>
  <c r="K1938" i="1"/>
  <c r="K1939" i="1"/>
  <c r="K1940" i="1"/>
  <c r="K2012" i="1"/>
  <c r="K2018" i="1"/>
  <c r="K2055" i="1"/>
  <c r="K2056" i="1"/>
  <c r="K2057" i="1"/>
  <c r="K2070" i="1"/>
  <c r="K2071" i="1"/>
  <c r="K2086" i="1"/>
  <c r="K2089" i="1"/>
  <c r="K2103" i="1"/>
  <c r="K2129" i="1"/>
  <c r="K2130" i="1"/>
  <c r="K2176" i="1"/>
  <c r="K2177" i="1"/>
  <c r="K2178" i="1"/>
  <c r="K2179" i="1"/>
  <c r="K82" i="1"/>
  <c r="K83" i="1"/>
  <c r="K90" i="1"/>
  <c r="K103" i="1"/>
  <c r="K104" i="1"/>
  <c r="K110" i="1"/>
  <c r="K111" i="1"/>
  <c r="K124" i="1"/>
  <c r="K144" i="1"/>
  <c r="K202" i="1"/>
  <c r="K203" i="1"/>
  <c r="K204" i="1"/>
  <c r="K214" i="1"/>
  <c r="K215" i="1"/>
  <c r="K305" i="1"/>
  <c r="K306" i="1"/>
  <c r="K307" i="1"/>
  <c r="K308" i="1"/>
  <c r="K317" i="1"/>
  <c r="K318" i="1"/>
  <c r="K341" i="1"/>
  <c r="K360" i="1"/>
  <c r="K373" i="1"/>
  <c r="K377" i="1"/>
  <c r="K384" i="1"/>
  <c r="K385" i="1"/>
  <c r="K386" i="1"/>
  <c r="K432" i="1"/>
  <c r="K433" i="1"/>
  <c r="K455" i="1"/>
  <c r="K456" i="1"/>
  <c r="K503" i="1"/>
  <c r="K504" i="1"/>
  <c r="K525" i="1"/>
  <c r="K526" i="1"/>
  <c r="K527" i="1"/>
  <c r="K543" i="1"/>
  <c r="K544" i="1"/>
  <c r="K647" i="1"/>
  <c r="K655" i="1"/>
  <c r="K656" i="1"/>
  <c r="K657" i="1"/>
  <c r="K658" i="1"/>
  <c r="K659" i="1"/>
  <c r="K660" i="1"/>
  <c r="K661" i="1"/>
  <c r="K718" i="1"/>
  <c r="K719" i="1"/>
  <c r="K777" i="1"/>
  <c r="K778" i="1"/>
  <c r="K779" i="1"/>
  <c r="K784" i="1"/>
  <c r="K818" i="1"/>
  <c r="K819" i="1"/>
  <c r="K820" i="1"/>
  <c r="K821" i="1"/>
  <c r="K906" i="1"/>
  <c r="K907" i="1"/>
  <c r="K908" i="1"/>
  <c r="K909" i="1"/>
  <c r="K910" i="1"/>
  <c r="K911" i="1"/>
  <c r="K931" i="1"/>
  <c r="K981" i="1"/>
  <c r="K985" i="1"/>
  <c r="K999" i="1"/>
  <c r="K1000" i="1"/>
  <c r="K1001" i="1"/>
  <c r="K1005" i="1"/>
  <c r="K1015" i="1"/>
  <c r="K1081" i="1"/>
  <c r="K1082" i="1"/>
  <c r="K1083" i="1"/>
  <c r="K1127" i="1"/>
  <c r="K1134" i="1"/>
  <c r="K1143" i="1"/>
  <c r="K1144" i="1"/>
  <c r="K1202" i="1"/>
  <c r="K1259" i="1"/>
  <c r="K1260" i="1"/>
  <c r="K1270" i="1"/>
  <c r="K1271" i="1"/>
  <c r="K1272" i="1"/>
  <c r="K1314" i="1"/>
  <c r="K1361" i="1"/>
  <c r="K1362" i="1"/>
  <c r="K1363" i="1"/>
  <c r="K1385" i="1"/>
  <c r="K1386" i="1"/>
  <c r="K1387" i="1"/>
  <c r="K1404" i="1"/>
  <c r="K1405" i="1"/>
  <c r="K1460" i="1"/>
  <c r="K1461" i="1"/>
  <c r="K1462" i="1"/>
  <c r="K1463" i="1"/>
  <c r="K1490" i="1"/>
  <c r="K1503" i="1"/>
  <c r="K1504" i="1"/>
  <c r="K1505" i="1"/>
  <c r="K1551" i="1"/>
  <c r="K1565" i="1"/>
  <c r="K1566" i="1"/>
  <c r="K1567" i="1"/>
  <c r="K1623" i="1"/>
  <c r="K1634" i="1"/>
  <c r="K1635" i="1"/>
  <c r="K1636" i="1"/>
  <c r="K1675" i="1"/>
  <c r="K1676" i="1"/>
  <c r="K1685" i="1"/>
  <c r="K1693" i="1"/>
  <c r="K1699" i="1"/>
  <c r="K1700" i="1"/>
  <c r="K1701" i="1"/>
  <c r="K1702" i="1"/>
  <c r="K1740" i="1"/>
  <c r="K1741" i="1"/>
  <c r="K1742" i="1"/>
  <c r="K1778" i="1"/>
  <c r="K1779" i="1"/>
  <c r="K1829" i="1"/>
  <c r="K1830" i="1"/>
  <c r="K1831" i="1"/>
  <c r="K1832" i="1"/>
  <c r="K1846" i="1"/>
  <c r="K1847" i="1"/>
  <c r="K1853" i="1"/>
  <c r="K1933" i="1"/>
  <c r="K1944" i="1"/>
  <c r="K1945" i="1"/>
  <c r="K1985" i="1"/>
  <c r="K1986" i="1"/>
  <c r="K2001" i="1"/>
  <c r="K2002" i="1"/>
  <c r="K2003" i="1"/>
  <c r="K2044" i="1"/>
  <c r="K2045" i="1"/>
  <c r="K2123" i="1"/>
  <c r="K2124" i="1"/>
  <c r="K2125" i="1"/>
  <c r="K2126" i="1"/>
  <c r="K2136" i="1"/>
  <c r="K2165" i="1"/>
  <c r="K2166" i="1"/>
  <c r="K2205" i="1"/>
  <c r="K2259" i="1"/>
  <c r="K2260" i="1"/>
  <c r="K2261" i="1"/>
  <c r="K2262" i="1"/>
  <c r="K2268" i="1"/>
  <c r="K2269" i="1"/>
  <c r="K2319" i="1"/>
  <c r="K2346" i="1"/>
  <c r="K2347" i="1"/>
  <c r="K2384" i="1"/>
  <c r="K2385" i="1"/>
  <c r="K2386" i="1"/>
  <c r="K2387" i="1"/>
  <c r="K2467" i="1"/>
  <c r="K2468" i="1"/>
  <c r="K2501" i="1"/>
  <c r="K2502" i="1"/>
  <c r="K2503" i="1"/>
  <c r="K2504" i="1"/>
  <c r="K2517" i="1"/>
  <c r="K2518" i="1"/>
  <c r="K2524" i="1"/>
  <c r="K2525" i="1"/>
  <c r="K2551" i="1"/>
  <c r="K2593" i="1"/>
  <c r="K2600" i="1"/>
  <c r="K2601" i="1"/>
  <c r="K2615" i="1"/>
  <c r="K2616" i="1"/>
  <c r="K2677" i="1"/>
  <c r="K2678" i="1"/>
  <c r="K2687" i="1"/>
  <c r="K2688" i="1"/>
  <c r="K2709" i="1"/>
  <c r="K2710" i="1"/>
  <c r="K2711" i="1"/>
  <c r="K2712" i="1"/>
  <c r="K2734" i="1"/>
  <c r="K2743" i="1"/>
  <c r="K2826" i="1"/>
  <c r="K2827" i="1"/>
  <c r="K2828" i="1"/>
  <c r="K2829" i="1"/>
  <c r="K2843" i="1"/>
  <c r="K2844" i="1"/>
  <c r="K2845" i="1"/>
  <c r="K2846" i="1"/>
  <c r="K2926" i="1"/>
  <c r="K2927" i="1"/>
  <c r="K2928" i="1"/>
  <c r="K2929" i="1"/>
  <c r="K2930" i="1"/>
  <c r="K3001" i="1"/>
  <c r="K3002" i="1"/>
  <c r="K3021" i="1"/>
  <c r="K3022" i="1"/>
  <c r="K3023" i="1"/>
  <c r="K3024" i="1"/>
  <c r="K3025" i="1"/>
  <c r="K3026" i="1"/>
  <c r="K3067" i="1"/>
  <c r="K3135" i="1"/>
  <c r="K3136" i="1"/>
  <c r="K3137" i="1"/>
  <c r="K3138" i="1"/>
  <c r="K3139" i="1"/>
  <c r="K3162" i="1"/>
  <c r="K3199" i="1"/>
  <c r="K3200" i="1"/>
  <c r="K3201" i="1"/>
  <c r="K3202" i="1"/>
  <c r="K3203" i="1"/>
  <c r="K3204" i="1"/>
  <c r="K3252" i="1"/>
  <c r="K3253" i="1"/>
  <c r="K3254" i="1"/>
  <c r="K3306" i="1"/>
  <c r="K3307" i="1"/>
  <c r="K3308" i="1"/>
  <c r="K3309" i="1"/>
  <c r="K3341" i="1"/>
  <c r="K3399" i="1"/>
  <c r="K3404" i="1"/>
  <c r="K3418" i="1"/>
  <c r="K3419" i="1"/>
  <c r="K3432" i="1"/>
  <c r="K3441" i="1"/>
  <c r="K3442" i="1"/>
  <c r="K3443" i="1"/>
  <c r="K3444" i="1"/>
  <c r="K3520" i="1"/>
  <c r="K3521" i="1"/>
  <c r="K3522" i="1"/>
  <c r="K3523" i="1"/>
  <c r="K3524" i="1"/>
  <c r="K3545" i="1"/>
  <c r="K3567" i="1"/>
  <c r="K3568" i="1"/>
  <c r="K3569" i="1"/>
  <c r="K3570" i="1"/>
  <c r="K3598" i="1"/>
  <c r="K3610" i="1"/>
  <c r="K3611" i="1"/>
  <c r="K3612" i="1"/>
  <c r="K3613" i="1"/>
  <c r="K3614" i="1"/>
  <c r="K3615" i="1"/>
  <c r="K3616" i="1"/>
  <c r="K3672" i="1"/>
  <c r="K3673" i="1"/>
  <c r="K3681" i="1"/>
  <c r="K3706" i="1"/>
  <c r="K3727" i="1"/>
  <c r="K3728" i="1"/>
  <c r="K3729" i="1"/>
  <c r="K3735" i="1"/>
  <c r="K3756" i="1"/>
  <c r="K3774" i="1"/>
  <c r="K3775" i="1"/>
  <c r="K3776" i="1"/>
  <c r="K3812" i="1"/>
  <c r="K3813" i="1"/>
  <c r="K3855" i="1"/>
  <c r="K3856" i="1"/>
  <c r="K3879" i="1"/>
  <c r="K3930" i="1"/>
  <c r="K3953" i="1"/>
  <c r="K3964" i="1"/>
  <c r="K4017" i="1"/>
  <c r="K4018" i="1"/>
  <c r="K4019" i="1"/>
  <c r="K4020" i="1"/>
  <c r="K4082" i="1"/>
  <c r="K4085" i="1"/>
  <c r="K4086" i="1"/>
  <c r="K4087" i="1"/>
  <c r="K4088" i="1"/>
  <c r="K4125" i="1"/>
  <c r="K4126" i="1"/>
  <c r="K4127" i="1"/>
  <c r="K4183" i="1"/>
  <c r="K4204" i="1"/>
  <c r="K4205" i="1"/>
  <c r="K4216" i="1"/>
  <c r="K4245" i="1"/>
  <c r="K4253" i="1"/>
  <c r="K4254" i="1"/>
  <c r="K4270" i="1"/>
  <c r="K4271" i="1"/>
  <c r="K4272" i="1"/>
  <c r="K4329" i="1"/>
  <c r="K4339" i="1"/>
  <c r="K4340" i="1"/>
  <c r="K4350" i="1"/>
  <c r="K4351" i="1"/>
  <c r="K4352" i="1"/>
  <c r="K4407" i="1"/>
  <c r="K4429" i="1"/>
  <c r="K4430" i="1"/>
  <c r="K4431" i="1"/>
  <c r="K4469" i="1"/>
  <c r="K4470" i="1"/>
  <c r="K4475" i="1"/>
  <c r="K4510" i="1"/>
  <c r="K4511" i="1"/>
  <c r="K4529" i="1"/>
  <c r="K4530" i="1"/>
  <c r="K4531" i="1"/>
  <c r="K4599" i="1"/>
  <c r="K4618" i="1"/>
  <c r="K4619" i="1"/>
  <c r="K4620" i="1"/>
  <c r="K4621" i="1"/>
  <c r="K4638" i="1"/>
  <c r="K4639" i="1"/>
  <c r="K4640" i="1"/>
  <c r="K4675" i="1"/>
  <c r="K4676" i="1"/>
  <c r="K4677" i="1"/>
  <c r="K4678" i="1"/>
  <c r="K4751" i="1"/>
  <c r="K4752" i="1"/>
  <c r="K4756" i="1"/>
  <c r="K4757" i="1"/>
  <c r="K4758" i="1"/>
  <c r="K4789" i="1"/>
  <c r="K4790" i="1"/>
  <c r="K4791" i="1"/>
  <c r="K4792" i="1"/>
  <c r="K4837" i="1"/>
  <c r="K4862" i="1"/>
  <c r="K4863" i="1"/>
  <c r="K4864" i="1"/>
  <c r="K4922" i="1"/>
  <c r="K4923" i="1"/>
  <c r="K4962" i="1"/>
  <c r="K4963" i="1"/>
  <c r="K4964" i="1"/>
  <c r="K4965" i="1"/>
  <c r="K4986" i="1"/>
  <c r="K5062" i="1"/>
  <c r="K5078" i="1"/>
  <c r="K5079" i="1"/>
  <c r="K5099" i="1"/>
  <c r="K5100" i="1"/>
  <c r="K5101" i="1"/>
  <c r="K5149" i="1"/>
  <c r="K5150" i="1"/>
  <c r="K5226" i="1"/>
  <c r="K5252" i="1"/>
  <c r="K5253" i="1"/>
  <c r="K5254" i="1"/>
  <c r="K5331" i="1"/>
  <c r="K5332" i="1"/>
  <c r="K5333" i="1"/>
  <c r="K5371" i="1"/>
  <c r="K5391" i="1"/>
  <c r="K5392" i="1"/>
  <c r="K5393" i="1"/>
  <c r="K5394" i="1"/>
  <c r="K5429" i="1"/>
  <c r="K5465" i="1"/>
  <c r="K5466" i="1"/>
  <c r="K5468" i="1"/>
  <c r="K5469" i="1"/>
  <c r="K5476" i="1"/>
  <c r="K5487" i="1"/>
  <c r="K5488" i="1"/>
  <c r="K5528" i="1"/>
  <c r="K5529" i="1"/>
  <c r="K5530" i="1"/>
  <c r="K5531" i="1"/>
  <c r="K5564" i="1"/>
  <c r="K5565" i="1"/>
  <c r="K5566" i="1"/>
  <c r="K5612" i="1"/>
  <c r="K5613" i="1"/>
  <c r="K5614" i="1"/>
  <c r="K5621" i="1"/>
  <c r="K5629" i="1"/>
  <c r="K5630" i="1"/>
  <c r="K5706" i="1"/>
  <c r="K5724" i="1"/>
  <c r="K5725" i="1"/>
  <c r="K5732" i="1"/>
  <c r="K5765" i="1"/>
  <c r="K5766" i="1"/>
  <c r="K5767" i="1"/>
  <c r="K5799" i="1"/>
  <c r="K5800" i="1"/>
  <c r="K5859" i="1"/>
  <c r="K5860" i="1"/>
  <c r="K5861" i="1"/>
  <c r="K5862" i="1"/>
  <c r="K6026" i="1"/>
  <c r="K6045" i="1"/>
  <c r="K6046" i="1"/>
  <c r="K6047" i="1"/>
  <c r="K6048" i="1"/>
  <c r="K6049" i="1"/>
  <c r="K6050" i="1"/>
  <c r="K6051" i="1"/>
  <c r="K6109" i="1"/>
  <c r="K6110" i="1"/>
  <c r="K6111" i="1"/>
  <c r="K6112" i="1"/>
  <c r="K6113" i="1"/>
  <c r="K6173" i="1"/>
  <c r="K6174" i="1"/>
  <c r="K6188" i="1"/>
  <c r="K6189" i="1"/>
  <c r="K6190" i="1"/>
  <c r="K6267" i="1"/>
  <c r="K6307" i="1"/>
  <c r="K6308" i="1"/>
  <c r="K6309" i="1"/>
  <c r="K6310" i="1"/>
  <c r="K6311" i="1"/>
  <c r="K6322" i="1"/>
  <c r="K6353" i="1"/>
  <c r="K6354" i="1"/>
  <c r="K6358" i="1"/>
  <c r="K6359" i="1"/>
  <c r="K6367" i="1"/>
  <c r="K6386" i="1"/>
  <c r="K6498" i="1"/>
  <c r="K6499" i="1"/>
  <c r="K6500" i="1"/>
  <c r="K6501" i="1"/>
  <c r="K6511" i="1"/>
  <c r="K6538" i="1"/>
  <c r="K6539" i="1"/>
  <c r="K6540" i="1"/>
  <c r="K36" i="1"/>
  <c r="K46" i="1"/>
  <c r="K47" i="1"/>
  <c r="K73" i="1"/>
  <c r="K123" i="1"/>
  <c r="K136" i="1"/>
  <c r="K161" i="1"/>
  <c r="K172" i="1"/>
  <c r="K173" i="1"/>
  <c r="K174" i="1"/>
  <c r="K175" i="1"/>
  <c r="K176" i="1"/>
  <c r="K262" i="1"/>
  <c r="K290" i="1"/>
  <c r="K291" i="1"/>
  <c r="K292" i="1"/>
  <c r="K293" i="1"/>
  <c r="K311" i="1"/>
  <c r="K312" i="1"/>
  <c r="K332" i="1"/>
  <c r="K333" i="1"/>
  <c r="K334" i="1"/>
  <c r="K345" i="1"/>
  <c r="K426" i="1"/>
  <c r="K427" i="1"/>
  <c r="K482" i="1"/>
  <c r="K483" i="1"/>
  <c r="K492" i="1"/>
  <c r="K493" i="1"/>
  <c r="K494" i="1"/>
  <c r="K505" i="1"/>
  <c r="K506" i="1"/>
  <c r="K507" i="1"/>
  <c r="K535" i="1"/>
  <c r="K536" i="1"/>
  <c r="K537" i="1"/>
  <c r="K578" i="1"/>
  <c r="K579" i="1"/>
  <c r="K580" i="1"/>
  <c r="K581" i="1"/>
  <c r="K597" i="1"/>
  <c r="K631" i="1"/>
  <c r="K632" i="1"/>
  <c r="K639" i="1"/>
  <c r="K640" i="1"/>
  <c r="K735" i="1"/>
  <c r="K736" i="1"/>
  <c r="K737" i="1"/>
  <c r="K738" i="1"/>
  <c r="K739" i="1"/>
  <c r="K751" i="1"/>
  <c r="K773" i="1"/>
  <c r="K774" i="1"/>
  <c r="K838" i="1"/>
  <c r="K839" i="1"/>
  <c r="K850" i="1"/>
  <c r="K858" i="1"/>
  <c r="K883" i="1"/>
  <c r="K884" i="1"/>
  <c r="K893" i="1"/>
  <c r="K894" i="1"/>
  <c r="K1026" i="1"/>
  <c r="K1027" i="1"/>
  <c r="K1036" i="1"/>
  <c r="K1037" i="1"/>
  <c r="K1070" i="1"/>
  <c r="K1071" i="1"/>
  <c r="K1072" i="1"/>
  <c r="K1118" i="1"/>
  <c r="K1119" i="1"/>
  <c r="K1120" i="1"/>
  <c r="K1121" i="1"/>
  <c r="K1160" i="1"/>
  <c r="K1161" i="1"/>
  <c r="K1183" i="1"/>
  <c r="K1184" i="1"/>
  <c r="K1213" i="1"/>
  <c r="K1214" i="1"/>
  <c r="K1287" i="1"/>
  <c r="K1288" i="1"/>
  <c r="K1296" i="1"/>
  <c r="K1297" i="1"/>
  <c r="K1298" i="1"/>
  <c r="K1305" i="1"/>
  <c r="K1358" i="1"/>
  <c r="K1359" i="1"/>
  <c r="K1367" i="1"/>
  <c r="K1368" i="1"/>
  <c r="K1456" i="1"/>
  <c r="K1467" i="1"/>
  <c r="K1468" i="1"/>
  <c r="K1469" i="1"/>
  <c r="K1515" i="1"/>
  <c r="K1516" i="1"/>
  <c r="K1517" i="1"/>
  <c r="K1544" i="1"/>
  <c r="K1545" i="1"/>
  <c r="K1546" i="1"/>
  <c r="K1547" i="1"/>
  <c r="K1548" i="1"/>
  <c r="K1587" i="1"/>
  <c r="K1727" i="1"/>
  <c r="K1728" i="1"/>
  <c r="K1729" i="1"/>
  <c r="K1730" i="1"/>
  <c r="K1731" i="1"/>
  <c r="K1732" i="1"/>
  <c r="K1766" i="1"/>
  <c r="K1767" i="1"/>
  <c r="K1768" i="1"/>
  <c r="K1790" i="1"/>
  <c r="K1791" i="1"/>
  <c r="K1837" i="1"/>
  <c r="K1838" i="1"/>
  <c r="K1839" i="1"/>
  <c r="K1840" i="1"/>
  <c r="K1841" i="1"/>
  <c r="K1896" i="1"/>
  <c r="K1897" i="1"/>
  <c r="K1898" i="1"/>
  <c r="K1903" i="1"/>
  <c r="K1904" i="1"/>
  <c r="K1905" i="1"/>
  <c r="K1996" i="1"/>
  <c r="K1997" i="1"/>
  <c r="K1998" i="1"/>
  <c r="K1999" i="1"/>
  <c r="K2013" i="1"/>
  <c r="K2014" i="1"/>
  <c r="K2015" i="1"/>
  <c r="K2016" i="1"/>
  <c r="K2017" i="1"/>
  <c r="K2105" i="1"/>
  <c r="K2118" i="1"/>
  <c r="K2127" i="1"/>
  <c r="K2128" i="1"/>
  <c r="K2147" i="1"/>
  <c r="K2148" i="1"/>
  <c r="K2149" i="1"/>
  <c r="K2220" i="1"/>
  <c r="K2221" i="1"/>
  <c r="K2233" i="1"/>
  <c r="K2272" i="1"/>
  <c r="K2273" i="1"/>
  <c r="K2274" i="1"/>
  <c r="K2275" i="1"/>
  <c r="K2305" i="1"/>
  <c r="K2361" i="1"/>
  <c r="K2362" i="1"/>
  <c r="K2392" i="1"/>
  <c r="K2393" i="1"/>
  <c r="K2394" i="1"/>
  <c r="K2395" i="1"/>
  <c r="K2396" i="1"/>
  <c r="K2397" i="1"/>
  <c r="K2547" i="1"/>
  <c r="K2548" i="1"/>
  <c r="K2549" i="1"/>
  <c r="K2555" i="1"/>
  <c r="K2556" i="1"/>
  <c r="K2557" i="1"/>
  <c r="K2558" i="1"/>
  <c r="K2577" i="1"/>
  <c r="K2627" i="1"/>
  <c r="K2628" i="1"/>
  <c r="K2661" i="1"/>
  <c r="K2662" i="1"/>
  <c r="K2663" i="1"/>
  <c r="K2664" i="1"/>
  <c r="K2717" i="1"/>
  <c r="K2718" i="1"/>
  <c r="K2782" i="1"/>
  <c r="K2783" i="1"/>
  <c r="K2790" i="1"/>
  <c r="K2791" i="1"/>
  <c r="K2792" i="1"/>
  <c r="K2793" i="1"/>
  <c r="K2842" i="1"/>
  <c r="K2873" i="1"/>
  <c r="K2874" i="1"/>
  <c r="K2878" i="1"/>
  <c r="K2954" i="1"/>
  <c r="K2955" i="1"/>
  <c r="K3013" i="1"/>
  <c r="K3034" i="1"/>
  <c r="K3035" i="1"/>
  <c r="K3036" i="1"/>
  <c r="K3037" i="1"/>
  <c r="K3038" i="1"/>
  <c r="K3081" i="1"/>
  <c r="K3144" i="1"/>
  <c r="K3145" i="1"/>
  <c r="K3146" i="1"/>
  <c r="K3147" i="1"/>
  <c r="K3148" i="1"/>
  <c r="K3149" i="1"/>
  <c r="K3190" i="1"/>
  <c r="K3242" i="1"/>
  <c r="K3288" i="1"/>
  <c r="K3315" i="1"/>
  <c r="K3316" i="1"/>
  <c r="K3317" i="1"/>
  <c r="K3318" i="1"/>
  <c r="K3350" i="1"/>
  <c r="K3351" i="1"/>
  <c r="K3378" i="1"/>
  <c r="K3470" i="1"/>
  <c r="K3471" i="1"/>
  <c r="K3483" i="1"/>
  <c r="K3484" i="1"/>
  <c r="K3485" i="1"/>
  <c r="K3486" i="1"/>
  <c r="K3487" i="1"/>
  <c r="K3543" i="1"/>
  <c r="K3553" i="1"/>
  <c r="K3627" i="1"/>
  <c r="K3640" i="1"/>
  <c r="K3641" i="1"/>
  <c r="K3642" i="1"/>
  <c r="K3643" i="1"/>
  <c r="K3739" i="1"/>
  <c r="K3798" i="1"/>
  <c r="K3799" i="1"/>
  <c r="K3800" i="1"/>
  <c r="K3801" i="1"/>
  <c r="K3802" i="1"/>
  <c r="K3830" i="1"/>
  <c r="K3831" i="1"/>
  <c r="K3911" i="1"/>
  <c r="K3912" i="1"/>
  <c r="K3955" i="1"/>
  <c r="K3956" i="1"/>
  <c r="K3957" i="1"/>
  <c r="K4026" i="1"/>
  <c r="K4027" i="1"/>
  <c r="K4047" i="1"/>
  <c r="K4048" i="1"/>
  <c r="K4049" i="1"/>
  <c r="K4061" i="1"/>
  <c r="K4089" i="1"/>
  <c r="K4130" i="1"/>
  <c r="K4131" i="1"/>
  <c r="K4155" i="1"/>
  <c r="K4156" i="1"/>
  <c r="K4196" i="1"/>
  <c r="K4197" i="1"/>
  <c r="K4206" i="1"/>
  <c r="K4268" i="1"/>
  <c r="K4298" i="1"/>
  <c r="K4299" i="1"/>
  <c r="K4300" i="1"/>
  <c r="K4301" i="1"/>
  <c r="K4302" i="1"/>
  <c r="K4303" i="1"/>
  <c r="K4365" i="1"/>
  <c r="K4366" i="1"/>
  <c r="K4367" i="1"/>
  <c r="K4455" i="1"/>
  <c r="K4456" i="1"/>
  <c r="K4473" i="1"/>
  <c r="K4496" i="1"/>
  <c r="K4497" i="1"/>
  <c r="K4513" i="1"/>
  <c r="K4514" i="1"/>
  <c r="K4515" i="1"/>
  <c r="N614" i="1"/>
  <c r="N615" i="1"/>
  <c r="N616" i="1"/>
  <c r="N617" i="1"/>
  <c r="N628" i="1"/>
  <c r="N629" i="1"/>
  <c r="N630" i="1"/>
  <c r="N651" i="1"/>
  <c r="N652" i="1"/>
  <c r="N653" i="1"/>
  <c r="N654" i="1"/>
  <c r="N732" i="1"/>
  <c r="N756" i="1"/>
  <c r="N757" i="1"/>
  <c r="N758" i="1"/>
  <c r="N759" i="1"/>
  <c r="N767" i="1"/>
  <c r="N768" i="1"/>
  <c r="N806" i="1"/>
  <c r="N807" i="1"/>
  <c r="N861" i="1"/>
  <c r="N862" i="1"/>
  <c r="N863" i="1"/>
  <c r="N899" i="1"/>
  <c r="N900" i="1"/>
  <c r="N901" i="1"/>
  <c r="N902" i="1"/>
  <c r="N957" i="1"/>
  <c r="N958" i="1"/>
  <c r="N974" i="1"/>
  <c r="N975" i="1"/>
  <c r="N976" i="1"/>
  <c r="N977" i="1"/>
  <c r="N978" i="1"/>
  <c r="N987" i="1"/>
  <c r="N988" i="1"/>
  <c r="N1109" i="1"/>
  <c r="N1110" i="1"/>
  <c r="N1111" i="1"/>
  <c r="N1135" i="1"/>
  <c r="N1136" i="1"/>
  <c r="N1137" i="1"/>
  <c r="N1199" i="1"/>
  <c r="N1200" i="1"/>
  <c r="N1254" i="1"/>
  <c r="N1261" i="1"/>
  <c r="N1262" i="1"/>
  <c r="N1264" i="1"/>
  <c r="N1265" i="1"/>
  <c r="N1266" i="1"/>
  <c r="N1281" i="1"/>
  <c r="N1350" i="1"/>
  <c r="N1351" i="1"/>
  <c r="N1352" i="1"/>
  <c r="N1395" i="1"/>
  <c r="N1396" i="1"/>
  <c r="N1397" i="1"/>
  <c r="N1474" i="1"/>
  <c r="N1475" i="1"/>
  <c r="N1481" i="1"/>
  <c r="N1482" i="1"/>
  <c r="N1483" i="1"/>
  <c r="N1491" i="1"/>
  <c r="N1499" i="1"/>
  <c r="N1579" i="1"/>
  <c r="N1580" i="1"/>
  <c r="N1581" i="1"/>
  <c r="N1582" i="1"/>
  <c r="N1633" i="1"/>
  <c r="N1649" i="1"/>
  <c r="N1650" i="1"/>
  <c r="N1651" i="1"/>
  <c r="N1746" i="1"/>
  <c r="N1769" i="1"/>
  <c r="N1770" i="1"/>
  <c r="N1782" i="1"/>
  <c r="N1783" i="1"/>
  <c r="N1784" i="1"/>
  <c r="N1785" i="1"/>
  <c r="N1786" i="1"/>
  <c r="N1787" i="1"/>
  <c r="N1788" i="1"/>
  <c r="N1789" i="1"/>
  <c r="N1914" i="1"/>
  <c r="N1918" i="1"/>
  <c r="N1919" i="1"/>
  <c r="N1920" i="1"/>
  <c r="N1938" i="1"/>
  <c r="N1939" i="1"/>
  <c r="N1940" i="1"/>
  <c r="N2012" i="1"/>
  <c r="N2018" i="1"/>
  <c r="N2055" i="1"/>
  <c r="N2056" i="1"/>
  <c r="N2057" i="1"/>
  <c r="N2070" i="1"/>
  <c r="N2071" i="1"/>
  <c r="N2086" i="1"/>
  <c r="N2089" i="1"/>
  <c r="N2103" i="1"/>
  <c r="N2129" i="1"/>
  <c r="N2130" i="1"/>
  <c r="N2176" i="1"/>
  <c r="N2177" i="1"/>
  <c r="N2178" i="1"/>
  <c r="N2179" i="1"/>
  <c r="N82" i="1"/>
  <c r="N83" i="1"/>
  <c r="N90" i="1"/>
  <c r="N103" i="1"/>
  <c r="N104" i="1"/>
  <c r="N110" i="1"/>
  <c r="N111" i="1"/>
  <c r="N124" i="1"/>
  <c r="N144" i="1"/>
  <c r="N202" i="1"/>
  <c r="N203" i="1"/>
  <c r="N204" i="1"/>
  <c r="N214" i="1"/>
  <c r="N215" i="1"/>
  <c r="N305" i="1"/>
  <c r="N306" i="1"/>
  <c r="N307" i="1"/>
  <c r="N308" i="1"/>
  <c r="N317" i="1"/>
  <c r="N318" i="1"/>
  <c r="N341" i="1"/>
  <c r="N360" i="1"/>
  <c r="N373" i="1"/>
  <c r="N377" i="1"/>
  <c r="N384" i="1"/>
  <c r="N385" i="1"/>
  <c r="N386" i="1"/>
  <c r="N432" i="1"/>
  <c r="N433" i="1"/>
  <c r="N455" i="1"/>
  <c r="N456" i="1"/>
  <c r="N503" i="1"/>
  <c r="N504" i="1"/>
  <c r="N525" i="1"/>
  <c r="N526" i="1"/>
  <c r="N527" i="1"/>
  <c r="N543" i="1"/>
  <c r="N544" i="1"/>
  <c r="N647" i="1"/>
  <c r="N655" i="1"/>
  <c r="N656" i="1"/>
  <c r="N657" i="1"/>
  <c r="N658" i="1"/>
  <c r="N659" i="1"/>
  <c r="N660" i="1"/>
  <c r="N661" i="1"/>
  <c r="N718" i="1"/>
  <c r="N719" i="1"/>
  <c r="N777" i="1"/>
  <c r="N778" i="1"/>
  <c r="N779" i="1"/>
  <c r="N784" i="1"/>
  <c r="N818" i="1"/>
  <c r="N819" i="1"/>
  <c r="N820" i="1"/>
  <c r="N821" i="1"/>
  <c r="N906" i="1"/>
  <c r="N907" i="1"/>
  <c r="N908" i="1"/>
  <c r="N909" i="1"/>
  <c r="N910" i="1"/>
  <c r="N911" i="1"/>
  <c r="N931" i="1"/>
  <c r="N981" i="1"/>
  <c r="N985" i="1"/>
  <c r="N999" i="1"/>
  <c r="N1000" i="1"/>
  <c r="N1001" i="1"/>
  <c r="N1005" i="1"/>
  <c r="N1015" i="1"/>
  <c r="N1081" i="1"/>
  <c r="N1082" i="1"/>
  <c r="N1083" i="1"/>
  <c r="N1127" i="1"/>
  <c r="N1134" i="1"/>
  <c r="N1143" i="1"/>
  <c r="N1144" i="1"/>
  <c r="N1202" i="1"/>
  <c r="N1259" i="1"/>
  <c r="N1260" i="1"/>
  <c r="N1270" i="1"/>
  <c r="N1271" i="1"/>
  <c r="N1272" i="1"/>
  <c r="N1314" i="1"/>
  <c r="N1361" i="1"/>
  <c r="N1362" i="1"/>
  <c r="N1363" i="1"/>
  <c r="N1385" i="1"/>
  <c r="N1386" i="1"/>
  <c r="N1387" i="1"/>
  <c r="N1404" i="1"/>
  <c r="N1405" i="1"/>
  <c r="N1460" i="1"/>
  <c r="N1461" i="1"/>
  <c r="N1462" i="1"/>
  <c r="N1463" i="1"/>
  <c r="N1490" i="1"/>
  <c r="N1503" i="1"/>
  <c r="N1504" i="1"/>
  <c r="N1505" i="1"/>
  <c r="N1551" i="1"/>
  <c r="N1565" i="1"/>
  <c r="N1566" i="1"/>
  <c r="N1567" i="1"/>
  <c r="N1623" i="1"/>
  <c r="N1634" i="1"/>
  <c r="N1635" i="1"/>
  <c r="N1636" i="1"/>
  <c r="N1675" i="1"/>
  <c r="N1676" i="1"/>
  <c r="N1685" i="1"/>
  <c r="N1693" i="1"/>
  <c r="N1699" i="1"/>
  <c r="N1700" i="1"/>
  <c r="N1701" i="1"/>
  <c r="N1702" i="1"/>
  <c r="N1740" i="1"/>
  <c r="N1741" i="1"/>
  <c r="N1742" i="1"/>
  <c r="N1778" i="1"/>
  <c r="N1779" i="1"/>
  <c r="N1829" i="1"/>
  <c r="N1830" i="1"/>
  <c r="N1831" i="1"/>
  <c r="N1832" i="1"/>
  <c r="N1846" i="1"/>
  <c r="N1847" i="1"/>
  <c r="N1853" i="1"/>
  <c r="N1933" i="1"/>
  <c r="N1944" i="1"/>
  <c r="N1945" i="1"/>
  <c r="N1985" i="1"/>
  <c r="N1986" i="1"/>
  <c r="N2001" i="1"/>
  <c r="N2002" i="1"/>
  <c r="N2003" i="1"/>
  <c r="N2044" i="1"/>
  <c r="N2045" i="1"/>
  <c r="N2123" i="1"/>
  <c r="N2124" i="1"/>
  <c r="N2125" i="1"/>
  <c r="N2126" i="1"/>
  <c r="N2136" i="1"/>
  <c r="N2165" i="1"/>
  <c r="N2166" i="1"/>
  <c r="N2205" i="1"/>
  <c r="N2259" i="1"/>
  <c r="N2260" i="1"/>
  <c r="N2261" i="1"/>
  <c r="N2262" i="1"/>
  <c r="N2268" i="1"/>
  <c r="N2269" i="1"/>
  <c r="N2319" i="1"/>
  <c r="N2346" i="1"/>
  <c r="N2347" i="1"/>
  <c r="N2384" i="1"/>
  <c r="N2385" i="1"/>
  <c r="N2386" i="1"/>
  <c r="N2387" i="1"/>
  <c r="N2467" i="1"/>
  <c r="N2468" i="1"/>
  <c r="N2501" i="1"/>
  <c r="N2502" i="1"/>
  <c r="N2503" i="1"/>
  <c r="N2504" i="1"/>
  <c r="N2517" i="1"/>
  <c r="N2518" i="1"/>
  <c r="N2524" i="1"/>
  <c r="N2525" i="1"/>
  <c r="N2551" i="1"/>
  <c r="N2593" i="1"/>
  <c r="N2600" i="1"/>
  <c r="N2601" i="1"/>
  <c r="N2615" i="1"/>
  <c r="N2616" i="1"/>
  <c r="N2677" i="1"/>
  <c r="N2678" i="1"/>
  <c r="N2687" i="1"/>
  <c r="N2688" i="1"/>
  <c r="N2709" i="1"/>
  <c r="N2710" i="1"/>
  <c r="N2711" i="1"/>
  <c r="N2712" i="1"/>
  <c r="N2734" i="1"/>
  <c r="N2743" i="1"/>
  <c r="N2826" i="1"/>
  <c r="N2827" i="1"/>
  <c r="N2828" i="1"/>
  <c r="N2829" i="1"/>
  <c r="N2843" i="1"/>
  <c r="N2844" i="1"/>
  <c r="N2845" i="1"/>
  <c r="N2846" i="1"/>
  <c r="N2926" i="1"/>
  <c r="N2927" i="1"/>
  <c r="N2928" i="1"/>
  <c r="N2929" i="1"/>
  <c r="N2930" i="1"/>
  <c r="N3001" i="1"/>
  <c r="N3002" i="1"/>
  <c r="N3021" i="1"/>
  <c r="N3022" i="1"/>
  <c r="N3023" i="1"/>
  <c r="N3024" i="1"/>
  <c r="N3025" i="1"/>
  <c r="N3026" i="1"/>
  <c r="N3067" i="1"/>
  <c r="N3135" i="1"/>
  <c r="N3136" i="1"/>
  <c r="N3137" i="1"/>
  <c r="N3138" i="1"/>
  <c r="N3139" i="1"/>
  <c r="N3162" i="1"/>
  <c r="N3199" i="1"/>
  <c r="N3200" i="1"/>
  <c r="N3201" i="1"/>
  <c r="N3202" i="1"/>
  <c r="N3203" i="1"/>
  <c r="N3204" i="1"/>
  <c r="N3252" i="1"/>
  <c r="N3253" i="1"/>
  <c r="N3254" i="1"/>
  <c r="N3306" i="1"/>
  <c r="N3307" i="1"/>
  <c r="N3308" i="1"/>
  <c r="N3309" i="1"/>
  <c r="N3341" i="1"/>
  <c r="N3399" i="1"/>
  <c r="N3404" i="1"/>
  <c r="N3418" i="1"/>
  <c r="N3419" i="1"/>
  <c r="N3432" i="1"/>
  <c r="N3441" i="1"/>
  <c r="N3442" i="1"/>
  <c r="N3443" i="1"/>
  <c r="N3444" i="1"/>
  <c r="N3520" i="1"/>
  <c r="N3521" i="1"/>
  <c r="N3522" i="1"/>
  <c r="N3523" i="1"/>
  <c r="N3524" i="1"/>
  <c r="N3545" i="1"/>
  <c r="N3567" i="1"/>
  <c r="N3568" i="1"/>
  <c r="N3569" i="1"/>
  <c r="N3570" i="1"/>
  <c r="N3598" i="1"/>
  <c r="N3610" i="1"/>
  <c r="N3611" i="1"/>
  <c r="N3612" i="1"/>
  <c r="N3613" i="1"/>
  <c r="N3614" i="1"/>
  <c r="N3615" i="1"/>
  <c r="N3616" i="1"/>
  <c r="N3672" i="1"/>
  <c r="N3673" i="1"/>
  <c r="N3681" i="1"/>
  <c r="N3706" i="1"/>
  <c r="N3727" i="1"/>
  <c r="N3728" i="1"/>
  <c r="N3729" i="1"/>
  <c r="N3735" i="1"/>
  <c r="N3756" i="1"/>
  <c r="N3774" i="1"/>
  <c r="N3775" i="1"/>
  <c r="N3776" i="1"/>
  <c r="N3812" i="1"/>
  <c r="N3813" i="1"/>
  <c r="N3855" i="1"/>
  <c r="N3856" i="1"/>
  <c r="N3879" i="1"/>
  <c r="N3930" i="1"/>
  <c r="N3953" i="1"/>
  <c r="N3964" i="1"/>
  <c r="N4017" i="1"/>
  <c r="N4018" i="1"/>
  <c r="N4019" i="1"/>
  <c r="N4020" i="1"/>
  <c r="N4082" i="1"/>
  <c r="N4085" i="1"/>
  <c r="N4086" i="1"/>
  <c r="N4087" i="1"/>
  <c r="N4088" i="1"/>
  <c r="N4125" i="1"/>
  <c r="N4126" i="1"/>
  <c r="N4127" i="1"/>
  <c r="N4183" i="1"/>
  <c r="N4204" i="1"/>
  <c r="N4205" i="1"/>
  <c r="N4216" i="1"/>
  <c r="N4245" i="1"/>
  <c r="N4253" i="1"/>
  <c r="N4254" i="1"/>
  <c r="N4270" i="1"/>
  <c r="N4271" i="1"/>
  <c r="N4272" i="1"/>
  <c r="N4329" i="1"/>
  <c r="N4339" i="1"/>
  <c r="N4340" i="1"/>
  <c r="N4350" i="1"/>
  <c r="N4351" i="1"/>
  <c r="N4352" i="1"/>
  <c r="N4407" i="1"/>
  <c r="N4429" i="1"/>
  <c r="N4430" i="1"/>
  <c r="N4431" i="1"/>
  <c r="N4469" i="1"/>
  <c r="N4470" i="1"/>
  <c r="N4475" i="1"/>
  <c r="N4510" i="1"/>
  <c r="N4511" i="1"/>
  <c r="N4529" i="1"/>
  <c r="N4530" i="1"/>
  <c r="N4531" i="1"/>
  <c r="N4599" i="1"/>
  <c r="N4618" i="1"/>
  <c r="N4619" i="1"/>
  <c r="N4620" i="1"/>
  <c r="N4621" i="1"/>
  <c r="N4638" i="1"/>
  <c r="N4639" i="1"/>
  <c r="N4640" i="1"/>
  <c r="N4675" i="1"/>
  <c r="N4676" i="1"/>
  <c r="N4677" i="1"/>
  <c r="N4678" i="1"/>
  <c r="N4751" i="1"/>
  <c r="N4752" i="1"/>
  <c r="N4756" i="1"/>
  <c r="N4757" i="1"/>
  <c r="N4758" i="1"/>
  <c r="N4789" i="1"/>
  <c r="N4790" i="1"/>
  <c r="N4791" i="1"/>
  <c r="N4792" i="1"/>
  <c r="N4837" i="1"/>
  <c r="N4862" i="1"/>
  <c r="N4863" i="1"/>
  <c r="N4864" i="1"/>
  <c r="N4922" i="1"/>
  <c r="N4923" i="1"/>
  <c r="N4962" i="1"/>
  <c r="N4963" i="1"/>
  <c r="N4964" i="1"/>
  <c r="N4965" i="1"/>
  <c r="N4986" i="1"/>
  <c r="N5062" i="1"/>
  <c r="N5078" i="1"/>
  <c r="N5079" i="1"/>
  <c r="N5099" i="1"/>
  <c r="N5100" i="1"/>
  <c r="N5101" i="1"/>
  <c r="N5149" i="1"/>
  <c r="N5150" i="1"/>
  <c r="N5226" i="1"/>
  <c r="N5252" i="1"/>
  <c r="N5253" i="1"/>
  <c r="N5254" i="1"/>
  <c r="N5331" i="1"/>
  <c r="N5332" i="1"/>
  <c r="N5333" i="1"/>
  <c r="N5371" i="1"/>
  <c r="N5391" i="1"/>
  <c r="N5392" i="1"/>
  <c r="N5393" i="1"/>
  <c r="N5394" i="1"/>
  <c r="N5429" i="1"/>
  <c r="N5465" i="1"/>
  <c r="N5466" i="1"/>
  <c r="N5468" i="1"/>
  <c r="N5469" i="1"/>
  <c r="N5476" i="1"/>
  <c r="N5487" i="1"/>
  <c r="N5488" i="1"/>
  <c r="N5528" i="1"/>
  <c r="N5529" i="1"/>
  <c r="N5530" i="1"/>
  <c r="N5531" i="1"/>
  <c r="N5564" i="1"/>
  <c r="N5565" i="1"/>
  <c r="N5566" i="1"/>
  <c r="N5612" i="1"/>
  <c r="N5613" i="1"/>
  <c r="N5614" i="1"/>
  <c r="N5621" i="1"/>
  <c r="N5629" i="1"/>
  <c r="N5630" i="1"/>
  <c r="N5706" i="1"/>
  <c r="N5724" i="1"/>
  <c r="N5725" i="1"/>
  <c r="N5732" i="1"/>
  <c r="N5765" i="1"/>
  <c r="N5766" i="1"/>
  <c r="N5767" i="1"/>
  <c r="N5799" i="1"/>
  <c r="N5800" i="1"/>
  <c r="N5859" i="1"/>
  <c r="N5860" i="1"/>
  <c r="N5861" i="1"/>
  <c r="N5862" i="1"/>
  <c r="N6026" i="1"/>
  <c r="N6045" i="1"/>
  <c r="N6046" i="1"/>
  <c r="N6047" i="1"/>
  <c r="N6048" i="1"/>
  <c r="N6049" i="1"/>
  <c r="N6050" i="1"/>
  <c r="N6051" i="1"/>
  <c r="N6109" i="1"/>
  <c r="N6110" i="1"/>
  <c r="N6111" i="1"/>
  <c r="N6112" i="1"/>
  <c r="N6113" i="1"/>
  <c r="N6173" i="1"/>
  <c r="N6174" i="1"/>
  <c r="N6188" i="1"/>
  <c r="N6189" i="1"/>
  <c r="N6190" i="1"/>
  <c r="N6267" i="1"/>
  <c r="N6307" i="1"/>
  <c r="N6308" i="1"/>
  <c r="N6309" i="1"/>
  <c r="N6310" i="1"/>
  <c r="N6311" i="1"/>
  <c r="N6322" i="1"/>
  <c r="N6353" i="1"/>
  <c r="N6354" i="1"/>
  <c r="N6358" i="1"/>
  <c r="N6359" i="1"/>
  <c r="N6367" i="1"/>
  <c r="N6386" i="1"/>
  <c r="N6498" i="1"/>
  <c r="N6499" i="1"/>
  <c r="N6500" i="1"/>
  <c r="N6501" i="1"/>
  <c r="N6511" i="1"/>
  <c r="N6538" i="1"/>
  <c r="N6539" i="1"/>
  <c r="N6540" i="1"/>
  <c r="N36" i="1"/>
  <c r="N46" i="1"/>
  <c r="N47" i="1"/>
  <c r="N73" i="1"/>
  <c r="N123" i="1"/>
  <c r="N136" i="1"/>
  <c r="N161" i="1"/>
  <c r="N172" i="1"/>
  <c r="N173" i="1"/>
  <c r="N174" i="1"/>
  <c r="N175" i="1"/>
  <c r="N176" i="1"/>
  <c r="N262" i="1"/>
  <c r="N290" i="1"/>
  <c r="N291" i="1"/>
  <c r="N292" i="1"/>
  <c r="N293" i="1"/>
  <c r="N311" i="1"/>
  <c r="N312" i="1"/>
  <c r="N332" i="1"/>
  <c r="N333" i="1"/>
  <c r="N334" i="1"/>
  <c r="N345" i="1"/>
  <c r="N426" i="1"/>
  <c r="N427" i="1"/>
  <c r="N482" i="1"/>
  <c r="N483" i="1"/>
  <c r="N492" i="1"/>
  <c r="N493" i="1"/>
  <c r="N494" i="1"/>
  <c r="N505" i="1"/>
  <c r="N506" i="1"/>
  <c r="N507" i="1"/>
  <c r="N535" i="1"/>
  <c r="N536" i="1"/>
  <c r="N537" i="1"/>
  <c r="N578" i="1"/>
  <c r="N579" i="1"/>
  <c r="N580" i="1"/>
  <c r="N581" i="1"/>
  <c r="N597" i="1"/>
  <c r="N631" i="1"/>
  <c r="N632" i="1"/>
  <c r="N639" i="1"/>
  <c r="N640" i="1"/>
  <c r="N735" i="1"/>
  <c r="N736" i="1"/>
  <c r="N737" i="1"/>
  <c r="N738" i="1"/>
  <c r="N739" i="1"/>
  <c r="N751" i="1"/>
  <c r="N773" i="1"/>
  <c r="N774" i="1"/>
  <c r="N838" i="1"/>
  <c r="N839" i="1"/>
  <c r="N850" i="1"/>
  <c r="N858" i="1"/>
  <c r="N883" i="1"/>
  <c r="N884" i="1"/>
  <c r="N893" i="1"/>
  <c r="N894" i="1"/>
  <c r="N1026" i="1"/>
  <c r="N1027" i="1"/>
  <c r="N1036" i="1"/>
  <c r="N1037" i="1"/>
  <c r="N1070" i="1"/>
  <c r="N1071" i="1"/>
  <c r="N1072" i="1"/>
  <c r="N1118" i="1"/>
  <c r="N1119" i="1"/>
  <c r="N1120" i="1"/>
  <c r="N1121" i="1"/>
  <c r="N1160" i="1"/>
  <c r="N1161" i="1"/>
  <c r="N1183" i="1"/>
  <c r="N1184" i="1"/>
  <c r="N1213" i="1"/>
  <c r="N1214" i="1"/>
  <c r="N1287" i="1"/>
  <c r="N1288" i="1"/>
  <c r="N1296" i="1"/>
  <c r="N1297" i="1"/>
  <c r="N1298" i="1"/>
  <c r="N1305" i="1"/>
  <c r="N1358" i="1"/>
  <c r="N1359" i="1"/>
  <c r="N1367" i="1"/>
  <c r="N1368" i="1"/>
  <c r="N1456" i="1"/>
  <c r="N1467" i="1"/>
  <c r="N1468" i="1"/>
  <c r="N1469" i="1"/>
  <c r="N1515" i="1"/>
  <c r="N1516" i="1"/>
  <c r="N1517" i="1"/>
  <c r="N1544" i="1"/>
  <c r="N1545" i="1"/>
  <c r="N1546" i="1"/>
  <c r="N1547" i="1"/>
  <c r="N1548" i="1"/>
  <c r="N1587" i="1"/>
  <c r="N1727" i="1"/>
  <c r="N1728" i="1"/>
  <c r="N1729" i="1"/>
  <c r="N1730" i="1"/>
  <c r="N1731" i="1"/>
  <c r="N1732" i="1"/>
  <c r="N1766" i="1"/>
  <c r="N1767" i="1"/>
  <c r="N1768" i="1"/>
  <c r="N1790" i="1"/>
  <c r="N1791" i="1"/>
  <c r="N1837" i="1"/>
  <c r="N1838" i="1"/>
  <c r="N1839" i="1"/>
  <c r="N1840" i="1"/>
  <c r="N1841" i="1"/>
  <c r="N1896" i="1"/>
  <c r="N1897" i="1"/>
  <c r="N1898" i="1"/>
  <c r="N1903" i="1"/>
  <c r="N1904" i="1"/>
  <c r="N1905" i="1"/>
  <c r="N1996" i="1"/>
  <c r="N1997" i="1"/>
  <c r="N1998" i="1"/>
  <c r="N1999" i="1"/>
  <c r="N2013" i="1"/>
  <c r="N2014" i="1"/>
  <c r="N2015" i="1"/>
  <c r="N2016" i="1"/>
  <c r="N2017" i="1"/>
  <c r="N2105" i="1"/>
  <c r="N2118" i="1"/>
  <c r="N2127" i="1"/>
  <c r="N2128" i="1"/>
  <c r="N2147" i="1"/>
  <c r="N2148" i="1"/>
  <c r="N2149" i="1"/>
  <c r="N2220" i="1"/>
  <c r="N2221" i="1"/>
  <c r="N2233" i="1"/>
  <c r="N2272" i="1"/>
  <c r="N2273" i="1"/>
  <c r="N2274" i="1"/>
  <c r="N2275" i="1"/>
  <c r="N2305" i="1"/>
  <c r="N2361" i="1"/>
  <c r="N2362" i="1"/>
  <c r="N2392" i="1"/>
  <c r="N2393" i="1"/>
  <c r="N2394" i="1"/>
  <c r="N2395" i="1"/>
  <c r="N2396" i="1"/>
  <c r="N2397" i="1"/>
  <c r="N2547" i="1"/>
  <c r="N2548" i="1"/>
  <c r="N2549" i="1"/>
  <c r="N2555" i="1"/>
  <c r="N2556" i="1"/>
  <c r="N2557" i="1"/>
  <c r="N2558" i="1"/>
  <c r="N2577" i="1"/>
  <c r="N2627" i="1"/>
  <c r="N2628" i="1"/>
  <c r="N2661" i="1"/>
  <c r="N2662" i="1"/>
  <c r="N2663" i="1"/>
  <c r="N2664" i="1"/>
  <c r="N2717" i="1"/>
  <c r="N2718" i="1"/>
  <c r="N2782" i="1"/>
  <c r="N2783" i="1"/>
  <c r="N2790" i="1"/>
  <c r="N2791" i="1"/>
  <c r="N2792" i="1"/>
  <c r="N2793" i="1"/>
  <c r="N2842" i="1"/>
  <c r="N2873" i="1"/>
  <c r="N2874" i="1"/>
  <c r="N2878" i="1"/>
  <c r="N2954" i="1"/>
  <c r="N2955" i="1"/>
  <c r="N3013" i="1"/>
  <c r="N3034" i="1"/>
  <c r="N3035" i="1"/>
  <c r="N3036" i="1"/>
  <c r="N3037" i="1"/>
  <c r="N3038" i="1"/>
  <c r="N3081" i="1"/>
  <c r="N3144" i="1"/>
  <c r="N3145" i="1"/>
  <c r="N3146" i="1"/>
  <c r="N3147" i="1"/>
  <c r="N3148" i="1"/>
  <c r="N3149" i="1"/>
  <c r="N3190" i="1"/>
  <c r="N3242" i="1"/>
  <c r="N3288" i="1"/>
  <c r="N3315" i="1"/>
  <c r="N3316" i="1"/>
  <c r="N3317" i="1"/>
  <c r="N3318" i="1"/>
  <c r="N3350" i="1"/>
  <c r="N3351" i="1"/>
  <c r="N3378" i="1"/>
  <c r="N3470" i="1"/>
  <c r="N3471" i="1"/>
  <c r="N3483" i="1"/>
  <c r="N3484" i="1"/>
  <c r="N3485" i="1"/>
  <c r="N3486" i="1"/>
  <c r="N3487" i="1"/>
  <c r="N3543" i="1"/>
  <c r="N3553" i="1"/>
  <c r="N3627" i="1"/>
  <c r="N3640" i="1"/>
  <c r="N3641" i="1"/>
  <c r="N3642" i="1"/>
  <c r="N3643" i="1"/>
  <c r="N3739" i="1"/>
  <c r="N3798" i="1"/>
  <c r="N3799" i="1"/>
  <c r="N3800" i="1"/>
  <c r="N3801" i="1"/>
  <c r="N3802" i="1"/>
  <c r="N3830" i="1"/>
  <c r="N3831" i="1"/>
  <c r="N3911" i="1"/>
  <c r="N3912" i="1"/>
  <c r="N3955" i="1"/>
  <c r="N3956" i="1"/>
  <c r="N3957" i="1"/>
  <c r="N4026" i="1"/>
  <c r="N4027" i="1"/>
  <c r="N4047" i="1"/>
  <c r="N4048" i="1"/>
  <c r="N4049" i="1"/>
  <c r="N4061" i="1"/>
  <c r="N4089" i="1"/>
  <c r="N4130" i="1"/>
  <c r="N4131" i="1"/>
  <c r="N4155" i="1"/>
  <c r="N4156" i="1"/>
  <c r="N4196" i="1"/>
  <c r="N4197" i="1"/>
  <c r="N4206" i="1"/>
  <c r="N4268" i="1"/>
  <c r="N4298" i="1"/>
  <c r="N4299" i="1"/>
  <c r="N4300" i="1"/>
  <c r="N4301" i="1"/>
  <c r="N4302" i="1"/>
  <c r="N4303" i="1"/>
  <c r="N4365" i="1"/>
  <c r="N4366" i="1"/>
  <c r="N4367" i="1"/>
  <c r="N4455" i="1"/>
  <c r="N4456" i="1"/>
  <c r="N4473" i="1"/>
  <c r="N4496" i="1"/>
  <c r="N4497" i="1"/>
  <c r="N4513" i="1"/>
  <c r="N4514" i="1"/>
  <c r="N4515" i="1"/>
  <c r="G449" i="1"/>
  <c r="G466" i="1"/>
  <c r="G467" i="1"/>
  <c r="G468" i="1"/>
  <c r="G508" i="1"/>
  <c r="G509" i="1"/>
  <c r="G510" i="1"/>
  <c r="G533" i="1"/>
  <c r="G672" i="1"/>
  <c r="G673" i="1"/>
  <c r="G686" i="1"/>
  <c r="G712" i="1"/>
  <c r="G713" i="1"/>
  <c r="G810" i="1"/>
  <c r="G811" i="1"/>
  <c r="G812" i="1"/>
  <c r="G813" i="1"/>
  <c r="G814" i="1"/>
  <c r="G831" i="1"/>
  <c r="G972" i="1"/>
  <c r="G973" i="1"/>
  <c r="G995" i="1"/>
  <c r="G1074" i="1"/>
  <c r="G1075" i="1"/>
  <c r="G1076" i="1"/>
  <c r="G1077" i="1"/>
  <c r="G1238" i="1"/>
  <c r="G1245" i="1"/>
  <c r="G1246" i="1"/>
  <c r="G1279" i="1"/>
  <c r="G1389" i="1"/>
  <c r="G1390" i="1"/>
  <c r="G1391" i="1"/>
  <c r="G1392" i="1"/>
  <c r="G1418" i="1"/>
  <c r="G1419" i="1"/>
  <c r="G1420" i="1"/>
  <c r="G1495" i="1"/>
  <c r="G1496" i="1"/>
  <c r="G1518" i="1"/>
  <c r="G1541" i="1"/>
  <c r="G1586" i="1"/>
  <c r="G1611" i="1"/>
  <c r="G1624" i="1"/>
  <c r="G1625" i="1"/>
  <c r="G1626" i="1"/>
  <c r="G1627" i="1"/>
  <c r="G1804" i="1"/>
  <c r="G1805" i="1"/>
  <c r="G1806" i="1"/>
  <c r="G1807" i="1"/>
  <c r="G1824" i="1"/>
  <c r="G1937" i="1"/>
  <c r="G1960" i="1"/>
  <c r="G1961" i="1"/>
  <c r="G1971" i="1"/>
  <c r="G1972" i="1"/>
  <c r="G2037" i="1"/>
  <c r="G2038" i="1"/>
  <c r="G2039" i="1"/>
  <c r="G2072" i="1"/>
  <c r="G2236" i="1"/>
  <c r="G2237" i="1"/>
  <c r="G2238" i="1"/>
  <c r="G2239" i="1"/>
  <c r="G2270" i="1"/>
  <c r="G2271" i="1"/>
  <c r="G2276" i="1"/>
  <c r="G2291" i="1"/>
  <c r="G2302" i="1"/>
  <c r="G2391" i="1"/>
  <c r="G2422" i="1"/>
  <c r="G2423" i="1"/>
  <c r="G2508" i="1"/>
  <c r="G2509" i="1"/>
  <c r="G2582" i="1"/>
  <c r="G2583" i="1"/>
  <c r="G2584" i="1"/>
  <c r="G2585" i="1"/>
  <c r="G2705" i="1"/>
  <c r="G2716" i="1"/>
  <c r="G2748" i="1"/>
  <c r="G2766" i="1"/>
  <c r="G2767" i="1"/>
  <c r="G2768" i="1"/>
  <c r="G2769" i="1"/>
  <c r="G2855" i="1"/>
  <c r="G2856" i="1"/>
  <c r="G2996" i="1"/>
  <c r="G2997" i="1"/>
  <c r="G2998" i="1"/>
  <c r="G3039" i="1"/>
  <c r="G3191" i="1"/>
  <c r="G3192" i="1"/>
  <c r="G3193" i="1"/>
  <c r="G3311" i="1"/>
  <c r="G3312" i="1"/>
  <c r="G3313" i="1"/>
  <c r="G3358" i="1"/>
  <c r="G3376" i="1"/>
  <c r="G3446" i="1"/>
  <c r="G3447" i="1"/>
  <c r="G3488" i="1"/>
  <c r="G3513" i="1"/>
  <c r="G3514" i="1"/>
  <c r="G3515" i="1"/>
  <c r="G3516" i="1"/>
  <c r="G3600" i="1"/>
  <c r="G3601" i="1"/>
  <c r="G3602" i="1"/>
  <c r="G3603" i="1"/>
  <c r="G3622" i="1"/>
  <c r="G3623" i="1"/>
  <c r="G3624" i="1"/>
  <c r="G3667" i="1"/>
  <c r="G3674" i="1"/>
  <c r="G3883" i="1"/>
  <c r="G3884" i="1"/>
  <c r="G3885" i="1"/>
  <c r="G3992" i="1"/>
  <c r="G3993" i="1"/>
  <c r="G3994" i="1"/>
  <c r="G3995" i="1"/>
  <c r="G3996" i="1"/>
  <c r="G3997" i="1"/>
  <c r="G3998" i="1"/>
  <c r="G4023" i="1"/>
  <c r="G4158" i="1"/>
  <c r="G4261" i="1"/>
  <c r="G4265" i="1"/>
  <c r="G4266" i="1"/>
  <c r="G4267" i="1"/>
  <c r="G4363" i="1"/>
  <c r="G4364" i="1"/>
  <c r="G4400" i="1"/>
  <c r="G4401" i="1"/>
  <c r="G4402" i="1"/>
  <c r="G4403" i="1"/>
  <c r="G4404" i="1"/>
  <c r="G4405" i="1"/>
  <c r="G4685" i="1"/>
  <c r="G4686" i="1"/>
  <c r="G4687" i="1"/>
  <c r="G4688" i="1"/>
  <c r="G4849" i="1"/>
  <c r="G4850" i="1"/>
  <c r="G4851" i="1"/>
  <c r="G4880" i="1"/>
  <c r="G4888" i="1"/>
  <c r="G4896" i="1"/>
  <c r="G5031" i="1"/>
  <c r="G5032" i="1"/>
  <c r="G5033" i="1"/>
  <c r="G5034" i="1"/>
  <c r="G5035" i="1"/>
  <c r="G5036" i="1"/>
  <c r="G5046" i="1"/>
  <c r="G5141" i="1"/>
  <c r="G5176" i="1"/>
  <c r="G5177" i="1"/>
  <c r="G5178" i="1"/>
  <c r="G5237" i="1"/>
  <c r="G5238" i="1"/>
  <c r="G5239" i="1"/>
  <c r="G5376" i="1"/>
  <c r="G5377" i="1"/>
  <c r="G5440" i="1"/>
  <c r="G5441" i="1"/>
  <c r="G5477" i="1"/>
  <c r="G5478" i="1"/>
  <c r="G5479" i="1"/>
  <c r="G5480" i="1"/>
  <c r="G5579" i="1"/>
  <c r="G5587" i="1"/>
  <c r="G5606" i="1"/>
  <c r="G5607" i="1"/>
  <c r="G5671" i="1"/>
  <c r="G5672" i="1"/>
  <c r="G5849" i="1"/>
  <c r="G5850" i="1"/>
  <c r="G5851" i="1"/>
  <c r="G5852" i="1"/>
  <c r="G5865" i="1"/>
  <c r="G5866" i="1"/>
  <c r="G5867" i="1"/>
  <c r="G5896" i="1"/>
  <c r="G23" i="1"/>
  <c r="G24" i="1"/>
  <c r="G37" i="1"/>
  <c r="G75" i="1"/>
  <c r="G88" i="1"/>
  <c r="G89" i="1"/>
  <c r="G125" i="1"/>
  <c r="G226" i="1"/>
  <c r="G227" i="1"/>
  <c r="G236" i="1"/>
  <c r="G356" i="1"/>
  <c r="G357" i="1"/>
  <c r="G358" i="1"/>
  <c r="G400" i="1"/>
  <c r="G434" i="1"/>
  <c r="G607" i="1"/>
  <c r="G608" i="1"/>
  <c r="G609" i="1"/>
  <c r="G675" i="1"/>
  <c r="G676" i="1"/>
  <c r="G762" i="1"/>
  <c r="G763" i="1"/>
  <c r="G764" i="1"/>
  <c r="G765" i="1"/>
  <c r="G766" i="1"/>
  <c r="G803" i="1"/>
  <c r="G804" i="1"/>
  <c r="G889" i="1"/>
  <c r="G912" i="1"/>
  <c r="G928" i="1"/>
  <c r="G929" i="1"/>
  <c r="G930" i="1"/>
  <c r="G936" i="1"/>
  <c r="G947" i="1"/>
  <c r="G948" i="1"/>
  <c r="G949" i="1"/>
  <c r="G1028" i="1"/>
  <c r="G1029" i="1"/>
  <c r="G1204" i="1"/>
  <c r="G1249" i="1"/>
  <c r="G1250" i="1"/>
  <c r="G1340" i="1"/>
  <c r="G1341" i="1"/>
  <c r="G1342" i="1"/>
  <c r="G1343" i="1"/>
  <c r="G1413" i="1"/>
  <c r="G1414" i="1"/>
  <c r="G1590" i="1"/>
  <c r="G1591" i="1"/>
  <c r="G1620" i="1"/>
  <c r="G1644" i="1"/>
  <c r="G1655" i="1"/>
  <c r="G1656" i="1"/>
  <c r="G1657" i="1"/>
  <c r="G1658" i="1"/>
  <c r="G1659" i="1"/>
  <c r="G1890" i="1"/>
  <c r="G1891" i="1"/>
  <c r="G2009" i="1"/>
  <c r="G2010" i="1"/>
  <c r="G2021" i="1"/>
  <c r="G2022" i="1"/>
  <c r="G2023" i="1"/>
  <c r="G2024" i="1"/>
  <c r="G2223" i="1"/>
  <c r="G2267" i="1"/>
  <c r="G2281" i="1"/>
  <c r="G2292" i="1"/>
  <c r="G2293" i="1"/>
  <c r="G2294" i="1"/>
  <c r="G2295" i="1"/>
  <c r="G2322" i="1"/>
  <c r="G2329" i="1"/>
  <c r="G2330" i="1"/>
  <c r="G2331" i="1"/>
  <c r="G2512" i="1"/>
  <c r="G2513" i="1"/>
  <c r="G2514" i="1"/>
  <c r="G2515" i="1"/>
  <c r="G2534" i="1"/>
  <c r="G2535" i="1"/>
  <c r="G2536" i="1"/>
  <c r="G2537" i="1"/>
  <c r="G2695" i="1"/>
  <c r="G2729" i="1"/>
  <c r="G2802" i="1"/>
  <c r="G2803" i="1"/>
  <c r="G2848" i="1"/>
  <c r="G2849" i="1"/>
  <c r="G2950" i="1"/>
  <c r="G2964" i="1"/>
  <c r="G2965" i="1"/>
  <c r="G2966" i="1"/>
  <c r="G2967" i="1"/>
  <c r="G2974" i="1"/>
  <c r="G2975" i="1"/>
  <c r="G2976" i="1"/>
  <c r="G3009" i="1"/>
  <c r="G3010" i="1"/>
  <c r="G3140" i="1"/>
  <c r="G3153" i="1"/>
  <c r="G3154" i="1"/>
  <c r="G3183" i="1"/>
  <c r="G3184" i="1"/>
  <c r="G3212" i="1"/>
  <c r="G3365" i="1"/>
  <c r="G3366" i="1"/>
  <c r="G3367" i="1"/>
  <c r="G3368" i="1"/>
  <c r="G3381" i="1"/>
  <c r="G3547" i="1"/>
  <c r="G3548" i="1"/>
  <c r="G3549" i="1"/>
  <c r="G3591" i="1"/>
  <c r="G3592" i="1"/>
  <c r="G3842" i="1"/>
  <c r="G3865" i="1"/>
  <c r="G3866" i="1"/>
  <c r="G3867" i="1"/>
  <c r="G3868" i="1"/>
  <c r="G3869" i="1"/>
  <c r="G3875" i="1"/>
  <c r="G3876" i="1"/>
  <c r="G4013" i="1"/>
  <c r="G4035" i="1"/>
  <c r="G4079" i="1"/>
  <c r="G4106" i="1"/>
  <c r="G4107" i="1"/>
  <c r="G4124" i="1"/>
  <c r="G4240" i="1"/>
  <c r="G4241" i="1"/>
  <c r="G4242" i="1"/>
  <c r="G4243" i="1"/>
  <c r="G4306" i="1"/>
  <c r="G4307" i="1"/>
  <c r="G4330" i="1"/>
  <c r="G4331" i="1"/>
  <c r="G4415" i="1"/>
  <c r="G4416" i="1"/>
  <c r="G4427" i="1"/>
  <c r="G4428" i="1"/>
  <c r="G4548" i="1"/>
  <c r="G4549" i="1"/>
  <c r="G4550" i="1"/>
  <c r="G4573" i="1"/>
  <c r="G4574" i="1"/>
  <c r="G4575" i="1"/>
  <c r="G4576" i="1"/>
  <c r="G4695" i="1"/>
  <c r="G4719" i="1"/>
  <c r="G4720" i="1"/>
  <c r="G4721" i="1"/>
  <c r="G4722" i="1"/>
  <c r="G4817" i="1"/>
  <c r="G4823" i="1"/>
  <c r="G4843" i="1"/>
  <c r="G4844" i="1"/>
  <c r="G4902" i="1"/>
  <c r="G4903" i="1"/>
  <c r="G4968" i="1"/>
  <c r="G4969" i="1"/>
  <c r="G4970" i="1"/>
  <c r="G5027" i="1"/>
  <c r="G5093" i="1"/>
  <c r="G5126" i="1"/>
  <c r="G5127" i="1"/>
  <c r="G5128" i="1"/>
  <c r="G5129" i="1"/>
  <c r="G5130" i="1"/>
  <c r="G5131" i="1"/>
  <c r="G5132" i="1"/>
  <c r="G5210" i="1"/>
  <c r="G5248" i="1"/>
  <c r="G5249" i="1"/>
  <c r="G5250" i="1"/>
  <c r="G5251" i="1"/>
  <c r="G5274" i="1"/>
  <c r="G5275" i="1"/>
  <c r="G5276" i="1"/>
  <c r="G5277" i="1"/>
  <c r="G5356" i="1"/>
  <c r="G5364" i="1"/>
  <c r="G5365" i="1"/>
  <c r="G5366" i="1"/>
  <c r="G5453" i="1"/>
  <c r="G5454" i="1"/>
  <c r="G5455" i="1"/>
  <c r="G5509" i="1"/>
  <c r="G5510" i="1"/>
  <c r="G5572" i="1"/>
  <c r="G5580" i="1"/>
  <c r="G5581" i="1"/>
  <c r="G5582" i="1"/>
  <c r="G5583" i="1"/>
  <c r="G5640" i="1"/>
  <c r="G5654" i="1"/>
  <c r="G5655" i="1"/>
  <c r="G5675" i="1"/>
  <c r="G5676" i="1"/>
  <c r="G5677" i="1"/>
  <c r="G5678" i="1"/>
  <c r="G5827" i="1"/>
  <c r="G5828" i="1"/>
  <c r="G5829" i="1"/>
  <c r="G5855" i="1"/>
  <c r="G5856" i="1"/>
  <c r="G5857" i="1"/>
  <c r="G5882" i="1"/>
  <c r="G5883" i="1"/>
  <c r="G5960" i="1"/>
  <c r="G5963" i="1"/>
  <c r="G5964" i="1"/>
  <c r="G5972" i="1"/>
  <c r="G5997" i="1"/>
  <c r="G6003" i="1"/>
  <c r="G6004" i="1"/>
  <c r="G6211" i="1"/>
  <c r="G6212" i="1"/>
  <c r="G6247" i="1"/>
  <c r="G6248" i="1"/>
  <c r="G6249" i="1"/>
  <c r="G6281" i="1"/>
  <c r="G6282" i="1"/>
  <c r="G6288" i="1"/>
  <c r="G6439" i="1"/>
  <c r="G6440" i="1"/>
  <c r="G6441" i="1"/>
  <c r="G6442" i="1"/>
  <c r="G6443" i="1"/>
  <c r="G6454" i="1"/>
  <c r="G6518" i="1"/>
  <c r="G6531" i="1"/>
  <c r="G6532" i="1"/>
  <c r="G6550" i="1"/>
  <c r="G6551" i="1"/>
  <c r="G54" i="1"/>
  <c r="G94" i="1"/>
  <c r="G95" i="1"/>
  <c r="G96" i="1"/>
  <c r="G97" i="1"/>
  <c r="G230" i="1"/>
  <c r="G269" i="1"/>
  <c r="G270" i="1"/>
  <c r="G271" i="1"/>
  <c r="G288" i="1"/>
  <c r="G313" i="1"/>
  <c r="G314" i="1"/>
  <c r="G330" i="1"/>
  <c r="G399" i="1"/>
  <c r="G409" i="1"/>
  <c r="G429" i="1"/>
  <c r="G487" i="1"/>
  <c r="G488" i="1"/>
  <c r="G489" i="1"/>
  <c r="G490" i="1"/>
  <c r="K449" i="1"/>
  <c r="K466" i="1"/>
  <c r="K467" i="1"/>
  <c r="K468" i="1"/>
  <c r="K508" i="1"/>
  <c r="K509" i="1"/>
  <c r="K510" i="1"/>
  <c r="K533" i="1"/>
  <c r="K672" i="1"/>
  <c r="K673" i="1"/>
  <c r="K686" i="1"/>
  <c r="K712" i="1"/>
  <c r="K713" i="1"/>
  <c r="K810" i="1"/>
  <c r="K811" i="1"/>
  <c r="K812" i="1"/>
  <c r="K813" i="1"/>
  <c r="K814" i="1"/>
  <c r="K831" i="1"/>
  <c r="K972" i="1"/>
  <c r="K973" i="1"/>
  <c r="K995" i="1"/>
  <c r="K1074" i="1"/>
  <c r="K1075" i="1"/>
  <c r="K1076" i="1"/>
  <c r="K1077" i="1"/>
  <c r="K1238" i="1"/>
  <c r="K1245" i="1"/>
  <c r="K1246" i="1"/>
  <c r="K1279" i="1"/>
  <c r="K1389" i="1"/>
  <c r="K1390" i="1"/>
  <c r="K1391" i="1"/>
  <c r="K1392" i="1"/>
  <c r="K1418" i="1"/>
  <c r="K1419" i="1"/>
  <c r="K1420" i="1"/>
  <c r="K1495" i="1"/>
  <c r="K1496" i="1"/>
  <c r="K1518" i="1"/>
  <c r="K1541" i="1"/>
  <c r="K1586" i="1"/>
  <c r="K1611" i="1"/>
  <c r="K1624" i="1"/>
  <c r="K1625" i="1"/>
  <c r="K1626" i="1"/>
  <c r="K1627" i="1"/>
  <c r="K1804" i="1"/>
  <c r="K1805" i="1"/>
  <c r="K1806" i="1"/>
  <c r="K1807" i="1"/>
  <c r="K1824" i="1"/>
  <c r="K1937" i="1"/>
  <c r="K1960" i="1"/>
  <c r="K1961" i="1"/>
  <c r="K1971" i="1"/>
  <c r="K1972" i="1"/>
  <c r="K2037" i="1"/>
  <c r="K2038" i="1"/>
  <c r="K2039" i="1"/>
  <c r="K2072" i="1"/>
  <c r="K2236" i="1"/>
  <c r="K2237" i="1"/>
  <c r="K2238" i="1"/>
  <c r="K2239" i="1"/>
  <c r="K2270" i="1"/>
  <c r="K2271" i="1"/>
  <c r="K2276" i="1"/>
  <c r="K2291" i="1"/>
  <c r="K2302" i="1"/>
  <c r="K2391" i="1"/>
  <c r="K2422" i="1"/>
  <c r="K2423" i="1"/>
  <c r="K2508" i="1"/>
  <c r="K2509" i="1"/>
  <c r="K2582" i="1"/>
  <c r="K2583" i="1"/>
  <c r="K2584" i="1"/>
  <c r="K2585" i="1"/>
  <c r="K2705" i="1"/>
  <c r="K2716" i="1"/>
  <c r="K2748" i="1"/>
  <c r="K2766" i="1"/>
  <c r="K2767" i="1"/>
  <c r="K2768" i="1"/>
  <c r="K2769" i="1"/>
  <c r="K2855" i="1"/>
  <c r="K2856" i="1"/>
  <c r="K2996" i="1"/>
  <c r="K2997" i="1"/>
  <c r="K2998" i="1"/>
  <c r="K3039" i="1"/>
  <c r="K3191" i="1"/>
  <c r="K3192" i="1"/>
  <c r="K3193" i="1"/>
  <c r="K3311" i="1"/>
  <c r="K3312" i="1"/>
  <c r="K3313" i="1"/>
  <c r="K3358" i="1"/>
  <c r="K3376" i="1"/>
  <c r="K3446" i="1"/>
  <c r="K3447" i="1"/>
  <c r="K3488" i="1"/>
  <c r="K3513" i="1"/>
  <c r="K3514" i="1"/>
  <c r="K3515" i="1"/>
  <c r="K3516" i="1"/>
  <c r="K3600" i="1"/>
  <c r="K3601" i="1"/>
  <c r="K3602" i="1"/>
  <c r="K3603" i="1"/>
  <c r="K3622" i="1"/>
  <c r="K3623" i="1"/>
  <c r="K3624" i="1"/>
  <c r="K3667" i="1"/>
  <c r="K3674" i="1"/>
  <c r="K3883" i="1"/>
  <c r="K3884" i="1"/>
  <c r="K3885" i="1"/>
  <c r="K3992" i="1"/>
  <c r="K3993" i="1"/>
  <c r="K3994" i="1"/>
  <c r="K3995" i="1"/>
  <c r="K3996" i="1"/>
  <c r="K3997" i="1"/>
  <c r="K3998" i="1"/>
  <c r="K4023" i="1"/>
  <c r="K4158" i="1"/>
  <c r="K4261" i="1"/>
  <c r="K4265" i="1"/>
  <c r="K4266" i="1"/>
  <c r="K4267" i="1"/>
  <c r="K4363" i="1"/>
  <c r="K4364" i="1"/>
  <c r="K4400" i="1"/>
  <c r="K4401" i="1"/>
  <c r="K4402" i="1"/>
  <c r="K4403" i="1"/>
  <c r="K4404" i="1"/>
  <c r="K4405" i="1"/>
  <c r="K4685" i="1"/>
  <c r="K4686" i="1"/>
  <c r="K4687" i="1"/>
  <c r="K4688" i="1"/>
  <c r="K4849" i="1"/>
  <c r="K4850" i="1"/>
  <c r="K4851" i="1"/>
  <c r="K4880" i="1"/>
  <c r="K4888" i="1"/>
  <c r="K4896" i="1"/>
  <c r="K5031" i="1"/>
  <c r="K5032" i="1"/>
  <c r="K5033" i="1"/>
  <c r="K5034" i="1"/>
  <c r="K5035" i="1"/>
  <c r="K5036" i="1"/>
  <c r="K5046" i="1"/>
  <c r="K5141" i="1"/>
  <c r="K5176" i="1"/>
  <c r="K5177" i="1"/>
  <c r="K5178" i="1"/>
  <c r="K5237" i="1"/>
  <c r="K5238" i="1"/>
  <c r="K5239" i="1"/>
  <c r="K5376" i="1"/>
  <c r="K5377" i="1"/>
  <c r="K5440" i="1"/>
  <c r="K5441" i="1"/>
  <c r="K5477" i="1"/>
  <c r="K5478" i="1"/>
  <c r="K5479" i="1"/>
  <c r="K5480" i="1"/>
  <c r="K5579" i="1"/>
  <c r="K5587" i="1"/>
  <c r="K5606" i="1"/>
  <c r="K5607" i="1"/>
  <c r="K5671" i="1"/>
  <c r="K5672" i="1"/>
  <c r="K5849" i="1"/>
  <c r="K5850" i="1"/>
  <c r="K5851" i="1"/>
  <c r="K5852" i="1"/>
  <c r="K5865" i="1"/>
  <c r="K5866" i="1"/>
  <c r="K5867" i="1"/>
  <c r="K5896" i="1"/>
  <c r="K23" i="1"/>
  <c r="K24" i="1"/>
  <c r="K37" i="1"/>
  <c r="K75" i="1"/>
  <c r="K88" i="1"/>
  <c r="K89" i="1"/>
  <c r="K125" i="1"/>
  <c r="K226" i="1"/>
  <c r="K227" i="1"/>
  <c r="K236" i="1"/>
  <c r="K356" i="1"/>
  <c r="K357" i="1"/>
  <c r="K358" i="1"/>
  <c r="K400" i="1"/>
  <c r="K434" i="1"/>
  <c r="K607" i="1"/>
  <c r="K608" i="1"/>
  <c r="K609" i="1"/>
  <c r="K675" i="1"/>
  <c r="K676" i="1"/>
  <c r="K762" i="1"/>
  <c r="K763" i="1"/>
  <c r="K764" i="1"/>
  <c r="K765" i="1"/>
  <c r="K766" i="1"/>
  <c r="K803" i="1"/>
  <c r="K804" i="1"/>
  <c r="K889" i="1"/>
  <c r="K912" i="1"/>
  <c r="K928" i="1"/>
  <c r="K929" i="1"/>
  <c r="K930" i="1"/>
  <c r="K936" i="1"/>
  <c r="K947" i="1"/>
  <c r="K948" i="1"/>
  <c r="K949" i="1"/>
  <c r="K1028" i="1"/>
  <c r="K1029" i="1"/>
  <c r="K1204" i="1"/>
  <c r="K1249" i="1"/>
  <c r="K1250" i="1"/>
  <c r="K1340" i="1"/>
  <c r="K1341" i="1"/>
  <c r="K1342" i="1"/>
  <c r="K1343" i="1"/>
  <c r="K1413" i="1"/>
  <c r="K1414" i="1"/>
  <c r="K1590" i="1"/>
  <c r="K1591" i="1"/>
  <c r="K1620" i="1"/>
  <c r="K1644" i="1"/>
  <c r="K1655" i="1"/>
  <c r="K1656" i="1"/>
  <c r="K1657" i="1"/>
  <c r="K1658" i="1"/>
  <c r="K1659" i="1"/>
  <c r="K1890" i="1"/>
  <c r="K1891" i="1"/>
  <c r="K2009" i="1"/>
  <c r="K2010" i="1"/>
  <c r="K2021" i="1"/>
  <c r="K2022" i="1"/>
  <c r="K2023" i="1"/>
  <c r="K2024" i="1"/>
  <c r="K2223" i="1"/>
  <c r="K2267" i="1"/>
  <c r="K2281" i="1"/>
  <c r="K2292" i="1"/>
  <c r="K2293" i="1"/>
  <c r="K2294" i="1"/>
  <c r="K2295" i="1"/>
  <c r="K2322" i="1"/>
  <c r="K2329" i="1"/>
  <c r="K2330" i="1"/>
  <c r="K2331" i="1"/>
  <c r="K2512" i="1"/>
  <c r="K2513" i="1"/>
  <c r="K2514" i="1"/>
  <c r="K2515" i="1"/>
  <c r="K2534" i="1"/>
  <c r="K2535" i="1"/>
  <c r="K2536" i="1"/>
  <c r="K2537" i="1"/>
  <c r="K2695" i="1"/>
  <c r="K2729" i="1"/>
  <c r="K2802" i="1"/>
  <c r="K2803" i="1"/>
  <c r="K2848" i="1"/>
  <c r="K2849" i="1"/>
  <c r="K2950" i="1"/>
  <c r="K2964" i="1"/>
  <c r="K2965" i="1"/>
  <c r="K2966" i="1"/>
  <c r="K2967" i="1"/>
  <c r="K2974" i="1"/>
  <c r="K2975" i="1"/>
  <c r="K2976" i="1"/>
  <c r="K3009" i="1"/>
  <c r="K3010" i="1"/>
  <c r="K3140" i="1"/>
  <c r="K3153" i="1"/>
  <c r="K3154" i="1"/>
  <c r="K3183" i="1"/>
  <c r="K3184" i="1"/>
  <c r="K3212" i="1"/>
  <c r="K3365" i="1"/>
  <c r="K3366" i="1"/>
  <c r="K3367" i="1"/>
  <c r="K3368" i="1"/>
  <c r="K3381" i="1"/>
  <c r="K3547" i="1"/>
  <c r="K3548" i="1"/>
  <c r="K3549" i="1"/>
  <c r="K3591" i="1"/>
  <c r="K3592" i="1"/>
  <c r="K3842" i="1"/>
  <c r="K3865" i="1"/>
  <c r="K3866" i="1"/>
  <c r="K3867" i="1"/>
  <c r="K3868" i="1"/>
  <c r="K3869" i="1"/>
  <c r="K3875" i="1"/>
  <c r="K3876" i="1"/>
  <c r="K4013" i="1"/>
  <c r="K4035" i="1"/>
  <c r="K4079" i="1"/>
  <c r="K4106" i="1"/>
  <c r="K4107" i="1"/>
  <c r="K4124" i="1"/>
  <c r="K4240" i="1"/>
  <c r="K4241" i="1"/>
  <c r="K4242" i="1"/>
  <c r="K4243" i="1"/>
  <c r="K4306" i="1"/>
  <c r="K4307" i="1"/>
  <c r="K4330" i="1"/>
  <c r="K4331" i="1"/>
  <c r="K4415" i="1"/>
  <c r="K4416" i="1"/>
  <c r="K4427" i="1"/>
  <c r="K4428" i="1"/>
  <c r="K4548" i="1"/>
  <c r="K4549" i="1"/>
  <c r="K4550" i="1"/>
  <c r="K4573" i="1"/>
  <c r="K4574" i="1"/>
  <c r="K4575" i="1"/>
  <c r="K4576" i="1"/>
  <c r="K4695" i="1"/>
  <c r="K4719" i="1"/>
  <c r="K4720" i="1"/>
  <c r="K4721" i="1"/>
  <c r="K4722" i="1"/>
  <c r="K4817" i="1"/>
  <c r="K4823" i="1"/>
  <c r="K4843" i="1"/>
  <c r="K4844" i="1"/>
  <c r="K4902" i="1"/>
  <c r="K4903" i="1"/>
  <c r="K4968" i="1"/>
  <c r="K4969" i="1"/>
  <c r="K4970" i="1"/>
  <c r="K5027" i="1"/>
  <c r="K5093" i="1"/>
  <c r="K5126" i="1"/>
  <c r="K5127" i="1"/>
  <c r="K5128" i="1"/>
  <c r="K5129" i="1"/>
  <c r="K5130" i="1"/>
  <c r="K5131" i="1"/>
  <c r="K5132" i="1"/>
  <c r="K5210" i="1"/>
  <c r="K5248" i="1"/>
  <c r="K5249" i="1"/>
  <c r="K5250" i="1"/>
  <c r="K5251" i="1"/>
  <c r="K5274" i="1"/>
  <c r="K5275" i="1"/>
  <c r="K5276" i="1"/>
  <c r="K5277" i="1"/>
  <c r="K5356" i="1"/>
  <c r="K5364" i="1"/>
  <c r="K5365" i="1"/>
  <c r="K5366" i="1"/>
  <c r="K5453" i="1"/>
  <c r="K5454" i="1"/>
  <c r="K5455" i="1"/>
  <c r="K5509" i="1"/>
  <c r="K5510" i="1"/>
  <c r="K5572" i="1"/>
  <c r="K5580" i="1"/>
  <c r="K5581" i="1"/>
  <c r="K5582" i="1"/>
  <c r="K5583" i="1"/>
  <c r="K5640" i="1"/>
  <c r="K5654" i="1"/>
  <c r="K5655" i="1"/>
  <c r="K5675" i="1"/>
  <c r="K5676" i="1"/>
  <c r="K5677" i="1"/>
  <c r="K5678" i="1"/>
  <c r="K5827" i="1"/>
  <c r="K5828" i="1"/>
  <c r="K5829" i="1"/>
  <c r="K5855" i="1"/>
  <c r="K5856" i="1"/>
  <c r="K5857" i="1"/>
  <c r="K5882" i="1"/>
  <c r="K5883" i="1"/>
  <c r="K5960" i="1"/>
  <c r="K5963" i="1"/>
  <c r="K5964" i="1"/>
  <c r="K5972" i="1"/>
  <c r="K5997" i="1"/>
  <c r="K6003" i="1"/>
  <c r="K6004" i="1"/>
  <c r="K6211" i="1"/>
  <c r="K6212" i="1"/>
  <c r="K6247" i="1"/>
  <c r="K6248" i="1"/>
  <c r="K6249" i="1"/>
  <c r="K6281" i="1"/>
  <c r="K6282" i="1"/>
  <c r="K6288" i="1"/>
  <c r="K6439" i="1"/>
  <c r="K6440" i="1"/>
  <c r="K6441" i="1"/>
  <c r="K6442" i="1"/>
  <c r="K6443" i="1"/>
  <c r="K6454" i="1"/>
  <c r="K6518" i="1"/>
  <c r="K6531" i="1"/>
  <c r="K6532" i="1"/>
  <c r="K6550" i="1"/>
  <c r="K6551" i="1"/>
  <c r="K54" i="1"/>
  <c r="K94" i="1"/>
  <c r="K95" i="1"/>
  <c r="K96" i="1"/>
  <c r="K97" i="1"/>
  <c r="K230" i="1"/>
  <c r="K269" i="1"/>
  <c r="K270" i="1"/>
  <c r="K271" i="1"/>
  <c r="K288" i="1"/>
  <c r="K313" i="1"/>
  <c r="K314" i="1"/>
  <c r="K330" i="1"/>
  <c r="K399" i="1"/>
  <c r="K409" i="1"/>
  <c r="K429" i="1"/>
  <c r="K487" i="1"/>
  <c r="K488" i="1"/>
  <c r="K489" i="1"/>
  <c r="K490" i="1"/>
  <c r="N449" i="1"/>
  <c r="N466" i="1"/>
  <c r="N467" i="1"/>
  <c r="N468" i="1"/>
  <c r="N508" i="1"/>
  <c r="N509" i="1"/>
  <c r="N510" i="1"/>
  <c r="N533" i="1"/>
  <c r="N672" i="1"/>
  <c r="N673" i="1"/>
  <c r="N686" i="1"/>
  <c r="N712" i="1"/>
  <c r="N713" i="1"/>
  <c r="N810" i="1"/>
  <c r="N811" i="1"/>
  <c r="N812" i="1"/>
  <c r="N813" i="1"/>
  <c r="N814" i="1"/>
  <c r="N831" i="1"/>
  <c r="N972" i="1"/>
  <c r="N973" i="1"/>
  <c r="N995" i="1"/>
  <c r="N1074" i="1"/>
  <c r="N1075" i="1"/>
  <c r="N1076" i="1"/>
  <c r="N1077" i="1"/>
  <c r="N1238" i="1"/>
  <c r="N1245" i="1"/>
  <c r="N1246" i="1"/>
  <c r="N1279" i="1"/>
  <c r="N1389" i="1"/>
  <c r="N1390" i="1"/>
  <c r="N1391" i="1"/>
  <c r="N1392" i="1"/>
  <c r="N1418" i="1"/>
  <c r="N1419" i="1"/>
  <c r="N1420" i="1"/>
  <c r="N1495" i="1"/>
  <c r="N1496" i="1"/>
  <c r="N1518" i="1"/>
  <c r="N1541" i="1"/>
  <c r="N1586" i="1"/>
  <c r="N1611" i="1"/>
  <c r="N1624" i="1"/>
  <c r="N1625" i="1"/>
  <c r="N1626" i="1"/>
  <c r="N1627" i="1"/>
  <c r="N1804" i="1"/>
  <c r="N1805" i="1"/>
  <c r="N1806" i="1"/>
  <c r="N1807" i="1"/>
  <c r="N1824" i="1"/>
  <c r="N1937" i="1"/>
  <c r="N1960" i="1"/>
  <c r="N1961" i="1"/>
  <c r="N1971" i="1"/>
  <c r="N1972" i="1"/>
  <c r="N2037" i="1"/>
  <c r="N2038" i="1"/>
  <c r="N2039" i="1"/>
  <c r="N2072" i="1"/>
  <c r="N2236" i="1"/>
  <c r="N2237" i="1"/>
  <c r="N2238" i="1"/>
  <c r="N2239" i="1"/>
  <c r="N2270" i="1"/>
  <c r="N2271" i="1"/>
  <c r="N2276" i="1"/>
  <c r="N2291" i="1"/>
  <c r="N2302" i="1"/>
  <c r="N2391" i="1"/>
  <c r="N2422" i="1"/>
  <c r="N2423" i="1"/>
  <c r="N2508" i="1"/>
  <c r="N2509" i="1"/>
  <c r="N2582" i="1"/>
  <c r="N2583" i="1"/>
  <c r="N2584" i="1"/>
  <c r="N2585" i="1"/>
  <c r="N2705" i="1"/>
  <c r="N2716" i="1"/>
  <c r="N2748" i="1"/>
  <c r="N2766" i="1"/>
  <c r="N2767" i="1"/>
  <c r="N2768" i="1"/>
  <c r="N2769" i="1"/>
  <c r="N2855" i="1"/>
  <c r="N2856" i="1"/>
  <c r="N2996" i="1"/>
  <c r="N2997" i="1"/>
  <c r="N2998" i="1"/>
  <c r="N3039" i="1"/>
  <c r="N3191" i="1"/>
  <c r="N3192" i="1"/>
  <c r="N3193" i="1"/>
  <c r="N3311" i="1"/>
  <c r="N3312" i="1"/>
  <c r="N3313" i="1"/>
  <c r="N3358" i="1"/>
  <c r="N3376" i="1"/>
  <c r="N3446" i="1"/>
  <c r="N3447" i="1"/>
  <c r="N3488" i="1"/>
  <c r="N3513" i="1"/>
  <c r="N3514" i="1"/>
  <c r="N3515" i="1"/>
  <c r="N3516" i="1"/>
  <c r="N3600" i="1"/>
  <c r="N3601" i="1"/>
  <c r="N3602" i="1"/>
  <c r="N3603" i="1"/>
  <c r="N3622" i="1"/>
  <c r="N3623" i="1"/>
  <c r="N3624" i="1"/>
  <c r="N3667" i="1"/>
  <c r="N3674" i="1"/>
  <c r="N3883" i="1"/>
  <c r="N3884" i="1"/>
  <c r="N3885" i="1"/>
  <c r="N3992" i="1"/>
  <c r="N3993" i="1"/>
  <c r="N3994" i="1"/>
  <c r="N3995" i="1"/>
  <c r="N3996" i="1"/>
  <c r="N3997" i="1"/>
  <c r="N3998" i="1"/>
  <c r="N4023" i="1"/>
  <c r="N4158" i="1"/>
  <c r="N4261" i="1"/>
  <c r="N4265" i="1"/>
  <c r="N4266" i="1"/>
  <c r="N4267" i="1"/>
  <c r="N4363" i="1"/>
  <c r="N4364" i="1"/>
  <c r="N4400" i="1"/>
  <c r="N4401" i="1"/>
  <c r="N4402" i="1"/>
  <c r="N4403" i="1"/>
  <c r="N4404" i="1"/>
  <c r="N4405" i="1"/>
  <c r="N4685" i="1"/>
  <c r="N4686" i="1"/>
  <c r="N4687" i="1"/>
  <c r="N4688" i="1"/>
  <c r="N4849" i="1"/>
  <c r="N4850" i="1"/>
  <c r="N4851" i="1"/>
  <c r="N4880" i="1"/>
  <c r="N4888" i="1"/>
  <c r="N4896" i="1"/>
  <c r="N5031" i="1"/>
  <c r="N5032" i="1"/>
  <c r="N5033" i="1"/>
  <c r="N5034" i="1"/>
  <c r="N5035" i="1"/>
  <c r="N5036" i="1"/>
  <c r="N5046" i="1"/>
  <c r="N5141" i="1"/>
  <c r="N5176" i="1"/>
  <c r="N5177" i="1"/>
  <c r="N5178" i="1"/>
  <c r="N5237" i="1"/>
  <c r="N5238" i="1"/>
  <c r="N5239" i="1"/>
  <c r="N5376" i="1"/>
  <c r="N5377" i="1"/>
  <c r="N5440" i="1"/>
  <c r="N5441" i="1"/>
  <c r="N5477" i="1"/>
  <c r="N5478" i="1"/>
  <c r="N5479" i="1"/>
  <c r="N5480" i="1"/>
  <c r="N5579" i="1"/>
  <c r="N5587" i="1"/>
  <c r="N5606" i="1"/>
  <c r="N5607" i="1"/>
  <c r="N5671" i="1"/>
  <c r="N5672" i="1"/>
  <c r="N5849" i="1"/>
  <c r="N5850" i="1"/>
  <c r="N5851" i="1"/>
  <c r="N5852" i="1"/>
  <c r="N5865" i="1"/>
  <c r="N5866" i="1"/>
  <c r="N5867" i="1"/>
  <c r="N5896" i="1"/>
  <c r="N23" i="1"/>
  <c r="N24" i="1"/>
  <c r="N37" i="1"/>
  <c r="N75" i="1"/>
  <c r="N88" i="1"/>
  <c r="N89" i="1"/>
  <c r="N125" i="1"/>
  <c r="N226" i="1"/>
  <c r="N227" i="1"/>
  <c r="N236" i="1"/>
  <c r="N356" i="1"/>
  <c r="N357" i="1"/>
  <c r="N358" i="1"/>
  <c r="N400" i="1"/>
  <c r="N434" i="1"/>
  <c r="N607" i="1"/>
  <c r="N608" i="1"/>
  <c r="N609" i="1"/>
  <c r="N675" i="1"/>
  <c r="N676" i="1"/>
  <c r="N762" i="1"/>
  <c r="N763" i="1"/>
  <c r="N764" i="1"/>
  <c r="N765" i="1"/>
  <c r="N766" i="1"/>
  <c r="N803" i="1"/>
  <c r="N804" i="1"/>
  <c r="N889" i="1"/>
  <c r="N912" i="1"/>
  <c r="N928" i="1"/>
  <c r="N929" i="1"/>
  <c r="N930" i="1"/>
  <c r="N936" i="1"/>
  <c r="N947" i="1"/>
  <c r="N948" i="1"/>
  <c r="N949" i="1"/>
  <c r="N1028" i="1"/>
  <c r="N1029" i="1"/>
  <c r="N1204" i="1"/>
  <c r="N1249" i="1"/>
  <c r="N1250" i="1"/>
  <c r="N1340" i="1"/>
  <c r="N1341" i="1"/>
  <c r="N1342" i="1"/>
  <c r="N1343" i="1"/>
  <c r="N1413" i="1"/>
  <c r="N1414" i="1"/>
  <c r="N1590" i="1"/>
  <c r="N1591" i="1"/>
  <c r="N1620" i="1"/>
  <c r="N1644" i="1"/>
  <c r="N1655" i="1"/>
  <c r="N1656" i="1"/>
  <c r="N1657" i="1"/>
  <c r="N1658" i="1"/>
  <c r="N1659" i="1"/>
  <c r="N1890" i="1"/>
  <c r="N1891" i="1"/>
  <c r="N2009" i="1"/>
  <c r="N2010" i="1"/>
  <c r="N2021" i="1"/>
  <c r="N2022" i="1"/>
  <c r="N2023" i="1"/>
  <c r="N2024" i="1"/>
  <c r="N2223" i="1"/>
  <c r="N2267" i="1"/>
  <c r="N2281" i="1"/>
  <c r="N2292" i="1"/>
  <c r="N2293" i="1"/>
  <c r="N2294" i="1"/>
  <c r="N2295" i="1"/>
  <c r="N2322" i="1"/>
  <c r="N2329" i="1"/>
  <c r="N2330" i="1"/>
  <c r="N2331" i="1"/>
  <c r="N2512" i="1"/>
  <c r="N2513" i="1"/>
  <c r="N2514" i="1"/>
  <c r="N2515" i="1"/>
  <c r="N2534" i="1"/>
  <c r="N2535" i="1"/>
  <c r="N2536" i="1"/>
  <c r="N2537" i="1"/>
  <c r="N2695" i="1"/>
  <c r="N2729" i="1"/>
  <c r="N2802" i="1"/>
  <c r="N2803" i="1"/>
  <c r="N2848" i="1"/>
  <c r="N2849" i="1"/>
  <c r="N2950" i="1"/>
  <c r="N2964" i="1"/>
  <c r="N2965" i="1"/>
  <c r="N2966" i="1"/>
  <c r="N2967" i="1"/>
  <c r="N2974" i="1"/>
  <c r="N2975" i="1"/>
  <c r="N2976" i="1"/>
  <c r="N3009" i="1"/>
  <c r="N3010" i="1"/>
  <c r="N3140" i="1"/>
  <c r="N3153" i="1"/>
  <c r="N3154" i="1"/>
  <c r="N3183" i="1"/>
  <c r="N3184" i="1"/>
  <c r="N3212" i="1"/>
  <c r="N3365" i="1"/>
  <c r="N3366" i="1"/>
  <c r="N3367" i="1"/>
  <c r="N3368" i="1"/>
  <c r="N3381" i="1"/>
  <c r="N3547" i="1"/>
  <c r="N3548" i="1"/>
  <c r="N3549" i="1"/>
  <c r="N3591" i="1"/>
  <c r="N3592" i="1"/>
  <c r="N3842" i="1"/>
  <c r="N3865" i="1"/>
  <c r="N3866" i="1"/>
  <c r="N3867" i="1"/>
  <c r="N3868" i="1"/>
  <c r="N3869" i="1"/>
  <c r="N3875" i="1"/>
  <c r="N3876" i="1"/>
  <c r="N4013" i="1"/>
  <c r="N4035" i="1"/>
  <c r="N4079" i="1"/>
  <c r="N4106" i="1"/>
  <c r="N4107" i="1"/>
  <c r="N4124" i="1"/>
  <c r="N4240" i="1"/>
  <c r="N4241" i="1"/>
  <c r="N4242" i="1"/>
  <c r="N4243" i="1"/>
  <c r="N4306" i="1"/>
  <c r="N4307" i="1"/>
  <c r="N4330" i="1"/>
  <c r="N4331" i="1"/>
  <c r="N4415" i="1"/>
  <c r="N4416" i="1"/>
  <c r="N4427" i="1"/>
  <c r="N4428" i="1"/>
  <c r="N4548" i="1"/>
  <c r="N4549" i="1"/>
  <c r="N4550" i="1"/>
  <c r="N4573" i="1"/>
  <c r="N4574" i="1"/>
  <c r="N4575" i="1"/>
  <c r="N4576" i="1"/>
  <c r="N4695" i="1"/>
  <c r="N4719" i="1"/>
  <c r="N4720" i="1"/>
  <c r="N4721" i="1"/>
  <c r="N4722" i="1"/>
  <c r="N4817" i="1"/>
  <c r="N4823" i="1"/>
  <c r="N4843" i="1"/>
  <c r="N4844" i="1"/>
  <c r="N4902" i="1"/>
  <c r="N4903" i="1"/>
  <c r="N4968" i="1"/>
  <c r="N4969" i="1"/>
  <c r="N4970" i="1"/>
  <c r="N5027" i="1"/>
  <c r="N5093" i="1"/>
  <c r="N5126" i="1"/>
  <c r="N5127" i="1"/>
  <c r="N5128" i="1"/>
  <c r="N5129" i="1"/>
  <c r="N5130" i="1"/>
  <c r="N5131" i="1"/>
  <c r="N5132" i="1"/>
  <c r="N5210" i="1"/>
  <c r="N5248" i="1"/>
  <c r="N5249" i="1"/>
  <c r="N5250" i="1"/>
  <c r="N5251" i="1"/>
  <c r="N5274" i="1"/>
  <c r="N5275" i="1"/>
  <c r="N5276" i="1"/>
  <c r="N5277" i="1"/>
  <c r="N5356" i="1"/>
  <c r="N5364" i="1"/>
  <c r="N5365" i="1"/>
  <c r="N5366" i="1"/>
  <c r="N5453" i="1"/>
  <c r="N5454" i="1"/>
  <c r="N5455" i="1"/>
  <c r="N5509" i="1"/>
  <c r="N5510" i="1"/>
  <c r="N5572" i="1"/>
  <c r="N5580" i="1"/>
  <c r="N5581" i="1"/>
  <c r="N5582" i="1"/>
  <c r="N5583" i="1"/>
  <c r="N5640" i="1"/>
  <c r="N5654" i="1"/>
  <c r="N5655" i="1"/>
  <c r="N5675" i="1"/>
  <c r="N5676" i="1"/>
  <c r="N5677" i="1"/>
  <c r="N5678" i="1"/>
  <c r="N5827" i="1"/>
  <c r="N5828" i="1"/>
  <c r="N5829" i="1"/>
  <c r="N5855" i="1"/>
  <c r="N5856" i="1"/>
  <c r="N5857" i="1"/>
  <c r="N5882" i="1"/>
  <c r="N5883" i="1"/>
  <c r="N5960" i="1"/>
  <c r="N5963" i="1"/>
  <c r="N5964" i="1"/>
  <c r="N5972" i="1"/>
  <c r="N5997" i="1"/>
  <c r="N6003" i="1"/>
  <c r="N6004" i="1"/>
  <c r="N6211" i="1"/>
  <c r="N6212" i="1"/>
  <c r="N6247" i="1"/>
  <c r="N6248" i="1"/>
  <c r="N6249" i="1"/>
  <c r="N6281" i="1"/>
  <c r="N6282" i="1"/>
  <c r="N6288" i="1"/>
  <c r="N6439" i="1"/>
  <c r="N6440" i="1"/>
  <c r="N6441" i="1"/>
  <c r="N6442" i="1"/>
  <c r="N6443" i="1"/>
  <c r="N6454" i="1"/>
  <c r="N6518" i="1"/>
  <c r="N6531" i="1"/>
  <c r="N6532" i="1"/>
  <c r="N6550" i="1"/>
  <c r="N6551" i="1"/>
  <c r="N54" i="1"/>
  <c r="N94" i="1"/>
  <c r="N95" i="1"/>
  <c r="N96" i="1"/>
  <c r="N97" i="1"/>
  <c r="N230" i="1"/>
  <c r="N269" i="1"/>
  <c r="N270" i="1"/>
  <c r="N271" i="1"/>
  <c r="N288" i="1"/>
  <c r="N313" i="1"/>
  <c r="N314" i="1"/>
  <c r="N330" i="1"/>
  <c r="N399" i="1"/>
  <c r="N409" i="1"/>
  <c r="N429" i="1"/>
  <c r="N487" i="1"/>
  <c r="N488" i="1"/>
  <c r="N489" i="1"/>
  <c r="N490" i="1"/>
  <c r="G3655" i="1"/>
  <c r="G3793" i="1"/>
  <c r="G3823" i="1"/>
  <c r="G3824" i="1"/>
  <c r="G3920" i="1"/>
  <c r="G4255" i="1"/>
  <c r="G4256" i="1"/>
  <c r="G4257" i="1"/>
  <c r="G4262" i="1"/>
  <c r="G4263" i="1"/>
  <c r="G4373" i="1"/>
  <c r="G4464" i="1"/>
  <c r="G4659" i="1"/>
  <c r="G4732" i="1"/>
  <c r="G4733" i="1"/>
  <c r="G4910" i="1"/>
  <c r="G4911" i="1"/>
  <c r="G4912" i="1"/>
  <c r="G4943" i="1"/>
  <c r="G5041" i="1"/>
  <c r="G5042" i="1"/>
  <c r="G5043" i="1"/>
  <c r="G5227" i="1"/>
  <c r="G5228" i="1"/>
  <c r="G5229" i="1"/>
  <c r="G5230" i="1"/>
  <c r="G5471" i="1"/>
  <c r="G5472" i="1"/>
  <c r="G5618" i="1"/>
  <c r="G5619" i="1"/>
  <c r="G5620" i="1"/>
  <c r="G5635" i="1"/>
  <c r="G5898" i="1"/>
  <c r="G5899" i="1"/>
  <c r="G6066" i="1"/>
  <c r="G6067" i="1"/>
  <c r="G6068" i="1"/>
  <c r="G6069" i="1"/>
  <c r="G6070" i="1"/>
  <c r="G6162" i="1"/>
  <c r="G6328" i="1"/>
  <c r="G6329" i="1"/>
  <c r="G6338" i="1"/>
  <c r="G6339" i="1"/>
  <c r="G6340" i="1"/>
  <c r="G6368" i="1"/>
  <c r="G3" i="1"/>
  <c r="G31" i="1"/>
  <c r="G48" i="1"/>
  <c r="G49" i="1"/>
  <c r="G351" i="1"/>
  <c r="G352" i="1"/>
  <c r="G430" i="1"/>
  <c r="G485" i="1"/>
  <c r="G486" i="1"/>
  <c r="G513" i="1"/>
  <c r="G532" i="1"/>
  <c r="G703" i="1"/>
  <c r="G816" i="1"/>
  <c r="G827" i="1"/>
  <c r="G828" i="1"/>
  <c r="G829" i="1"/>
  <c r="G830" i="1"/>
  <c r="G938" i="1"/>
  <c r="G1055" i="1"/>
  <c r="G1235" i="1"/>
  <c r="G1236" i="1"/>
  <c r="G1428" i="1"/>
  <c r="G1437" i="1"/>
  <c r="G1438" i="1"/>
  <c r="G1439" i="1"/>
  <c r="G1743" i="1"/>
  <c r="G1744" i="1"/>
  <c r="G1745" i="1"/>
  <c r="G1808" i="1"/>
  <c r="G1823" i="1"/>
  <c r="G1844" i="1"/>
  <c r="G81" i="1"/>
  <c r="G145" i="1"/>
  <c r="G146" i="1"/>
  <c r="G147" i="1"/>
  <c r="G148" i="1"/>
  <c r="G285" i="1"/>
  <c r="G286" i="1"/>
  <c r="G297" i="1"/>
  <c r="G458" i="1"/>
  <c r="G459" i="1"/>
  <c r="G469" i="1"/>
  <c r="G545" i="1"/>
  <c r="G586" i="1"/>
  <c r="G857" i="1"/>
  <c r="G982" i="1"/>
  <c r="G1169" i="1"/>
  <c r="G1170" i="1"/>
  <c r="G1171" i="1"/>
  <c r="G1550" i="1"/>
  <c r="G1568" i="1"/>
  <c r="G1569" i="1"/>
  <c r="G1612" i="1"/>
  <c r="G1621" i="1"/>
  <c r="G1622" i="1"/>
  <c r="G1870" i="1"/>
  <c r="G1871" i="1"/>
  <c r="G1872" i="1"/>
  <c r="G1901" i="1"/>
  <c r="G2188" i="1"/>
  <c r="G2189" i="1"/>
  <c r="G2414" i="1"/>
  <c r="G2426" i="1"/>
  <c r="G2466" i="1"/>
  <c r="G2552" i="1"/>
  <c r="G2553" i="1"/>
  <c r="G2746" i="1"/>
  <c r="G2747" i="1"/>
  <c r="G2798" i="1"/>
  <c r="G2825" i="1"/>
  <c r="G2847" i="1"/>
  <c r="G2867" i="1"/>
  <c r="G2868" i="1"/>
  <c r="G2905" i="1"/>
  <c r="G2931" i="1"/>
  <c r="G2932" i="1"/>
  <c r="G3090" i="1"/>
  <c r="G3189" i="1"/>
  <c r="G3342" i="1"/>
  <c r="G3343" i="1"/>
  <c r="G3364" i="1"/>
  <c r="G3395" i="1"/>
  <c r="G3396" i="1"/>
  <c r="G3638" i="1"/>
  <c r="G3810" i="1"/>
  <c r="G3811" i="1"/>
  <c r="G3857" i="1"/>
  <c r="G3858" i="1"/>
  <c r="G4138" i="1"/>
  <c r="G4139" i="1"/>
  <c r="G4140" i="1"/>
  <c r="G4141" i="1"/>
  <c r="G4179" i="1"/>
  <c r="G4180" i="1"/>
  <c r="G4181" i="1"/>
  <c r="G4182" i="1"/>
  <c r="G4406" i="1"/>
  <c r="G4476" i="1"/>
  <c r="G4493" i="1"/>
  <c r="G4595" i="1"/>
  <c r="G4596" i="1"/>
  <c r="G4597" i="1"/>
  <c r="G4598" i="1"/>
  <c r="G4651" i="1"/>
  <c r="G4718" i="1"/>
  <c r="G4919" i="1"/>
  <c r="G4920" i="1"/>
  <c r="G4921" i="1"/>
  <c r="G4987" i="1"/>
  <c r="G4988" i="1"/>
  <c r="G5024" i="1"/>
  <c r="G5225" i="1"/>
  <c r="G5255" i="1"/>
  <c r="G5267" i="1"/>
  <c r="G5524" i="1"/>
  <c r="G5525" i="1"/>
  <c r="G5526" i="1"/>
  <c r="G5611" i="1"/>
  <c r="G5673" i="1"/>
  <c r="G5863" i="1"/>
  <c r="G5864" i="1"/>
  <c r="G5876" i="1"/>
  <c r="G5901" i="1"/>
  <c r="G5904" i="1"/>
  <c r="G5950" i="1"/>
  <c r="G5955" i="1"/>
  <c r="G5956" i="1"/>
  <c r="G5957" i="1"/>
  <c r="G6171" i="1"/>
  <c r="G6252" i="1"/>
  <c r="G6262" i="1"/>
  <c r="G6461" i="1"/>
  <c r="G6462" i="1"/>
  <c r="G6463" i="1"/>
  <c r="G6548" i="1"/>
  <c r="G346" i="1"/>
  <c r="G347" i="1"/>
  <c r="G379" i="1"/>
  <c r="G380" i="1"/>
  <c r="G381" i="1"/>
  <c r="G650" i="1"/>
  <c r="G687" i="1"/>
  <c r="G688" i="1"/>
  <c r="G689" i="1"/>
  <c r="G690" i="1"/>
  <c r="G837" i="1"/>
  <c r="G916" i="1"/>
  <c r="G917" i="1"/>
  <c r="G1157" i="1"/>
  <c r="G1158" i="1"/>
  <c r="G1159" i="1"/>
  <c r="G1215" i="1"/>
  <c r="G1216" i="1"/>
  <c r="G1217" i="1"/>
  <c r="G1226" i="1"/>
  <c r="G1455" i="1"/>
  <c r="G1470" i="1"/>
  <c r="G1652" i="1"/>
  <c r="G1653" i="1"/>
  <c r="G1654" i="1"/>
  <c r="G1726" i="1"/>
  <c r="G1792" i="1"/>
  <c r="G1802" i="1"/>
  <c r="G1803" i="1"/>
  <c r="G1826" i="1"/>
  <c r="G1827" i="1"/>
  <c r="G2074" i="1"/>
  <c r="G2082" i="1"/>
  <c r="G2083" i="1"/>
  <c r="G2084" i="1"/>
  <c r="G2085" i="1"/>
  <c r="G2104" i="1"/>
  <c r="G2339" i="1"/>
  <c r="G2340" i="1"/>
  <c r="G2341" i="1"/>
  <c r="G2342" i="1"/>
  <c r="G2359" i="1"/>
  <c r="G2494" i="1"/>
  <c r="G2578" i="1"/>
  <c r="G2579" i="1"/>
  <c r="G2625" i="1"/>
  <c r="G2626" i="1"/>
  <c r="G2737" i="1"/>
  <c r="G2838" i="1"/>
  <c r="G2839" i="1"/>
  <c r="G2840" i="1"/>
  <c r="G2957" i="1"/>
  <c r="G2968" i="1"/>
  <c r="G3268" i="1"/>
  <c r="G3269" i="1"/>
  <c r="G3270" i="1"/>
  <c r="G3271" i="1"/>
  <c r="G3285" i="1"/>
  <c r="G3286" i="1"/>
  <c r="G3287" i="1"/>
  <c r="G3379" i="1"/>
  <c r="G3449" i="1"/>
  <c r="G3720" i="1"/>
  <c r="G3721" i="1"/>
  <c r="G3724" i="1"/>
  <c r="G3736" i="1"/>
  <c r="G3834" i="1"/>
  <c r="G3835" i="1"/>
  <c r="G3836" i="1"/>
  <c r="G4120" i="1"/>
  <c r="G4129" i="1"/>
  <c r="G4207" i="1"/>
  <c r="G4208" i="1"/>
  <c r="G4209" i="1"/>
  <c r="G4397" i="1"/>
  <c r="G4398" i="1"/>
  <c r="G4399" i="1"/>
  <c r="G4440" i="1"/>
  <c r="G4441" i="1"/>
  <c r="G109" i="1"/>
  <c r="G150" i="1"/>
  <c r="G255" i="1"/>
  <c r="G256" i="1"/>
  <c r="G283" i="1"/>
  <c r="G284" i="1"/>
  <c r="G319" i="1"/>
  <c r="G324" i="1"/>
  <c r="G420" i="1"/>
  <c r="G592" i="1"/>
  <c r="G619" i="1"/>
  <c r="G620" i="1"/>
  <c r="G679" i="1"/>
  <c r="G683" i="1"/>
  <c r="G684" i="1"/>
  <c r="G817" i="1"/>
  <c r="G823" i="1"/>
  <c r="G824" i="1"/>
  <c r="G1064" i="1"/>
  <c r="G1065" i="1"/>
  <c r="G1084" i="1"/>
  <c r="G1107" i="1"/>
  <c r="G1108" i="1"/>
  <c r="G1289" i="1"/>
  <c r="G1382" i="1"/>
  <c r="G1383" i="1"/>
  <c r="G1384" i="1"/>
  <c r="G1415" i="1"/>
  <c r="G1576" i="1"/>
  <c r="G1595" i="1"/>
  <c r="G1596" i="1"/>
  <c r="G1597" i="1"/>
  <c r="G1946" i="1"/>
  <c r="G1947" i="1"/>
  <c r="G1948" i="1"/>
  <c r="G2090" i="1"/>
  <c r="G2138" i="1"/>
  <c r="G2139" i="1"/>
  <c r="G2157" i="1"/>
  <c r="G2158" i="1"/>
  <c r="G2229" i="1"/>
  <c r="G2230" i="1"/>
  <c r="G2491" i="1"/>
  <c r="G2526" i="1"/>
  <c r="G2639" i="1"/>
  <c r="G2649" i="1"/>
  <c r="G2650" i="1"/>
  <c r="G2651" i="1"/>
  <c r="G2755" i="1"/>
  <c r="G2756" i="1"/>
  <c r="G2776" i="1"/>
  <c r="G3166" i="1"/>
  <c r="G3167" i="1"/>
  <c r="G3168" i="1"/>
  <c r="G3177" i="1"/>
  <c r="G3178" i="1"/>
  <c r="G3345" i="1"/>
  <c r="G3402" i="1"/>
  <c r="G3403" i="1"/>
  <c r="G3770" i="1"/>
  <c r="G3771" i="1"/>
  <c r="G3772" i="1"/>
  <c r="G3773" i="1"/>
  <c r="G3981" i="1"/>
  <c r="G4016" i="1"/>
  <c r="G4044" i="1"/>
  <c r="G4052" i="1"/>
  <c r="G4053" i="1"/>
  <c r="G4083" i="1"/>
  <c r="G4084" i="1"/>
  <c r="G4103" i="1"/>
  <c r="G4356" i="1"/>
  <c r="G4435" i="1"/>
  <c r="G4442" i="1"/>
  <c r="G4443" i="1"/>
  <c r="G4444" i="1"/>
  <c r="G4465" i="1"/>
  <c r="G4633" i="1"/>
  <c r="G4705" i="1"/>
  <c r="G4706" i="1"/>
  <c r="G4707" i="1"/>
  <c r="G4708" i="1"/>
  <c r="G4709" i="1"/>
  <c r="G4760" i="1"/>
  <c r="G4780" i="1"/>
  <c r="G4824" i="1"/>
  <c r="G5021" i="1"/>
  <c r="G5022" i="1"/>
  <c r="G5211" i="1"/>
  <c r="G5212" i="1"/>
  <c r="G5213" i="1"/>
  <c r="G5214" i="1"/>
  <c r="G5223" i="1"/>
  <c r="G5569" i="1"/>
  <c r="G5570" i="1"/>
  <c r="G5571" i="1"/>
  <c r="G5594" i="1"/>
  <c r="G5595" i="1"/>
  <c r="G5752" i="1"/>
  <c r="G5905" i="1"/>
  <c r="G5906" i="1"/>
  <c r="G6088" i="1"/>
  <c r="G6089" i="1"/>
  <c r="G6230" i="1"/>
  <c r="G6231" i="1"/>
  <c r="G6387" i="1"/>
  <c r="G6397" i="1"/>
  <c r="G6398" i="1"/>
  <c r="G6399" i="1"/>
  <c r="G117" i="1"/>
  <c r="G263" i="1"/>
  <c r="K3655" i="1"/>
  <c r="K3793" i="1"/>
  <c r="K3823" i="1"/>
  <c r="K3824" i="1"/>
  <c r="K3920" i="1"/>
  <c r="K4255" i="1"/>
  <c r="K4256" i="1"/>
  <c r="K4257" i="1"/>
  <c r="K4262" i="1"/>
  <c r="K4263" i="1"/>
  <c r="K4373" i="1"/>
  <c r="K4464" i="1"/>
  <c r="K4659" i="1"/>
  <c r="K4732" i="1"/>
  <c r="K4733" i="1"/>
  <c r="K4910" i="1"/>
  <c r="K4911" i="1"/>
  <c r="K4912" i="1"/>
  <c r="K4943" i="1"/>
  <c r="K5041" i="1"/>
  <c r="K5042" i="1"/>
  <c r="K5043" i="1"/>
  <c r="K5227" i="1"/>
  <c r="K5228" i="1"/>
  <c r="K5229" i="1"/>
  <c r="K5230" i="1"/>
  <c r="K5471" i="1"/>
  <c r="K5472" i="1"/>
  <c r="K5618" i="1"/>
  <c r="K5619" i="1"/>
  <c r="K5620" i="1"/>
  <c r="K5635" i="1"/>
  <c r="K5898" i="1"/>
  <c r="K5899" i="1"/>
  <c r="K6066" i="1"/>
  <c r="K6067" i="1"/>
  <c r="K6068" i="1"/>
  <c r="K6069" i="1"/>
  <c r="K6070" i="1"/>
  <c r="K6162" i="1"/>
  <c r="K6328" i="1"/>
  <c r="K6329" i="1"/>
  <c r="K6338" i="1"/>
  <c r="K6339" i="1"/>
  <c r="K6340" i="1"/>
  <c r="K6368" i="1"/>
  <c r="K3" i="1"/>
  <c r="K31" i="1"/>
  <c r="K48" i="1"/>
  <c r="K49" i="1"/>
  <c r="K351" i="1"/>
  <c r="K352" i="1"/>
  <c r="K430" i="1"/>
  <c r="K485" i="1"/>
  <c r="K486" i="1"/>
  <c r="K513" i="1"/>
  <c r="K532" i="1"/>
  <c r="K703" i="1"/>
  <c r="K816" i="1"/>
  <c r="K827" i="1"/>
  <c r="K828" i="1"/>
  <c r="K829" i="1"/>
  <c r="K830" i="1"/>
  <c r="K938" i="1"/>
  <c r="K1055" i="1"/>
  <c r="K1235" i="1"/>
  <c r="K1236" i="1"/>
  <c r="K1428" i="1"/>
  <c r="K1437" i="1"/>
  <c r="K1438" i="1"/>
  <c r="K1439" i="1"/>
  <c r="K1743" i="1"/>
  <c r="K1744" i="1"/>
  <c r="K1745" i="1"/>
  <c r="K1808" i="1"/>
  <c r="K1823" i="1"/>
  <c r="K1844" i="1"/>
  <c r="K81" i="1"/>
  <c r="K145" i="1"/>
  <c r="K146" i="1"/>
  <c r="K147" i="1"/>
  <c r="K148" i="1"/>
  <c r="K285" i="1"/>
  <c r="K286" i="1"/>
  <c r="K297" i="1"/>
  <c r="K458" i="1"/>
  <c r="K459" i="1"/>
  <c r="K469" i="1"/>
  <c r="K545" i="1"/>
  <c r="K586" i="1"/>
  <c r="K857" i="1"/>
  <c r="K982" i="1"/>
  <c r="K1169" i="1"/>
  <c r="K1170" i="1"/>
  <c r="K1171" i="1"/>
  <c r="K1550" i="1"/>
  <c r="K1568" i="1"/>
  <c r="K1569" i="1"/>
  <c r="K1612" i="1"/>
  <c r="K1621" i="1"/>
  <c r="K1622" i="1"/>
  <c r="K1870" i="1"/>
  <c r="K1871" i="1"/>
  <c r="K1872" i="1"/>
  <c r="K1901" i="1"/>
  <c r="K2188" i="1"/>
  <c r="K2189" i="1"/>
  <c r="K2414" i="1"/>
  <c r="K2426" i="1"/>
  <c r="K2466" i="1"/>
  <c r="K2552" i="1"/>
  <c r="K2553" i="1"/>
  <c r="K2746" i="1"/>
  <c r="K2747" i="1"/>
  <c r="K2798" i="1"/>
  <c r="K2825" i="1"/>
  <c r="K2847" i="1"/>
  <c r="K2867" i="1"/>
  <c r="K2868" i="1"/>
  <c r="K2905" i="1"/>
  <c r="K2931" i="1"/>
  <c r="K2932" i="1"/>
  <c r="K3090" i="1"/>
  <c r="K3189" i="1"/>
  <c r="K3342" i="1"/>
  <c r="K3343" i="1"/>
  <c r="K3364" i="1"/>
  <c r="K3395" i="1"/>
  <c r="K3396" i="1"/>
  <c r="K3638" i="1"/>
  <c r="K3810" i="1"/>
  <c r="K3811" i="1"/>
  <c r="K3857" i="1"/>
  <c r="K3858" i="1"/>
  <c r="K4138" i="1"/>
  <c r="K4139" i="1"/>
  <c r="K4140" i="1"/>
  <c r="K4141" i="1"/>
  <c r="K4179" i="1"/>
  <c r="K4180" i="1"/>
  <c r="K4181" i="1"/>
  <c r="K4182" i="1"/>
  <c r="K4406" i="1"/>
  <c r="K4476" i="1"/>
  <c r="K4493" i="1"/>
  <c r="K4595" i="1"/>
  <c r="K4596" i="1"/>
  <c r="K4597" i="1"/>
  <c r="K4598" i="1"/>
  <c r="K4651" i="1"/>
  <c r="K4718" i="1"/>
  <c r="K4919" i="1"/>
  <c r="K4920" i="1"/>
  <c r="K4921" i="1"/>
  <c r="K4987" i="1"/>
  <c r="K4988" i="1"/>
  <c r="K5024" i="1"/>
  <c r="K5225" i="1"/>
  <c r="K5255" i="1"/>
  <c r="K5267" i="1"/>
  <c r="K5524" i="1"/>
  <c r="K5525" i="1"/>
  <c r="K5526" i="1"/>
  <c r="K5611" i="1"/>
  <c r="K5673" i="1"/>
  <c r="K5863" i="1"/>
  <c r="K5864" i="1"/>
  <c r="K5876" i="1"/>
  <c r="K5901" i="1"/>
  <c r="K5904" i="1"/>
  <c r="K5950" i="1"/>
  <c r="K5955" i="1"/>
  <c r="K5956" i="1"/>
  <c r="K5957" i="1"/>
  <c r="K6171" i="1"/>
  <c r="K6252" i="1"/>
  <c r="K6262" i="1"/>
  <c r="K6461" i="1"/>
  <c r="K6462" i="1"/>
  <c r="K6463" i="1"/>
  <c r="K6548" i="1"/>
  <c r="K346" i="1"/>
  <c r="K347" i="1"/>
  <c r="K379" i="1"/>
  <c r="K380" i="1"/>
  <c r="K381" i="1"/>
  <c r="K650" i="1"/>
  <c r="K687" i="1"/>
  <c r="K688" i="1"/>
  <c r="K689" i="1"/>
  <c r="K690" i="1"/>
  <c r="K837" i="1"/>
  <c r="K916" i="1"/>
  <c r="K917" i="1"/>
  <c r="K1157" i="1"/>
  <c r="K1158" i="1"/>
  <c r="K1159" i="1"/>
  <c r="K1215" i="1"/>
  <c r="K1216" i="1"/>
  <c r="K1217" i="1"/>
  <c r="K1226" i="1"/>
  <c r="K1455" i="1"/>
  <c r="K1470" i="1"/>
  <c r="K1652" i="1"/>
  <c r="K1653" i="1"/>
  <c r="K1654" i="1"/>
  <c r="K1726" i="1"/>
  <c r="K1792" i="1"/>
  <c r="K1802" i="1"/>
  <c r="K1803" i="1"/>
  <c r="K1826" i="1"/>
  <c r="K1827" i="1"/>
  <c r="K2074" i="1"/>
  <c r="K2082" i="1"/>
  <c r="K2083" i="1"/>
  <c r="K2084" i="1"/>
  <c r="K2085" i="1"/>
  <c r="K2104" i="1"/>
  <c r="K2339" i="1"/>
  <c r="K2340" i="1"/>
  <c r="K2341" i="1"/>
  <c r="K2342" i="1"/>
  <c r="K2359" i="1"/>
  <c r="K2494" i="1"/>
  <c r="K2578" i="1"/>
  <c r="K2579" i="1"/>
  <c r="K2625" i="1"/>
  <c r="K2626" i="1"/>
  <c r="K2737" i="1"/>
  <c r="K2838" i="1"/>
  <c r="K2839" i="1"/>
  <c r="K2840" i="1"/>
  <c r="K2957" i="1"/>
  <c r="K2968" i="1"/>
  <c r="K3268" i="1"/>
  <c r="K3269" i="1"/>
  <c r="K3270" i="1"/>
  <c r="K3271" i="1"/>
  <c r="K3285" i="1"/>
  <c r="K3286" i="1"/>
  <c r="K3287" i="1"/>
  <c r="K3379" i="1"/>
  <c r="K3449" i="1"/>
  <c r="K3720" i="1"/>
  <c r="K3721" i="1"/>
  <c r="K3724" i="1"/>
  <c r="K3736" i="1"/>
  <c r="K3834" i="1"/>
  <c r="K3835" i="1"/>
  <c r="K3836" i="1"/>
  <c r="K4120" i="1"/>
  <c r="K4129" i="1"/>
  <c r="K4207" i="1"/>
  <c r="K4208" i="1"/>
  <c r="K4209" i="1"/>
  <c r="K4397" i="1"/>
  <c r="K4398" i="1"/>
  <c r="K4399" i="1"/>
  <c r="K4440" i="1"/>
  <c r="K4441" i="1"/>
  <c r="K109" i="1"/>
  <c r="K150" i="1"/>
  <c r="K255" i="1"/>
  <c r="K256" i="1"/>
  <c r="K283" i="1"/>
  <c r="K284" i="1"/>
  <c r="K319" i="1"/>
  <c r="K324" i="1"/>
  <c r="K420" i="1"/>
  <c r="K592" i="1"/>
  <c r="K619" i="1"/>
  <c r="K620" i="1"/>
  <c r="K679" i="1"/>
  <c r="K683" i="1"/>
  <c r="K684" i="1"/>
  <c r="K817" i="1"/>
  <c r="K823" i="1"/>
  <c r="K824" i="1"/>
  <c r="K1064" i="1"/>
  <c r="K1065" i="1"/>
  <c r="K1084" i="1"/>
  <c r="K1107" i="1"/>
  <c r="K1108" i="1"/>
  <c r="K1289" i="1"/>
  <c r="K1382" i="1"/>
  <c r="K1383" i="1"/>
  <c r="K1384" i="1"/>
  <c r="K1415" i="1"/>
  <c r="K1576" i="1"/>
  <c r="K1595" i="1"/>
  <c r="K1596" i="1"/>
  <c r="K1597" i="1"/>
  <c r="K1946" i="1"/>
  <c r="K1947" i="1"/>
  <c r="K1948" i="1"/>
  <c r="K2090" i="1"/>
  <c r="K2138" i="1"/>
  <c r="K2139" i="1"/>
  <c r="K2157" i="1"/>
  <c r="K2158" i="1"/>
  <c r="K2229" i="1"/>
  <c r="K2230" i="1"/>
  <c r="K2491" i="1"/>
  <c r="K2526" i="1"/>
  <c r="K2639" i="1"/>
  <c r="K2649" i="1"/>
  <c r="K2650" i="1"/>
  <c r="K2651" i="1"/>
  <c r="K2755" i="1"/>
  <c r="K2756" i="1"/>
  <c r="K2776" i="1"/>
  <c r="K3166" i="1"/>
  <c r="K3167" i="1"/>
  <c r="K3168" i="1"/>
  <c r="K3177" i="1"/>
  <c r="K3178" i="1"/>
  <c r="K3345" i="1"/>
  <c r="K3402" i="1"/>
  <c r="K3403" i="1"/>
  <c r="K3770" i="1"/>
  <c r="K3771" i="1"/>
  <c r="K3772" i="1"/>
  <c r="K3773" i="1"/>
  <c r="K3981" i="1"/>
  <c r="K4016" i="1"/>
  <c r="K4044" i="1"/>
  <c r="K4052" i="1"/>
  <c r="K4053" i="1"/>
  <c r="K4083" i="1"/>
  <c r="K4084" i="1"/>
  <c r="K4103" i="1"/>
  <c r="K4356" i="1"/>
  <c r="K4435" i="1"/>
  <c r="K4442" i="1"/>
  <c r="K4443" i="1"/>
  <c r="K4444" i="1"/>
  <c r="K4465" i="1"/>
  <c r="K4633" i="1"/>
  <c r="K4705" i="1"/>
  <c r="K4706" i="1"/>
  <c r="K4707" i="1"/>
  <c r="K4708" i="1"/>
  <c r="K4709" i="1"/>
  <c r="K4760" i="1"/>
  <c r="K4780" i="1"/>
  <c r="K4824" i="1"/>
  <c r="K5021" i="1"/>
  <c r="K5022" i="1"/>
  <c r="K5211" i="1"/>
  <c r="K5212" i="1"/>
  <c r="K5213" i="1"/>
  <c r="K5214" i="1"/>
  <c r="K5223" i="1"/>
  <c r="K5569" i="1"/>
  <c r="K5570" i="1"/>
  <c r="K5571" i="1"/>
  <c r="K5594" i="1"/>
  <c r="K5595" i="1"/>
  <c r="K5752" i="1"/>
  <c r="K5905" i="1"/>
  <c r="K5906" i="1"/>
  <c r="K6088" i="1"/>
  <c r="K6089" i="1"/>
  <c r="K6230" i="1"/>
  <c r="K6231" i="1"/>
  <c r="K6387" i="1"/>
  <c r="K6397" i="1"/>
  <c r="K6398" i="1"/>
  <c r="K6399" i="1"/>
  <c r="K117" i="1"/>
  <c r="K263" i="1"/>
  <c r="N3655" i="1"/>
  <c r="N3793" i="1"/>
  <c r="N3823" i="1"/>
  <c r="N3824" i="1"/>
  <c r="N3920" i="1"/>
  <c r="N4255" i="1"/>
  <c r="N4256" i="1"/>
  <c r="N4257" i="1"/>
  <c r="N4262" i="1"/>
  <c r="N4263" i="1"/>
  <c r="N4373" i="1"/>
  <c r="N4464" i="1"/>
  <c r="N4659" i="1"/>
  <c r="N4732" i="1"/>
  <c r="N4733" i="1"/>
  <c r="N4910" i="1"/>
  <c r="N4911" i="1"/>
  <c r="N4912" i="1"/>
  <c r="N4943" i="1"/>
  <c r="N5041" i="1"/>
  <c r="N5042" i="1"/>
  <c r="N5043" i="1"/>
  <c r="N5227" i="1"/>
  <c r="N5228" i="1"/>
  <c r="N5229" i="1"/>
  <c r="N5230" i="1"/>
  <c r="N5471" i="1"/>
  <c r="N5472" i="1"/>
  <c r="N5618" i="1"/>
  <c r="N5619" i="1"/>
  <c r="N5620" i="1"/>
  <c r="N5635" i="1"/>
  <c r="N5898" i="1"/>
  <c r="N5899" i="1"/>
  <c r="N6066" i="1"/>
  <c r="N6067" i="1"/>
  <c r="N6068" i="1"/>
  <c r="N6069" i="1"/>
  <c r="N6070" i="1"/>
  <c r="N6162" i="1"/>
  <c r="N6328" i="1"/>
  <c r="N6329" i="1"/>
  <c r="N6338" i="1"/>
  <c r="N6339" i="1"/>
  <c r="N6340" i="1"/>
  <c r="N6368" i="1"/>
  <c r="N3" i="1"/>
  <c r="N31" i="1"/>
  <c r="N48" i="1"/>
  <c r="N49" i="1"/>
  <c r="N351" i="1"/>
  <c r="N352" i="1"/>
  <c r="N430" i="1"/>
  <c r="N485" i="1"/>
  <c r="N486" i="1"/>
  <c r="N513" i="1"/>
  <c r="N532" i="1"/>
  <c r="N703" i="1"/>
  <c r="N816" i="1"/>
  <c r="N827" i="1"/>
  <c r="N828" i="1"/>
  <c r="N829" i="1"/>
  <c r="N830" i="1"/>
  <c r="N938" i="1"/>
  <c r="N1055" i="1"/>
  <c r="N1235" i="1"/>
  <c r="N1236" i="1"/>
  <c r="N1428" i="1"/>
  <c r="N1437" i="1"/>
  <c r="N1438" i="1"/>
  <c r="N1439" i="1"/>
  <c r="N1743" i="1"/>
  <c r="N1744" i="1"/>
  <c r="N1745" i="1"/>
  <c r="N1808" i="1"/>
  <c r="N1823" i="1"/>
  <c r="N1844" i="1"/>
  <c r="N81" i="1"/>
  <c r="N145" i="1"/>
  <c r="N146" i="1"/>
  <c r="N147" i="1"/>
  <c r="N148" i="1"/>
  <c r="N285" i="1"/>
  <c r="N286" i="1"/>
  <c r="N297" i="1"/>
  <c r="N458" i="1"/>
  <c r="N459" i="1"/>
  <c r="N469" i="1"/>
  <c r="N545" i="1"/>
  <c r="N586" i="1"/>
  <c r="N857" i="1"/>
  <c r="N982" i="1"/>
  <c r="N1169" i="1"/>
  <c r="N1170" i="1"/>
  <c r="N1171" i="1"/>
  <c r="N1550" i="1"/>
  <c r="N1568" i="1"/>
  <c r="N1569" i="1"/>
  <c r="N1612" i="1"/>
  <c r="N1621" i="1"/>
  <c r="N1622" i="1"/>
  <c r="N1870" i="1"/>
  <c r="N1871" i="1"/>
  <c r="N1872" i="1"/>
  <c r="N1901" i="1"/>
  <c r="N2188" i="1"/>
  <c r="N2189" i="1"/>
  <c r="N2414" i="1"/>
  <c r="N2426" i="1"/>
  <c r="N2466" i="1"/>
  <c r="N2552" i="1"/>
  <c r="N2553" i="1"/>
  <c r="N2746" i="1"/>
  <c r="N2747" i="1"/>
  <c r="N2798" i="1"/>
  <c r="N2825" i="1"/>
  <c r="N2847" i="1"/>
  <c r="N2867" i="1"/>
  <c r="N2868" i="1"/>
  <c r="N2905" i="1"/>
  <c r="N2931" i="1"/>
  <c r="N2932" i="1"/>
  <c r="N3090" i="1"/>
  <c r="N3189" i="1"/>
  <c r="N3342" i="1"/>
  <c r="N3343" i="1"/>
  <c r="N3364" i="1"/>
  <c r="N3395" i="1"/>
  <c r="N3396" i="1"/>
  <c r="N3638" i="1"/>
  <c r="N3810" i="1"/>
  <c r="N3811" i="1"/>
  <c r="N3857" i="1"/>
  <c r="N3858" i="1"/>
  <c r="N4138" i="1"/>
  <c r="N4139" i="1"/>
  <c r="N4140" i="1"/>
  <c r="N4141" i="1"/>
  <c r="N4179" i="1"/>
  <c r="N4180" i="1"/>
  <c r="N4181" i="1"/>
  <c r="N4182" i="1"/>
  <c r="N4406" i="1"/>
  <c r="N4476" i="1"/>
  <c r="N4493" i="1"/>
  <c r="N4595" i="1"/>
  <c r="N4596" i="1"/>
  <c r="N4597" i="1"/>
  <c r="N4598" i="1"/>
  <c r="N4651" i="1"/>
  <c r="N4718" i="1"/>
  <c r="N4919" i="1"/>
  <c r="N4920" i="1"/>
  <c r="N4921" i="1"/>
  <c r="N4987" i="1"/>
  <c r="N4988" i="1"/>
  <c r="N5024" i="1"/>
  <c r="N5225" i="1"/>
  <c r="N5255" i="1"/>
  <c r="N5267" i="1"/>
  <c r="N5524" i="1"/>
  <c r="N5525" i="1"/>
  <c r="N5526" i="1"/>
  <c r="N5611" i="1"/>
  <c r="N5673" i="1"/>
  <c r="N5863" i="1"/>
  <c r="N5864" i="1"/>
  <c r="N5876" i="1"/>
  <c r="N5901" i="1"/>
  <c r="N5904" i="1"/>
  <c r="N5950" i="1"/>
  <c r="N5955" i="1"/>
  <c r="N5956" i="1"/>
  <c r="N5957" i="1"/>
  <c r="N6171" i="1"/>
  <c r="N6252" i="1"/>
  <c r="N6262" i="1"/>
  <c r="N6461" i="1"/>
  <c r="N6462" i="1"/>
  <c r="N6463" i="1"/>
  <c r="N6548" i="1"/>
  <c r="N346" i="1"/>
  <c r="N347" i="1"/>
  <c r="N379" i="1"/>
  <c r="N380" i="1"/>
  <c r="N381" i="1"/>
  <c r="N650" i="1"/>
  <c r="N687" i="1"/>
  <c r="N688" i="1"/>
  <c r="N689" i="1"/>
  <c r="N690" i="1"/>
  <c r="N837" i="1"/>
  <c r="N916" i="1"/>
  <c r="N917" i="1"/>
  <c r="N1157" i="1"/>
  <c r="N1158" i="1"/>
  <c r="N1159" i="1"/>
  <c r="N1215" i="1"/>
  <c r="N1216" i="1"/>
  <c r="N1217" i="1"/>
  <c r="N1226" i="1"/>
  <c r="N1455" i="1"/>
  <c r="N1470" i="1"/>
  <c r="N1652" i="1"/>
  <c r="N1653" i="1"/>
  <c r="N1654" i="1"/>
  <c r="N1726" i="1"/>
  <c r="N1792" i="1"/>
  <c r="N1802" i="1"/>
  <c r="N1803" i="1"/>
  <c r="N1826" i="1"/>
  <c r="N1827" i="1"/>
  <c r="N2074" i="1"/>
  <c r="N2082" i="1"/>
  <c r="N2083" i="1"/>
  <c r="N2084" i="1"/>
  <c r="N2085" i="1"/>
  <c r="N2104" i="1"/>
  <c r="N2339" i="1"/>
  <c r="N2340" i="1"/>
  <c r="N2341" i="1"/>
  <c r="N2342" i="1"/>
  <c r="N2359" i="1"/>
  <c r="N2494" i="1"/>
  <c r="N2578" i="1"/>
  <c r="N2579" i="1"/>
  <c r="N2625" i="1"/>
  <c r="N2626" i="1"/>
  <c r="N2737" i="1"/>
  <c r="N2838" i="1"/>
  <c r="N2839" i="1"/>
  <c r="N2840" i="1"/>
  <c r="N2957" i="1"/>
  <c r="N2968" i="1"/>
  <c r="N3268" i="1"/>
  <c r="N3269" i="1"/>
  <c r="N3270" i="1"/>
  <c r="N3271" i="1"/>
  <c r="N3285" i="1"/>
  <c r="N3286" i="1"/>
  <c r="N3287" i="1"/>
  <c r="N3379" i="1"/>
  <c r="N3449" i="1"/>
  <c r="N3720" i="1"/>
  <c r="N3721" i="1"/>
  <c r="N3724" i="1"/>
  <c r="N3736" i="1"/>
  <c r="N3834" i="1"/>
  <c r="N3835" i="1"/>
  <c r="N3836" i="1"/>
  <c r="N4120" i="1"/>
  <c r="N4129" i="1"/>
  <c r="N4207" i="1"/>
  <c r="N4208" i="1"/>
  <c r="N4209" i="1"/>
  <c r="N4397" i="1"/>
  <c r="N4398" i="1"/>
  <c r="N4399" i="1"/>
  <c r="N4440" i="1"/>
  <c r="N4441" i="1"/>
  <c r="N109" i="1"/>
  <c r="N150" i="1"/>
  <c r="N255" i="1"/>
  <c r="N256" i="1"/>
  <c r="N283" i="1"/>
  <c r="N284" i="1"/>
  <c r="N319" i="1"/>
  <c r="N324" i="1"/>
  <c r="N420" i="1"/>
  <c r="N592" i="1"/>
  <c r="N619" i="1"/>
  <c r="N620" i="1"/>
  <c r="N679" i="1"/>
  <c r="N683" i="1"/>
  <c r="N684" i="1"/>
  <c r="N817" i="1"/>
  <c r="N823" i="1"/>
  <c r="N824" i="1"/>
  <c r="N1064" i="1"/>
  <c r="N1065" i="1"/>
  <c r="N1084" i="1"/>
  <c r="N1107" i="1"/>
  <c r="N1108" i="1"/>
  <c r="N1289" i="1"/>
  <c r="N1382" i="1"/>
  <c r="N1383" i="1"/>
  <c r="N1384" i="1"/>
  <c r="N1415" i="1"/>
  <c r="N1576" i="1"/>
  <c r="N1595" i="1"/>
  <c r="N1596" i="1"/>
  <c r="N1597" i="1"/>
  <c r="N1946" i="1"/>
  <c r="N1947" i="1"/>
  <c r="N1948" i="1"/>
  <c r="N2090" i="1"/>
  <c r="N2138" i="1"/>
  <c r="N2139" i="1"/>
  <c r="N2157" i="1"/>
  <c r="N2158" i="1"/>
  <c r="N2229" i="1"/>
  <c r="N2230" i="1"/>
  <c r="N2491" i="1"/>
  <c r="N2526" i="1"/>
  <c r="N2639" i="1"/>
  <c r="N2649" i="1"/>
  <c r="N2650" i="1"/>
  <c r="N2651" i="1"/>
  <c r="N2755" i="1"/>
  <c r="N2756" i="1"/>
  <c r="N2776" i="1"/>
  <c r="N3166" i="1"/>
  <c r="N3167" i="1"/>
  <c r="N3168" i="1"/>
  <c r="N3177" i="1"/>
  <c r="N3178" i="1"/>
  <c r="N3345" i="1"/>
  <c r="N3402" i="1"/>
  <c r="N3403" i="1"/>
  <c r="N3770" i="1"/>
  <c r="N3771" i="1"/>
  <c r="N3772" i="1"/>
  <c r="N3773" i="1"/>
  <c r="N3981" i="1"/>
  <c r="N4016" i="1"/>
  <c r="N4044" i="1"/>
  <c r="N4052" i="1"/>
  <c r="N4053" i="1"/>
  <c r="N4083" i="1"/>
  <c r="N4084" i="1"/>
  <c r="N4103" i="1"/>
  <c r="N4356" i="1"/>
  <c r="N4435" i="1"/>
  <c r="N4442" i="1"/>
  <c r="N4443" i="1"/>
  <c r="N4444" i="1"/>
  <c r="N4465" i="1"/>
  <c r="N4633" i="1"/>
  <c r="N4705" i="1"/>
  <c r="N4706" i="1"/>
  <c r="N4707" i="1"/>
  <c r="N4708" i="1"/>
  <c r="N4709" i="1"/>
  <c r="N4760" i="1"/>
  <c r="N4780" i="1"/>
  <c r="N4824" i="1"/>
  <c r="N5021" i="1"/>
  <c r="N5022" i="1"/>
  <c r="N5211" i="1"/>
  <c r="N5212" i="1"/>
  <c r="N5213" i="1"/>
  <c r="N5214" i="1"/>
  <c r="N5223" i="1"/>
  <c r="N5569" i="1"/>
  <c r="N5570" i="1"/>
  <c r="N5571" i="1"/>
  <c r="N5594" i="1"/>
  <c r="N5595" i="1"/>
  <c r="N5752" i="1"/>
  <c r="N5905" i="1"/>
  <c r="N5906" i="1"/>
  <c r="N6088" i="1"/>
  <c r="N6089" i="1"/>
  <c r="N6230" i="1"/>
  <c r="N6231" i="1"/>
  <c r="N6387" i="1"/>
  <c r="N6397" i="1"/>
  <c r="N6398" i="1"/>
  <c r="N6399" i="1"/>
  <c r="N117" i="1"/>
  <c r="N263" i="1"/>
  <c r="G1349" i="1"/>
  <c r="K1349" i="1"/>
  <c r="N1349" i="1"/>
  <c r="G1922" i="1"/>
  <c r="G2195" i="1"/>
  <c r="G2196" i="1"/>
  <c r="G2500" i="1"/>
  <c r="G2880" i="1"/>
  <c r="G2901" i="1"/>
  <c r="G2902" i="1"/>
  <c r="G2903" i="1"/>
  <c r="G3078" i="1"/>
  <c r="G3430" i="1"/>
  <c r="G3431" i="1"/>
  <c r="G3749" i="1"/>
  <c r="G3886" i="1"/>
  <c r="G3954" i="1"/>
  <c r="G4169" i="1"/>
  <c r="G4170" i="1"/>
  <c r="G4318" i="1"/>
  <c r="G4667" i="1"/>
  <c r="G4743" i="1"/>
  <c r="G4978" i="1"/>
  <c r="G4979" i="1"/>
  <c r="G5090" i="1"/>
  <c r="G5091" i="1"/>
  <c r="G5104" i="1"/>
  <c r="G5287" i="1"/>
  <c r="G5288" i="1"/>
  <c r="G5289" i="1"/>
  <c r="G5669" i="1"/>
  <c r="G5670" i="1"/>
  <c r="G5778" i="1"/>
  <c r="G39" i="1"/>
  <c r="G134" i="1"/>
  <c r="G568" i="1"/>
  <c r="G699" i="1"/>
  <c r="G700" i="1"/>
  <c r="G701" i="1"/>
  <c r="G847" i="1"/>
  <c r="G986" i="1"/>
  <c r="G996" i="1"/>
  <c r="G1022" i="1"/>
  <c r="G1798" i="1"/>
  <c r="G1799" i="1"/>
  <c r="G1892" i="1"/>
  <c r="G1893" i="1"/>
  <c r="G1932" i="1"/>
  <c r="G1949" i="1"/>
  <c r="G1950" i="1"/>
  <c r="G1951" i="1"/>
  <c r="G2733" i="1"/>
  <c r="G2773" i="1"/>
  <c r="G2774" i="1"/>
  <c r="G2914" i="1"/>
  <c r="G3472" i="1"/>
  <c r="G3482" i="1"/>
  <c r="G3494" i="1"/>
  <c r="K1922" i="1"/>
  <c r="K2195" i="1"/>
  <c r="K2196" i="1"/>
  <c r="K2500" i="1"/>
  <c r="K2880" i="1"/>
  <c r="K2901" i="1"/>
  <c r="K2902" i="1"/>
  <c r="K2903" i="1"/>
  <c r="K3078" i="1"/>
  <c r="K3430" i="1"/>
  <c r="K3431" i="1"/>
  <c r="K3749" i="1"/>
  <c r="K3886" i="1"/>
  <c r="K3954" i="1"/>
  <c r="K4169" i="1"/>
  <c r="K4170" i="1"/>
  <c r="K4318" i="1"/>
  <c r="K4667" i="1"/>
  <c r="K4743" i="1"/>
  <c r="K4978" i="1"/>
  <c r="K4979" i="1"/>
  <c r="K5090" i="1"/>
  <c r="K5091" i="1"/>
  <c r="K5104" i="1"/>
  <c r="K5287" i="1"/>
  <c r="K5288" i="1"/>
  <c r="K5289" i="1"/>
  <c r="K5669" i="1"/>
  <c r="K5670" i="1"/>
  <c r="K5778" i="1"/>
  <c r="K39" i="1"/>
  <c r="K134" i="1"/>
  <c r="K568" i="1"/>
  <c r="K699" i="1"/>
  <c r="K700" i="1"/>
  <c r="K701" i="1"/>
  <c r="K847" i="1"/>
  <c r="K986" i="1"/>
  <c r="K996" i="1"/>
  <c r="K1022" i="1"/>
  <c r="K1798" i="1"/>
  <c r="K1799" i="1"/>
  <c r="K1892" i="1"/>
  <c r="K1893" i="1"/>
  <c r="K1932" i="1"/>
  <c r="K1949" i="1"/>
  <c r="K1950" i="1"/>
  <c r="K1951" i="1"/>
  <c r="K2733" i="1"/>
  <c r="K2773" i="1"/>
  <c r="K2774" i="1"/>
  <c r="K2914" i="1"/>
  <c r="K3472" i="1"/>
  <c r="K3482" i="1"/>
  <c r="K3494" i="1"/>
  <c r="N1922" i="1"/>
  <c r="N2195" i="1"/>
  <c r="N2196" i="1"/>
  <c r="N2500" i="1"/>
  <c r="N2880" i="1"/>
  <c r="N2901" i="1"/>
  <c r="N2902" i="1"/>
  <c r="N2903" i="1"/>
  <c r="N3078" i="1"/>
  <c r="N3430" i="1"/>
  <c r="N3431" i="1"/>
  <c r="N3749" i="1"/>
  <c r="N3886" i="1"/>
  <c r="N3954" i="1"/>
  <c r="N4169" i="1"/>
  <c r="N4170" i="1"/>
  <c r="N4318" i="1"/>
  <c r="N4667" i="1"/>
  <c r="N4743" i="1"/>
  <c r="N4978" i="1"/>
  <c r="N4979" i="1"/>
  <c r="N5090" i="1"/>
  <c r="N5091" i="1"/>
  <c r="N5104" i="1"/>
  <c r="N5287" i="1"/>
  <c r="N5288" i="1"/>
  <c r="N5289" i="1"/>
  <c r="N5669" i="1"/>
  <c r="N5670" i="1"/>
  <c r="N5778" i="1"/>
  <c r="N39" i="1"/>
  <c r="N134" i="1"/>
  <c r="N568" i="1"/>
  <c r="N699" i="1"/>
  <c r="N700" i="1"/>
  <c r="N701" i="1"/>
  <c r="N847" i="1"/>
  <c r="N986" i="1"/>
  <c r="N996" i="1"/>
  <c r="N1022" i="1"/>
  <c r="N1798" i="1"/>
  <c r="N1799" i="1"/>
  <c r="N1892" i="1"/>
  <c r="N1893" i="1"/>
  <c r="N1932" i="1"/>
  <c r="N1949" i="1"/>
  <c r="N1950" i="1"/>
  <c r="N1951" i="1"/>
  <c r="N2733" i="1"/>
  <c r="N2773" i="1"/>
  <c r="N2774" i="1"/>
  <c r="N2914" i="1"/>
  <c r="N3472" i="1"/>
  <c r="N3482" i="1"/>
  <c r="N3494" i="1"/>
  <c r="G6172" i="1"/>
  <c r="K6172" i="1"/>
  <c r="N6172" i="1"/>
  <c r="G2809" i="1" l="1"/>
  <c r="K2809" i="1"/>
  <c r="N2809" i="1"/>
  <c r="G1640" i="1"/>
  <c r="G1641" i="1"/>
  <c r="G1821" i="1"/>
  <c r="G1848" i="1"/>
  <c r="G1884" i="1"/>
  <c r="G2471" i="1"/>
  <c r="G4825" i="1"/>
  <c r="G5102" i="1"/>
  <c r="G5103" i="1"/>
  <c r="G5186" i="1"/>
  <c r="G5397" i="1"/>
  <c r="G5449" i="1"/>
  <c r="G6476" i="1"/>
  <c r="G411" i="1"/>
  <c r="G3440" i="1"/>
  <c r="G3529" i="1"/>
  <c r="G3711" i="1"/>
  <c r="G3746" i="1"/>
  <c r="G3747" i="1"/>
  <c r="G4260" i="1"/>
  <c r="G4304" i="1"/>
  <c r="G5142" i="1"/>
  <c r="G1378" i="1"/>
  <c r="G1479" i="1"/>
  <c r="G2109" i="1"/>
  <c r="G2110" i="1"/>
  <c r="G2447" i="1"/>
  <c r="G3045" i="1"/>
  <c r="G3340" i="1"/>
  <c r="G3504" i="1"/>
  <c r="G5329" i="1"/>
  <c r="G6008" i="1"/>
  <c r="G6034" i="1"/>
  <c r="G6044" i="1"/>
  <c r="G6064" i="1"/>
  <c r="G6065" i="1"/>
  <c r="G6207" i="1"/>
  <c r="G6208" i="1"/>
  <c r="G191" i="1"/>
  <c r="G983" i="1"/>
  <c r="G984" i="1"/>
  <c r="G1016" i="1"/>
  <c r="G1031" i="1"/>
  <c r="G1032" i="1"/>
  <c r="G1360" i="1"/>
  <c r="G1435" i="1"/>
  <c r="G1709" i="1"/>
  <c r="G2455" i="1"/>
  <c r="G3962" i="1"/>
  <c r="G4391" i="1"/>
  <c r="G4495" i="1"/>
  <c r="G4508" i="1"/>
  <c r="G4509" i="1"/>
  <c r="G1073" i="1"/>
  <c r="G1514" i="1"/>
  <c r="G2197" i="1"/>
  <c r="G2198" i="1"/>
  <c r="G2199" i="1"/>
  <c r="G3448" i="1"/>
  <c r="G3559" i="1"/>
  <c r="G574" i="1"/>
  <c r="G696" i="1"/>
  <c r="G968" i="1"/>
  <c r="G1695" i="1"/>
  <c r="G1696" i="1"/>
  <c r="G1697" i="1"/>
  <c r="G2349" i="1"/>
  <c r="G3279" i="1"/>
  <c r="G4567" i="1"/>
  <c r="G4581" i="1"/>
  <c r="G4753" i="1"/>
  <c r="G4754" i="1"/>
  <c r="G4924" i="1"/>
  <c r="G5448" i="1"/>
  <c r="G5467" i="1"/>
  <c r="G5490" i="1"/>
  <c r="G1285" i="1"/>
  <c r="G1371" i="1"/>
  <c r="G1393" i="1"/>
  <c r="G1394" i="1"/>
  <c r="G2113" i="1"/>
  <c r="G2172" i="1"/>
  <c r="G2608" i="1"/>
  <c r="G3051" i="1"/>
  <c r="G4438" i="1"/>
  <c r="G4541" i="1"/>
  <c r="G4690" i="1"/>
  <c r="G5110" i="1"/>
  <c r="G5574" i="1"/>
  <c r="G5578" i="1"/>
  <c r="G2851" i="1"/>
  <c r="G2852" i="1"/>
  <c r="G2853" i="1"/>
  <c r="G2863" i="1"/>
  <c r="G2864" i="1"/>
  <c r="G4983" i="1"/>
  <c r="G4984" i="1"/>
  <c r="G5193" i="1"/>
  <c r="G6385" i="1"/>
  <c r="G98" i="1"/>
  <c r="G622" i="1"/>
  <c r="G623" i="1"/>
  <c r="G624" i="1"/>
  <c r="G1004" i="1"/>
  <c r="G1643" i="1"/>
  <c r="G1661" i="1"/>
  <c r="G2311" i="1"/>
  <c r="G2871" i="1"/>
  <c r="G5297" i="1"/>
  <c r="G5750" i="1"/>
  <c r="G5751" i="1"/>
  <c r="G295" i="1"/>
  <c r="G296" i="1"/>
  <c r="G309" i="1"/>
  <c r="G1669" i="1"/>
  <c r="G1689" i="1"/>
  <c r="G1762" i="1"/>
  <c r="G2610" i="1"/>
  <c r="G2811" i="1"/>
  <c r="G3208" i="1"/>
  <c r="G3438" i="1"/>
  <c r="G3531" i="1"/>
  <c r="G952" i="1"/>
  <c r="G953" i="1"/>
  <c r="G1556" i="1"/>
  <c r="G1570" i="1"/>
  <c r="G1714" i="1"/>
  <c r="G4635" i="1"/>
  <c r="G4636" i="1"/>
  <c r="G5040" i="1"/>
  <c r="G5231" i="1"/>
  <c r="G583" i="1"/>
  <c r="G584" i="1"/>
  <c r="G1045" i="1"/>
  <c r="G1283" i="1"/>
  <c r="G1400" i="1"/>
  <c r="G2190" i="1"/>
  <c r="G2554" i="1"/>
  <c r="G2568" i="1"/>
  <c r="G3730" i="1"/>
  <c r="G4394" i="1"/>
  <c r="G4741" i="1"/>
  <c r="G5903" i="1"/>
  <c r="G6191" i="1"/>
  <c r="G208" i="1"/>
  <c r="G1008" i="1"/>
  <c r="G1141" i="1"/>
  <c r="G1247" i="1"/>
  <c r="G1355" i="1"/>
  <c r="G1356" i="1"/>
  <c r="G2150" i="1"/>
  <c r="G2611" i="1"/>
  <c r="G2623" i="1"/>
  <c r="G2624" i="1"/>
  <c r="G3554" i="1"/>
  <c r="G3555" i="1"/>
  <c r="G105" i="1"/>
  <c r="G680" i="1"/>
  <c r="G1599" i="1"/>
  <c r="G1664" i="1"/>
  <c r="G1888" i="1"/>
  <c r="G1900" i="1"/>
  <c r="G2794" i="1"/>
  <c r="G2795" i="1"/>
  <c r="G2796" i="1"/>
  <c r="G4593" i="1"/>
  <c r="G4927" i="1"/>
  <c r="G4961" i="1"/>
  <c r="G5753" i="1"/>
  <c r="G5764" i="1"/>
  <c r="G6132" i="1"/>
  <c r="G6140" i="1"/>
  <c r="G78" i="1"/>
  <c r="G79" i="1"/>
  <c r="G151" i="1"/>
  <c r="G2280" i="1"/>
  <c r="G3064" i="1"/>
  <c r="G3065" i="1"/>
  <c r="G3223" i="1"/>
  <c r="G5076" i="1"/>
  <c r="G5077" i="1"/>
  <c r="G5456" i="1"/>
  <c r="G5463" i="1"/>
  <c r="G6144" i="1"/>
  <c r="G6145" i="1"/>
  <c r="G2701" i="1"/>
  <c r="G3209" i="1"/>
  <c r="G3228" i="1"/>
  <c r="G3240" i="1"/>
  <c r="G4252" i="1"/>
  <c r="G4258" i="1"/>
  <c r="G5283" i="1"/>
  <c r="G5284" i="1"/>
  <c r="G5285" i="1"/>
  <c r="G1048" i="1"/>
  <c r="G1049" i="1"/>
  <c r="G1258" i="1"/>
  <c r="G1290" i="1"/>
  <c r="G2635" i="1"/>
  <c r="G2636" i="1"/>
  <c r="G2637" i="1"/>
  <c r="G3787" i="1"/>
  <c r="G4371" i="1"/>
  <c r="G4372" i="1"/>
  <c r="G4481" i="1"/>
  <c r="G860" i="1"/>
  <c r="G937" i="1"/>
  <c r="G1056" i="1"/>
  <c r="G1057" i="1"/>
  <c r="G1564" i="1"/>
  <c r="G721" i="1"/>
  <c r="G722" i="1"/>
  <c r="G740" i="1"/>
  <c r="G1033" i="1"/>
  <c r="G1034" i="1"/>
  <c r="G2344" i="1"/>
  <c r="G3790" i="1"/>
  <c r="G3791" i="1"/>
  <c r="G4056" i="1"/>
  <c r="G4062" i="1"/>
  <c r="G4652" i="1"/>
  <c r="G4679" i="1"/>
  <c r="G4696" i="1"/>
  <c r="G540" i="1"/>
  <c r="G541" i="1"/>
  <c r="G564" i="1"/>
  <c r="G1908" i="1"/>
  <c r="G1953" i="1"/>
  <c r="G2219" i="1"/>
  <c r="G2306" i="1"/>
  <c r="G3644" i="1"/>
  <c r="G3645" i="1"/>
  <c r="G3895" i="1"/>
  <c r="G423" i="1"/>
  <c r="G549" i="1"/>
  <c r="G2248" i="1"/>
  <c r="G2277" i="1"/>
  <c r="G2312" i="1"/>
  <c r="G3682" i="1"/>
  <c r="G3683" i="1"/>
  <c r="G3699" i="1"/>
  <c r="G3849" i="1"/>
  <c r="G3966" i="1"/>
  <c r="G6350" i="1"/>
  <c r="G6351" i="1"/>
  <c r="G6352" i="1"/>
  <c r="G2831" i="1"/>
  <c r="G3141" i="1"/>
  <c r="G3142" i="1"/>
  <c r="G4557" i="1"/>
  <c r="G4558" i="1"/>
  <c r="G4591" i="1"/>
  <c r="G4805" i="1"/>
  <c r="G4847" i="1"/>
  <c r="G4848" i="1"/>
  <c r="G2186" i="1"/>
  <c r="G2187" i="1"/>
  <c r="G2435" i="1"/>
  <c r="G2436" i="1"/>
  <c r="G2437" i="1"/>
  <c r="G3382" i="1"/>
  <c r="G3383" i="1"/>
  <c r="G3384" i="1"/>
  <c r="G3715" i="1"/>
  <c r="G3716" i="1"/>
  <c r="G390" i="1"/>
  <c r="G797" i="1"/>
  <c r="G970" i="1"/>
  <c r="G979" i="1"/>
  <c r="G980" i="1"/>
  <c r="G1510" i="1"/>
  <c r="G1523" i="1"/>
  <c r="G1529" i="1"/>
  <c r="G1849" i="1"/>
  <c r="G4041" i="1"/>
  <c r="G4042" i="1"/>
  <c r="G4043" i="1"/>
  <c r="G4277" i="1"/>
  <c r="G4532" i="1"/>
  <c r="G5396" i="1"/>
  <c r="G5660" i="1"/>
  <c r="G6306" i="1"/>
  <c r="G116" i="1"/>
  <c r="G755" i="1"/>
  <c r="G771" i="1"/>
  <c r="G3428" i="1"/>
  <c r="G3429" i="1"/>
  <c r="G3887" i="1"/>
  <c r="G3913" i="1"/>
  <c r="G3914" i="1"/>
  <c r="G5503" i="1"/>
  <c r="G5538" i="1"/>
  <c r="G5539" i="1"/>
  <c r="G1717" i="1"/>
  <c r="G2367" i="1"/>
  <c r="G2368" i="1"/>
  <c r="G2378" i="1"/>
  <c r="G2379" i="1"/>
  <c r="G2924" i="1"/>
  <c r="G633" i="1"/>
  <c r="G634" i="1"/>
  <c r="G750" i="1"/>
  <c r="G1126" i="1"/>
  <c r="G1145" i="1"/>
  <c r="G4670" i="1"/>
  <c r="G4671" i="1"/>
  <c r="G4672" i="1"/>
  <c r="G5112" i="1"/>
  <c r="G5147" i="1"/>
  <c r="G5912" i="1"/>
  <c r="G724" i="1"/>
  <c r="G919" i="1"/>
  <c r="G920" i="1"/>
  <c r="G921" i="1"/>
  <c r="G2036" i="1"/>
  <c r="G2040" i="1"/>
  <c r="G2050" i="1"/>
  <c r="G2994" i="1"/>
  <c r="G3406" i="1"/>
  <c r="G3915" i="1"/>
  <c r="G3916" i="1"/>
  <c r="G3932" i="1"/>
  <c r="G4171" i="1"/>
  <c r="G4172" i="1"/>
  <c r="G4930" i="1"/>
  <c r="G5407" i="1"/>
  <c r="G5545" i="1"/>
  <c r="G479" i="1"/>
  <c r="G480" i="1"/>
  <c r="G1722" i="1"/>
  <c r="G1723" i="1"/>
  <c r="G1795" i="1"/>
  <c r="G3187" i="1"/>
  <c r="G3188" i="1"/>
  <c r="G3788" i="1"/>
  <c r="G3889" i="1"/>
  <c r="G4905" i="1"/>
  <c r="G4909" i="1"/>
  <c r="G5080" i="1"/>
  <c r="G5081" i="1"/>
  <c r="G5160" i="1"/>
  <c r="G6382" i="1"/>
  <c r="G6383" i="1"/>
  <c r="G181" i="1"/>
  <c r="G431" i="1"/>
  <c r="G440" i="1"/>
  <c r="G840" i="1"/>
  <c r="G848" i="1"/>
  <c r="G1506" i="1"/>
  <c r="G1928" i="1"/>
  <c r="G1929" i="1"/>
  <c r="G2046" i="1"/>
  <c r="G2067" i="1"/>
  <c r="G3198" i="1"/>
  <c r="G3249" i="1"/>
  <c r="G5151" i="1"/>
  <c r="G5268" i="1"/>
  <c r="G6125" i="1"/>
  <c r="G6126" i="1"/>
  <c r="G6266" i="1"/>
  <c r="G6424" i="1"/>
  <c r="G1114" i="1"/>
  <c r="G1115" i="1"/>
  <c r="G1116" i="1"/>
  <c r="G279" i="1"/>
  <c r="G1430" i="1"/>
  <c r="G1431" i="1"/>
  <c r="G1432" i="1"/>
  <c r="G1433" i="1"/>
  <c r="G1736" i="1"/>
  <c r="G1963" i="1"/>
  <c r="G1964" i="1"/>
  <c r="G3970" i="1"/>
  <c r="G4176" i="1"/>
  <c r="G4219" i="1"/>
  <c r="G5294" i="1"/>
  <c r="G612" i="1"/>
  <c r="G669" i="1"/>
  <c r="G670" i="1"/>
  <c r="G671" i="1"/>
  <c r="G834" i="1"/>
  <c r="G1825" i="1"/>
  <c r="G3048" i="1"/>
  <c r="G3675" i="1"/>
  <c r="G3676" i="1"/>
  <c r="G4112" i="1"/>
  <c r="G4113" i="1"/>
  <c r="G4697" i="1"/>
  <c r="G5717" i="1"/>
  <c r="G5749" i="1"/>
  <c r="G5757" i="1"/>
  <c r="G5758" i="1"/>
  <c r="G5910" i="1"/>
  <c r="G5911" i="1"/>
  <c r="G1445" i="1"/>
  <c r="G4147" i="1"/>
  <c r="G4682" i="1"/>
  <c r="G4683" i="1"/>
  <c r="G4838" i="1"/>
  <c r="G4839" i="1"/>
  <c r="G2" i="1"/>
  <c r="G53" i="1"/>
  <c r="G776" i="1"/>
  <c r="G2298" i="1"/>
  <c r="G2299" i="1"/>
  <c r="G2310" i="1"/>
  <c r="G2962" i="1"/>
  <c r="G3095" i="1"/>
  <c r="G3181" i="1"/>
  <c r="G4433" i="1"/>
  <c r="G4828" i="1"/>
  <c r="G5298" i="1"/>
  <c r="G5309" i="1"/>
  <c r="G6423" i="1"/>
  <c r="G1423" i="1"/>
  <c r="G1492" i="1"/>
  <c r="G3194" i="1"/>
  <c r="G3534" i="1"/>
  <c r="G4051" i="1"/>
  <c r="G4057" i="1"/>
  <c r="G5286" i="1"/>
  <c r="G5404" i="1"/>
  <c r="G5405" i="1"/>
  <c r="G1365" i="1"/>
  <c r="G1555" i="1"/>
  <c r="G2140" i="1"/>
  <c r="G2141" i="1"/>
  <c r="G2224" i="1"/>
  <c r="G2225" i="1"/>
  <c r="G2226" i="1"/>
  <c r="G2622" i="1"/>
  <c r="G2633" i="1"/>
  <c r="G3302" i="1"/>
  <c r="G5028" i="1"/>
  <c r="G5854" i="1"/>
  <c r="G5886" i="1"/>
  <c r="G6071" i="1"/>
  <c r="G6082" i="1"/>
  <c r="G6147" i="1"/>
  <c r="G6148" i="1"/>
  <c r="G2011" i="1"/>
  <c r="G2099" i="1"/>
  <c r="G2100" i="1"/>
  <c r="G2101" i="1"/>
  <c r="G80" i="1"/>
  <c r="G218" i="1"/>
  <c r="G2204" i="1"/>
  <c r="G2389" i="1"/>
  <c r="G2800" i="1"/>
  <c r="G3091" i="1"/>
  <c r="G6250" i="1"/>
  <c r="G6251" i="1"/>
  <c r="G6549" i="1"/>
  <c r="G121" i="1"/>
  <c r="G122" i="1"/>
  <c r="G971" i="1"/>
  <c r="G1006" i="1"/>
  <c r="G2399" i="1"/>
  <c r="G2493" i="1"/>
  <c r="G2841" i="1"/>
  <c r="G2875" i="1"/>
  <c r="G2956" i="1"/>
  <c r="G4093" i="1"/>
  <c r="G4094" i="1"/>
  <c r="G1276" i="1"/>
  <c r="G1277" i="1"/>
  <c r="G1278" i="1"/>
  <c r="G2427" i="1"/>
  <c r="G2428" i="1"/>
  <c r="G2429" i="1"/>
  <c r="G3421" i="1"/>
  <c r="G3422" i="1"/>
  <c r="G3473" i="1"/>
  <c r="G3474" i="1"/>
  <c r="G5020" i="1"/>
  <c r="G5815" i="1"/>
  <c r="G5837" i="1"/>
  <c r="G5838" i="1"/>
  <c r="G34" i="1"/>
  <c r="G35" i="1"/>
  <c r="G832" i="1"/>
  <c r="G833" i="1"/>
  <c r="G866" i="1"/>
  <c r="G867" i="1"/>
  <c r="G868" i="1"/>
  <c r="G2599" i="1"/>
  <c r="G2617" i="1"/>
  <c r="G2696" i="1"/>
  <c r="G2697" i="1"/>
  <c r="G4940" i="1"/>
  <c r="G4941" i="1"/>
  <c r="G5597" i="1"/>
  <c r="G5598" i="1"/>
  <c r="G1152" i="1"/>
  <c r="G1153" i="1"/>
  <c r="G2335" i="1"/>
  <c r="G2336" i="1"/>
  <c r="G2781" i="1"/>
  <c r="G4259" i="1"/>
  <c r="G4608" i="1"/>
  <c r="G301" i="1"/>
  <c r="G439" i="1"/>
  <c r="G1050" i="1"/>
  <c r="G2308" i="1"/>
  <c r="G2309" i="1"/>
  <c r="G2366" i="1"/>
  <c r="G2408" i="1"/>
  <c r="G2438" i="1"/>
  <c r="G2505" i="1"/>
  <c r="G3951" i="1"/>
  <c r="G4036" i="1"/>
  <c r="G4777" i="1"/>
  <c r="G4778" i="1"/>
  <c r="G4779" i="1"/>
  <c r="G5853" i="1"/>
  <c r="G51" i="1"/>
  <c r="G903" i="1"/>
  <c r="G915" i="1"/>
  <c r="G924" i="1"/>
  <c r="G149" i="1"/>
  <c r="G369" i="1"/>
  <c r="G425" i="1"/>
  <c r="G457" i="1"/>
  <c r="G4054" i="1"/>
  <c r="G4055" i="1"/>
  <c r="G4080" i="1"/>
  <c r="G5693" i="1"/>
  <c r="G5977" i="1"/>
  <c r="G5978" i="1"/>
  <c r="G422" i="1"/>
  <c r="G538" i="1"/>
  <c r="G1252" i="1"/>
  <c r="G1253" i="1"/>
  <c r="G2076" i="1"/>
  <c r="G2081" i="1"/>
  <c r="G2152" i="1"/>
  <c r="G2200" i="1"/>
  <c r="G2969" i="1"/>
  <c r="G2999" i="1"/>
  <c r="G3011" i="1"/>
  <c r="G3888" i="1"/>
  <c r="G4025" i="1"/>
  <c r="G18" i="1"/>
  <c r="G19" i="1"/>
  <c r="G2079" i="1"/>
  <c r="G2080" i="1"/>
  <c r="G3305" i="1"/>
  <c r="G3344" i="1"/>
  <c r="G3479" i="1"/>
  <c r="G3631" i="1"/>
  <c r="G3700" i="1"/>
  <c r="G4217" i="1"/>
  <c r="G5990" i="1"/>
  <c r="G5991" i="1"/>
  <c r="G137" i="1"/>
  <c r="G156" i="1"/>
  <c r="G350" i="1"/>
  <c r="G367" i="1"/>
  <c r="G368" i="1"/>
  <c r="G1156" i="1"/>
  <c r="G2854" i="1"/>
  <c r="G2857" i="1"/>
  <c r="G2916" i="1"/>
  <c r="G3882" i="1"/>
  <c r="G4050" i="1"/>
  <c r="G4095" i="1"/>
  <c r="G4096" i="1"/>
  <c r="G9" i="1"/>
  <c r="G437" i="1"/>
  <c r="G438" i="1"/>
  <c r="G569" i="1"/>
  <c r="G570" i="1"/>
  <c r="G571" i="1"/>
  <c r="G1684" i="1"/>
  <c r="G1712" i="1"/>
  <c r="G1713" i="1"/>
  <c r="G5191" i="1"/>
  <c r="G5192" i="1"/>
  <c r="G5412" i="1"/>
  <c r="G5413" i="1"/>
  <c r="G5785" i="1"/>
  <c r="G6402" i="1"/>
  <c r="G6438" i="1"/>
  <c r="G6552" i="1"/>
  <c r="G1166" i="1"/>
  <c r="G1167" i="1"/>
  <c r="G1883" i="1"/>
  <c r="G2597" i="1"/>
  <c r="G2598" i="1"/>
  <c r="G2698" i="1"/>
  <c r="G4104" i="1"/>
  <c r="G4311" i="1"/>
  <c r="G4505" i="1"/>
  <c r="G4506" i="1"/>
  <c r="G6422" i="1"/>
  <c r="G1025" i="1"/>
  <c r="G1079" i="1"/>
  <c r="G1112" i="1"/>
  <c r="G1196" i="1"/>
  <c r="G1324" i="1"/>
  <c r="G1691" i="1"/>
  <c r="G1733" i="1"/>
  <c r="G1125" i="1"/>
  <c r="G1967" i="1"/>
  <c r="G2004" i="1"/>
  <c r="G2005" i="1"/>
  <c r="G2208" i="1"/>
  <c r="G2470" i="1"/>
  <c r="G2618" i="1"/>
  <c r="G2988" i="1"/>
  <c r="G2989" i="1"/>
  <c r="G3063" i="1"/>
  <c r="G3703" i="1"/>
  <c r="G4637" i="1"/>
  <c r="G4673" i="1"/>
  <c r="G5818" i="1"/>
  <c r="G5832" i="1"/>
  <c r="G5936" i="1"/>
  <c r="G5944" i="1"/>
  <c r="G5945" i="1"/>
  <c r="G6160" i="1"/>
  <c r="G1542" i="1"/>
  <c r="G1543" i="1"/>
  <c r="G1557" i="1"/>
  <c r="G1558" i="1"/>
  <c r="G1583" i="1"/>
  <c r="G2702" i="1"/>
  <c r="G4305" i="1"/>
  <c r="G4474" i="1"/>
  <c r="G4931" i="1"/>
  <c r="G4939" i="1"/>
  <c r="G4977" i="1"/>
  <c r="G846" i="1"/>
  <c r="G1552" i="1"/>
  <c r="G1553" i="1"/>
  <c r="G2107" i="1"/>
  <c r="G2108" i="1"/>
  <c r="G3909" i="1"/>
  <c r="G3943" i="1"/>
  <c r="G4199" i="1"/>
  <c r="G4617" i="1"/>
  <c r="G5830" i="1"/>
  <c r="G6006" i="1"/>
  <c r="G6007" i="1"/>
  <c r="G192" i="1"/>
  <c r="G206" i="1"/>
  <c r="G1858" i="1"/>
  <c r="G1874" i="1"/>
  <c r="G21" i="1"/>
  <c r="G1710" i="1"/>
  <c r="G1711" i="1"/>
  <c r="G1734" i="1"/>
  <c r="G4494" i="1"/>
  <c r="G5060" i="1"/>
  <c r="G5061" i="1"/>
  <c r="G5097" i="1"/>
  <c r="G5769" i="1"/>
  <c r="G5770" i="1"/>
  <c r="G5797" i="1"/>
  <c r="G5798" i="1"/>
  <c r="G247" i="1"/>
  <c r="G2460" i="1"/>
  <c r="G3130" i="1"/>
  <c r="G3243" i="1"/>
  <c r="G3244" i="1"/>
  <c r="G3390" i="1"/>
  <c r="G3391" i="1"/>
  <c r="G4024" i="1"/>
  <c r="G1666" i="1"/>
  <c r="G1694" i="1"/>
  <c r="G1698" i="1"/>
  <c r="G2028" i="1"/>
  <c r="G2527" i="1"/>
  <c r="G2539" i="1"/>
  <c r="G2540" i="1"/>
  <c r="G2541" i="1"/>
  <c r="G5133" i="1"/>
  <c r="G5419" i="1"/>
  <c r="G5420" i="1"/>
  <c r="G160" i="1"/>
  <c r="G246" i="1"/>
  <c r="G349" i="1"/>
  <c r="G1193" i="1"/>
  <c r="G2586" i="1"/>
  <c r="G2607" i="1"/>
  <c r="G3761" i="1"/>
  <c r="G3784" i="1"/>
  <c r="G3785" i="1"/>
  <c r="G5139" i="1"/>
  <c r="G5140" i="1"/>
  <c r="G5560" i="1"/>
  <c r="G435" i="1"/>
  <c r="G436" i="1"/>
  <c r="G841" i="1"/>
  <c r="G842" i="1"/>
  <c r="G843" i="1"/>
  <c r="G2908" i="1"/>
  <c r="G3505" i="1"/>
  <c r="G3518" i="1"/>
  <c r="G3546" i="1"/>
  <c r="G5557" i="1"/>
  <c r="G5563" i="1"/>
  <c r="G5761" i="1"/>
  <c r="G5762" i="1"/>
  <c r="G491" i="1"/>
  <c r="G511" i="1"/>
  <c r="G512" i="1"/>
  <c r="G613" i="1"/>
  <c r="G388" i="1"/>
  <c r="G389" i="1"/>
  <c r="G2450" i="1"/>
  <c r="G2707" i="1"/>
  <c r="G2894" i="1"/>
  <c r="G3276" i="1"/>
  <c r="G4960" i="1"/>
  <c r="G4991" i="1"/>
  <c r="G4999" i="1"/>
  <c r="G5370" i="1"/>
  <c r="G5395" i="1"/>
  <c r="G5816" i="1"/>
  <c r="G1023" i="1"/>
  <c r="G1024" i="1"/>
  <c r="G1763" i="1"/>
  <c r="G1894" i="1"/>
  <c r="G1895" i="1"/>
  <c r="G1909" i="1"/>
  <c r="G2812" i="1"/>
  <c r="G2813" i="1"/>
  <c r="G4484" i="1"/>
  <c r="G4485" i="1"/>
  <c r="G4781" i="1"/>
  <c r="G4782" i="1"/>
  <c r="G4802" i="1"/>
  <c r="G5501" i="1"/>
  <c r="G391" i="1"/>
  <c r="G885" i="1"/>
  <c r="G1571" i="1"/>
  <c r="G1572" i="1"/>
  <c r="G1577" i="1"/>
  <c r="G3942" i="1"/>
  <c r="G4063" i="1"/>
  <c r="G4480" i="1"/>
  <c r="G5723" i="1"/>
  <c r="G5754" i="1"/>
  <c r="G6149" i="1"/>
  <c r="G694" i="1"/>
  <c r="G695" i="1"/>
  <c r="G1991" i="1"/>
  <c r="G1992" i="1"/>
  <c r="G855" i="1"/>
  <c r="G1637" i="1"/>
  <c r="G1638" i="1"/>
  <c r="G3670" i="1"/>
  <c r="G3671" i="1"/>
  <c r="G4913" i="1"/>
  <c r="G5025" i="1"/>
  <c r="G5567" i="1"/>
  <c r="G5568" i="1"/>
  <c r="G251" i="1"/>
  <c r="G415" i="1"/>
  <c r="G421" i="1"/>
  <c r="G2313" i="1"/>
  <c r="G2314" i="1"/>
  <c r="G2580" i="1"/>
  <c r="G3958" i="1"/>
  <c r="G3959" i="1"/>
  <c r="G3960" i="1"/>
  <c r="G681" i="1"/>
  <c r="G1123" i="1"/>
  <c r="G2895" i="1"/>
  <c r="G2896" i="1"/>
  <c r="G2897" i="1"/>
  <c r="G2959" i="1"/>
  <c r="G3476" i="1"/>
  <c r="G6229" i="1"/>
  <c r="G6521" i="1"/>
  <c r="G6522" i="1"/>
  <c r="G340" i="1"/>
  <c r="G1489" i="1"/>
  <c r="G1642" i="1"/>
  <c r="G1775" i="1"/>
  <c r="G2120" i="1"/>
  <c r="G2297" i="1"/>
  <c r="G2451" i="1"/>
  <c r="G4387" i="1"/>
  <c r="G4434" i="1"/>
  <c r="G4504" i="1"/>
  <c r="G4634" i="1"/>
  <c r="G4875" i="1"/>
  <c r="G4876" i="1"/>
  <c r="G428" i="1"/>
  <c r="G446" i="1"/>
  <c r="G447" i="1"/>
  <c r="G752" i="1"/>
  <c r="G1154" i="1"/>
  <c r="G1195" i="1"/>
  <c r="G3680" i="1"/>
  <c r="G3710" i="1"/>
  <c r="G4194" i="1"/>
  <c r="G4195" i="1"/>
  <c r="G5320" i="1"/>
  <c r="G5378" i="1"/>
  <c r="G5401" i="1"/>
  <c r="G845" i="1"/>
  <c r="G1291" i="1"/>
  <c r="G2227" i="1"/>
  <c r="G2307" i="1"/>
  <c r="G2506" i="1"/>
  <c r="G3327" i="1"/>
  <c r="G3777" i="1"/>
  <c r="G4773" i="1"/>
  <c r="G4774" i="1"/>
  <c r="G4775" i="1"/>
  <c r="G4776" i="1"/>
  <c r="G5318" i="1"/>
  <c r="G5327" i="1"/>
  <c r="G5328" i="1"/>
  <c r="G444" i="1"/>
  <c r="G484" i="1"/>
  <c r="G1855" i="1"/>
  <c r="G1856" i="1"/>
  <c r="G1857" i="1"/>
  <c r="G1942" i="1"/>
  <c r="G186" i="1"/>
  <c r="G1780" i="1"/>
  <c r="G1781" i="1"/>
  <c r="G2321" i="1"/>
  <c r="G3397" i="1"/>
  <c r="G3398" i="1"/>
  <c r="G4674" i="1"/>
  <c r="G5313" i="1"/>
  <c r="G5314" i="1"/>
  <c r="G5430" i="1"/>
  <c r="G5431" i="1"/>
  <c r="G1319" i="1"/>
  <c r="G1648" i="1"/>
  <c r="G2457" i="1"/>
  <c r="G2458" i="1"/>
  <c r="G2738" i="1"/>
  <c r="G2739" i="1"/>
  <c r="G4251" i="1"/>
  <c r="G4517" i="1"/>
  <c r="G4518" i="1"/>
  <c r="G4559" i="1"/>
  <c r="G591" i="1"/>
  <c r="G685" i="1"/>
  <c r="G1574" i="1"/>
  <c r="G1575" i="1"/>
  <c r="G2348" i="1"/>
  <c r="G3117" i="1"/>
  <c r="G3133" i="1"/>
  <c r="G3179" i="1"/>
  <c r="G4467" i="1"/>
  <c r="G4468" i="1"/>
  <c r="G4553" i="1"/>
  <c r="G5512" i="1"/>
  <c r="G6514" i="1"/>
  <c r="G6519" i="1"/>
  <c r="G542" i="1"/>
  <c r="G859" i="1"/>
  <c r="G2418" i="1"/>
  <c r="G2419" i="1"/>
  <c r="G2420" i="1"/>
  <c r="G3143" i="1"/>
  <c r="G3584" i="1"/>
  <c r="G5360" i="1"/>
  <c r="G5481" i="1"/>
  <c r="G5482" i="1"/>
  <c r="G5998" i="1"/>
  <c r="G5999" i="1"/>
  <c r="G6000" i="1"/>
  <c r="G1106" i="1"/>
  <c r="G1128" i="1"/>
  <c r="G2850" i="1"/>
  <c r="G3300" i="1"/>
  <c r="G3301" i="1"/>
  <c r="G4308" i="1"/>
  <c r="G4309" i="1"/>
  <c r="G4310" i="1"/>
  <c r="G4445" i="1"/>
  <c r="G6401" i="1"/>
  <c r="G6553" i="1"/>
  <c r="G99" i="1"/>
  <c r="G155" i="1"/>
  <c r="G229" i="1"/>
  <c r="G57" i="1"/>
  <c r="G185" i="1"/>
  <c r="G252" i="1"/>
  <c r="G253" i="1"/>
  <c r="G2594" i="1"/>
  <c r="G2595" i="1"/>
  <c r="G3346" i="1"/>
  <c r="G3347" i="1"/>
  <c r="G3348" i="1"/>
  <c r="G4545" i="1"/>
  <c r="G4546" i="1"/>
  <c r="G4552" i="1"/>
  <c r="G4826" i="1"/>
  <c r="G4827" i="1"/>
  <c r="G598" i="1"/>
  <c r="G599" i="1"/>
  <c r="G2234" i="1"/>
  <c r="G2303" i="1"/>
  <c r="G4347" i="1"/>
  <c r="G4348" i="1"/>
  <c r="G4487" i="1"/>
  <c r="G4519" i="1"/>
  <c r="G5030" i="1"/>
  <c r="G5402" i="1"/>
  <c r="G5403" i="1"/>
  <c r="G1164" i="1"/>
  <c r="G1172" i="1"/>
  <c r="G1173" i="1"/>
  <c r="G1174" i="1"/>
  <c r="G2380" i="1"/>
  <c r="G2538" i="1"/>
  <c r="G2569" i="1"/>
  <c r="G2570" i="1"/>
  <c r="G3654" i="1"/>
  <c r="G635" i="1"/>
  <c r="G662" i="1"/>
  <c r="G749" i="1"/>
  <c r="G1318" i="1"/>
  <c r="G2006" i="1"/>
  <c r="G2137" i="1"/>
  <c r="G3400" i="1"/>
  <c r="G3401" i="1"/>
  <c r="G3525" i="1"/>
  <c r="G3526" i="1"/>
  <c r="G5833" i="1"/>
  <c r="G5834" i="1"/>
  <c r="G5835" i="1"/>
  <c r="G5836" i="1"/>
  <c r="G220" i="1"/>
  <c r="G3075" i="1"/>
  <c r="G3076" i="1"/>
  <c r="G3077" i="1"/>
  <c r="G3392" i="1"/>
  <c r="G3917" i="1"/>
  <c r="G3918" i="1"/>
  <c r="G5541" i="1"/>
  <c r="G887" i="1"/>
  <c r="G1103" i="1"/>
  <c r="G1255" i="1"/>
  <c r="G1554" i="1"/>
  <c r="G2485" i="1"/>
  <c r="G2801" i="1"/>
  <c r="G3046" i="1"/>
  <c r="G3907" i="1"/>
  <c r="G3908" i="1"/>
  <c r="G4332" i="1"/>
  <c r="G5718" i="1"/>
  <c r="G5719" i="1"/>
  <c r="G5755" i="1"/>
  <c r="G6291" i="1"/>
  <c r="G6292" i="1"/>
  <c r="G441" i="1"/>
  <c r="G552" i="1"/>
  <c r="G1672" i="1"/>
  <c r="G1673" i="1"/>
  <c r="G1686" i="1"/>
  <c r="G1941" i="1"/>
  <c r="G17" i="1"/>
  <c r="G370" i="1"/>
  <c r="G1549" i="1"/>
  <c r="G1735" i="1"/>
  <c r="G3481" i="1"/>
  <c r="G3519" i="1"/>
  <c r="G3963" i="1"/>
  <c r="G4021" i="1"/>
  <c r="G4389" i="1"/>
  <c r="G4390" i="1"/>
  <c r="G5269" i="1"/>
  <c r="G5694" i="1"/>
  <c r="G710" i="1"/>
  <c r="G711" i="1"/>
  <c r="G1113" i="1"/>
  <c r="G1610" i="1"/>
  <c r="G2153" i="1"/>
  <c r="G2154" i="1"/>
  <c r="G2492" i="1"/>
  <c r="G4212" i="1"/>
  <c r="G43" i="1"/>
  <c r="G257" i="1"/>
  <c r="G280" i="1"/>
  <c r="G1738" i="1"/>
  <c r="G1887" i="1"/>
  <c r="G3027" i="1"/>
  <c r="G3060" i="1"/>
  <c r="G3839" i="1"/>
  <c r="G4220" i="1"/>
  <c r="G5633" i="1"/>
  <c r="G5634" i="1"/>
  <c r="G5656" i="1"/>
  <c r="G5992" i="1"/>
  <c r="G6421" i="1"/>
  <c r="G6496" i="1"/>
  <c r="G6497" i="1"/>
  <c r="G6512" i="1"/>
  <c r="G2112" i="1"/>
  <c r="G2832" i="1"/>
  <c r="G3049" i="1"/>
  <c r="G3050" i="1"/>
  <c r="G3356" i="1"/>
  <c r="G3357" i="1"/>
  <c r="G5362" i="1"/>
  <c r="G131" i="1"/>
  <c r="G132" i="1"/>
  <c r="G1030" i="1"/>
  <c r="G1047" i="1"/>
  <c r="G1188" i="1"/>
  <c r="G2432" i="1"/>
  <c r="G3028" i="1"/>
  <c r="G3236" i="1"/>
  <c r="G3237" i="1"/>
  <c r="G3238" i="1"/>
  <c r="G4004" i="1"/>
  <c r="G4012" i="1"/>
  <c r="G5958" i="1"/>
  <c r="G5959" i="1"/>
  <c r="G6005" i="1"/>
  <c r="G6090" i="1"/>
  <c r="G77" i="1"/>
  <c r="G183" i="1"/>
  <c r="G2030" i="1"/>
  <c r="G2041" i="1"/>
  <c r="G2042" i="1"/>
  <c r="G2043" i="1"/>
  <c r="G3275" i="1"/>
  <c r="G3881" i="1"/>
  <c r="G3921" i="1"/>
  <c r="G4375" i="1"/>
  <c r="G5310" i="1"/>
  <c r="G1011" i="1"/>
  <c r="G1012" i="1"/>
  <c r="G1370" i="1"/>
  <c r="G1421" i="1"/>
  <c r="G2445" i="1"/>
  <c r="G3195" i="1"/>
  <c r="G3196" i="1"/>
  <c r="G3532" i="1"/>
  <c r="G3533" i="1"/>
  <c r="G4058" i="1"/>
  <c r="G4059" i="1"/>
  <c r="G4060" i="1"/>
  <c r="G38" i="1"/>
  <c r="G1339" i="1"/>
  <c r="G1344" i="1"/>
  <c r="G2634" i="1"/>
  <c r="G2730" i="1"/>
  <c r="G2731" i="1"/>
  <c r="G4200" i="1"/>
  <c r="G4201" i="1"/>
  <c r="G4477" i="1"/>
  <c r="G5037" i="1"/>
  <c r="G5246" i="1"/>
  <c r="G5473" i="1"/>
  <c r="G5474" i="1"/>
  <c r="G5475" i="1"/>
  <c r="G1046" i="1"/>
  <c r="G243" i="1"/>
  <c r="G856" i="1"/>
  <c r="G1190" i="1"/>
  <c r="G1191" i="1"/>
  <c r="G1201" i="1"/>
  <c r="G1347" i="1"/>
  <c r="G2191" i="1"/>
  <c r="G2390" i="1"/>
  <c r="G5026" i="1"/>
  <c r="G5181" i="1"/>
  <c r="G5182" i="1"/>
  <c r="G5183" i="1"/>
  <c r="G5184" i="1"/>
  <c r="G5185" i="1"/>
  <c r="G177" i="1"/>
  <c r="G648" i="1"/>
  <c r="G649" i="1"/>
  <c r="G1957" i="1"/>
  <c r="G1958" i="1"/>
  <c r="G2337" i="1"/>
  <c r="G2338" i="1"/>
  <c r="G2360" i="1"/>
  <c r="G3558" i="1"/>
  <c r="G3712" i="1"/>
  <c r="G335" i="1"/>
  <c r="G416" i="1"/>
  <c r="G417" i="1"/>
  <c r="G418" i="1"/>
  <c r="G419" i="1"/>
  <c r="G1598" i="1"/>
  <c r="G2231" i="1"/>
  <c r="G3826" i="1"/>
  <c r="G3827" i="1"/>
  <c r="G3980" i="1"/>
  <c r="G4315" i="1"/>
  <c r="G4316" i="1"/>
  <c r="G5398" i="1"/>
  <c r="G5417" i="1"/>
  <c r="G5418" i="1"/>
  <c r="G5814" i="1"/>
  <c r="G499" i="1"/>
  <c r="G760" i="1"/>
  <c r="G799" i="1"/>
  <c r="G1819" i="1"/>
  <c r="G1820" i="1"/>
  <c r="G3759" i="1"/>
  <c r="G3925" i="1"/>
  <c r="G3928" i="1"/>
  <c r="G4376" i="1"/>
  <c r="G4377" i="1"/>
  <c r="G6143" i="1"/>
  <c r="G1688" i="1"/>
  <c r="G1861" i="1"/>
  <c r="G1862" i="1"/>
  <c r="G1863" i="1"/>
  <c r="G3530" i="1"/>
  <c r="G3678" i="1"/>
  <c r="G4626" i="1"/>
  <c r="G4627" i="1"/>
  <c r="G4804" i="1"/>
  <c r="G5282" i="1"/>
  <c r="G5610" i="1"/>
  <c r="G5622" i="1"/>
  <c r="G518" i="1"/>
  <c r="G1968" i="1"/>
  <c r="G1969" i="1"/>
  <c r="G2638" i="1"/>
  <c r="G2910" i="1"/>
  <c r="G3044" i="1"/>
  <c r="G4071" i="1"/>
  <c r="G4078" i="1"/>
  <c r="G4184" i="1"/>
  <c r="G4198" i="1"/>
  <c r="G5317" i="1"/>
  <c r="G5842" i="1"/>
  <c r="G5900" i="1"/>
  <c r="G5935" i="1"/>
  <c r="G5961" i="1"/>
  <c r="G5962" i="1"/>
  <c r="G6168" i="1"/>
  <c r="G589" i="1"/>
  <c r="G590" i="1"/>
  <c r="G636" i="1"/>
  <c r="G1067" i="1"/>
  <c r="G2068" i="1"/>
  <c r="G2122" i="1"/>
  <c r="G2320" i="1"/>
  <c r="G2676" i="1"/>
  <c r="G2744" i="1"/>
  <c r="G4317" i="1"/>
  <c r="G4716" i="1"/>
  <c r="G4717" i="1"/>
  <c r="G4795" i="1"/>
  <c r="G4796" i="1"/>
  <c r="G5489" i="1"/>
  <c r="G5674" i="1"/>
  <c r="G5979" i="1"/>
  <c r="G6025" i="1"/>
  <c r="G1955" i="1"/>
  <c r="G1956" i="1"/>
  <c r="G2075" i="1"/>
  <c r="G3012" i="1"/>
  <c r="G3082" i="1"/>
  <c r="G3388" i="1"/>
  <c r="G3389" i="1"/>
  <c r="G2029" i="1"/>
  <c r="G2657" i="1"/>
  <c r="G2658" i="1"/>
  <c r="G2689" i="1"/>
  <c r="G2690" i="1"/>
  <c r="G2777" i="1"/>
  <c r="G3701" i="1"/>
  <c r="G3840" i="1"/>
  <c r="G3968" i="1"/>
  <c r="G5948" i="1"/>
  <c r="G5949" i="1"/>
  <c r="G6228" i="1"/>
  <c r="G6520" i="1"/>
  <c r="G118" i="1"/>
  <c r="G378" i="1"/>
  <c r="G382" i="1"/>
  <c r="G3131" i="1"/>
  <c r="G3132" i="1"/>
  <c r="G3585" i="1"/>
  <c r="G3586" i="1"/>
  <c r="G3599" i="1"/>
  <c r="G4894" i="1"/>
  <c r="G4895" i="1"/>
  <c r="G5089" i="1"/>
  <c r="G1187" i="1"/>
  <c r="G1458" i="1"/>
  <c r="G1459" i="1"/>
  <c r="G1589" i="1"/>
  <c r="G2409" i="1"/>
  <c r="G2692" i="1"/>
  <c r="G2693" i="1"/>
  <c r="G3983" i="1"/>
  <c r="G3984" i="1"/>
  <c r="G4002" i="1"/>
  <c r="G4003" i="1"/>
  <c r="G5639" i="1"/>
  <c r="G5679" i="1"/>
  <c r="G228" i="1"/>
  <c r="G353" i="1"/>
  <c r="G354" i="1"/>
  <c r="G55" i="1"/>
  <c r="G56" i="1"/>
  <c r="G470" i="1"/>
  <c r="G471" i="1"/>
  <c r="G3094" i="1"/>
  <c r="G3574" i="1"/>
  <c r="G3575" i="1"/>
  <c r="G3587" i="1"/>
  <c r="G3588" i="1"/>
  <c r="G3589" i="1"/>
  <c r="G3923" i="1"/>
  <c r="G5001" i="1"/>
  <c r="G5073" i="1"/>
  <c r="G14" i="1"/>
  <c r="G772" i="1"/>
  <c r="G878" i="1"/>
  <c r="G879" i="1"/>
  <c r="G1325" i="1"/>
  <c r="G1690" i="1"/>
  <c r="G171" i="1"/>
  <c r="G182" i="1"/>
  <c r="G500" i="1"/>
  <c r="G501" i="1"/>
  <c r="G904" i="1"/>
  <c r="G2488" i="1"/>
  <c r="G3349" i="1"/>
  <c r="G3362" i="1"/>
  <c r="G3363" i="1"/>
  <c r="G3527" i="1"/>
  <c r="G3528" i="1"/>
  <c r="G412" i="1"/>
  <c r="G413" i="1"/>
  <c r="G414" i="1"/>
  <c r="G1584" i="1"/>
  <c r="G1670" i="1"/>
  <c r="G1988" i="1"/>
  <c r="G2035" i="1"/>
  <c r="G2665" i="1"/>
  <c r="G5143" i="1"/>
  <c r="G5152" i="1"/>
  <c r="G5406" i="1"/>
  <c r="G5608" i="1"/>
  <c r="G5848" i="1"/>
  <c r="G5919" i="1"/>
  <c r="G62" i="1"/>
  <c r="G886" i="1"/>
  <c r="G1256" i="1"/>
  <c r="G3593" i="1"/>
  <c r="G3594" i="1"/>
  <c r="G3595" i="1"/>
  <c r="G4904" i="1"/>
  <c r="G5161" i="1"/>
  <c r="G5190" i="1"/>
  <c r="G5247" i="1"/>
  <c r="G5316" i="1"/>
  <c r="G704" i="1"/>
  <c r="G1181" i="1"/>
  <c r="G1182" i="1"/>
  <c r="G1198" i="1"/>
  <c r="G1209" i="1"/>
  <c r="G1210" i="1"/>
  <c r="G1299" i="1"/>
  <c r="G22" i="1"/>
  <c r="G42" i="1"/>
  <c r="G2659" i="1"/>
  <c r="G2660" i="1"/>
  <c r="G3205" i="1"/>
  <c r="G3206" i="1"/>
  <c r="G3207" i="1"/>
  <c r="G3222" i="1"/>
  <c r="G3961" i="1"/>
  <c r="G5098" i="1"/>
  <c r="G5705" i="1"/>
  <c r="G5768" i="1"/>
  <c r="G6435" i="1"/>
  <c r="G6436" i="1"/>
  <c r="G6437" i="1"/>
  <c r="G6460" i="1"/>
  <c r="G209" i="1"/>
  <c r="G788" i="1"/>
  <c r="G1009" i="1"/>
  <c r="G1010" i="1"/>
  <c r="G3738" i="1"/>
  <c r="G3832" i="1"/>
  <c r="G3897" i="1"/>
  <c r="G3991" i="1"/>
  <c r="G572" i="1"/>
  <c r="G573" i="1"/>
  <c r="G2350" i="1"/>
  <c r="G3061" i="1"/>
  <c r="G3277" i="1"/>
  <c r="G3278" i="1"/>
  <c r="G5657" i="1"/>
  <c r="G5743" i="1"/>
  <c r="G5744" i="1"/>
  <c r="G6226" i="1"/>
  <c r="G6227" i="1"/>
  <c r="G157" i="1"/>
  <c r="G158" i="1"/>
  <c r="G159" i="1"/>
  <c r="G3314" i="1"/>
  <c r="G3352" i="1"/>
  <c r="G3353" i="1"/>
  <c r="G3354" i="1"/>
  <c r="G3355" i="1"/>
  <c r="G4157" i="1"/>
  <c r="G133" i="1"/>
  <c r="G168" i="1"/>
  <c r="G201" i="1"/>
  <c r="G225" i="1"/>
  <c r="G1447" i="1"/>
  <c r="G1448" i="1"/>
  <c r="G1449" i="1"/>
  <c r="G1450" i="1"/>
  <c r="G3656" i="1"/>
  <c r="G3719" i="1"/>
  <c r="G3725" i="1"/>
  <c r="G3825" i="1"/>
  <c r="G3841" i="1"/>
  <c r="G3952" i="1"/>
  <c r="G4982" i="1"/>
  <c r="G5511" i="1"/>
  <c r="G5532" i="1"/>
  <c r="G6290" i="1"/>
  <c r="G355" i="1"/>
  <c r="G45" i="1"/>
  <c r="G76" i="1"/>
  <c r="G337" i="1"/>
  <c r="G621" i="1"/>
  <c r="G2872" i="1"/>
  <c r="G2893" i="1"/>
  <c r="G4166" i="1"/>
  <c r="G4237" i="1"/>
  <c r="G4238" i="1"/>
  <c r="G4374" i="1"/>
  <c r="G5295" i="1"/>
  <c r="G5296" i="1"/>
  <c r="G310" i="1"/>
  <c r="G551" i="1"/>
  <c r="G880" i="1"/>
  <c r="G1585" i="1"/>
  <c r="G1668" i="1"/>
  <c r="G3677" i="1"/>
  <c r="G4486" i="1"/>
  <c r="G4744" i="1"/>
  <c r="G4745" i="1"/>
  <c r="G951" i="1"/>
  <c r="G2111" i="1"/>
  <c r="G2119" i="1"/>
  <c r="G3112" i="1"/>
  <c r="G3247" i="1"/>
  <c r="G3248" i="1"/>
  <c r="G3651" i="1"/>
  <c r="G5720" i="1"/>
  <c r="G5721" i="1"/>
  <c r="G5722" i="1"/>
  <c r="G6479" i="1"/>
  <c r="G6480" i="1"/>
  <c r="G6515" i="1"/>
  <c r="G6516" i="1"/>
  <c r="G6517" i="1"/>
  <c r="G331" i="1"/>
  <c r="G587" i="1"/>
  <c r="G588" i="1"/>
  <c r="G742" i="1"/>
  <c r="G822" i="1"/>
  <c r="G853" i="1"/>
  <c r="G854" i="1"/>
  <c r="G1865" i="1"/>
  <c r="G2640" i="1"/>
  <c r="G2641" i="1"/>
  <c r="G4750" i="1"/>
  <c r="G4793" i="1"/>
  <c r="G4794" i="1"/>
  <c r="G4892" i="1"/>
  <c r="G5599" i="1"/>
  <c r="G5600" i="1"/>
  <c r="G5902" i="1"/>
  <c r="G1425" i="1"/>
  <c r="G1959" i="1"/>
  <c r="G1994" i="1"/>
  <c r="G1995" i="1"/>
  <c r="G2034" i="1"/>
  <c r="G2073" i="1"/>
  <c r="G4378" i="1"/>
  <c r="G4396" i="1"/>
  <c r="G4454" i="1"/>
  <c r="G4516" i="1"/>
  <c r="G44" i="1"/>
  <c r="G1926" i="1"/>
  <c r="G1927" i="1"/>
  <c r="G2490" i="1"/>
  <c r="G4989" i="1"/>
  <c r="G5513" i="1"/>
  <c r="G5523" i="1"/>
  <c r="G338" i="1"/>
  <c r="G339" i="1"/>
  <c r="G1345" i="1"/>
  <c r="G1476" i="1"/>
  <c r="G1477" i="1"/>
  <c r="G1478" i="1"/>
  <c r="G2121" i="1"/>
  <c r="G2278" i="1"/>
  <c r="G2279" i="1"/>
  <c r="G3229" i="1"/>
  <c r="G3230" i="1"/>
  <c r="G3926" i="1"/>
  <c r="G3927" i="1"/>
  <c r="G5075" i="1"/>
  <c r="G5464" i="1"/>
  <c r="G5596" i="1"/>
  <c r="G448" i="1"/>
  <c r="G733" i="1"/>
  <c r="G734" i="1"/>
  <c r="G1882" i="1"/>
  <c r="G1978" i="1"/>
  <c r="G1987" i="1"/>
  <c r="G2666" i="1"/>
  <c r="G2667" i="1"/>
  <c r="G5847" i="1"/>
  <c r="G65" i="1"/>
  <c r="G66" i="1"/>
  <c r="G240" i="1"/>
  <c r="G2911" i="1"/>
  <c r="G3043" i="1"/>
  <c r="G3778" i="1"/>
  <c r="G3786" i="1"/>
  <c r="G4488" i="1"/>
  <c r="G4772" i="1"/>
  <c r="G5470" i="1"/>
  <c r="G5507" i="1"/>
  <c r="G5508" i="1"/>
  <c r="G5615" i="1"/>
  <c r="G5616" i="1"/>
  <c r="G6170" i="1"/>
  <c r="G849" i="1"/>
  <c r="G1578" i="1"/>
  <c r="G1671" i="1"/>
  <c r="G217" i="1"/>
  <c r="G361" i="1"/>
  <c r="G720" i="1"/>
  <c r="G2345" i="1"/>
  <c r="G2388" i="1"/>
  <c r="G2675" i="1"/>
  <c r="G3251" i="1"/>
  <c r="G3597" i="1"/>
  <c r="G3734" i="1"/>
  <c r="G3789" i="1"/>
  <c r="G5293" i="1"/>
  <c r="G5436" i="1"/>
  <c r="G5437" i="1"/>
  <c r="G6114" i="1"/>
  <c r="G6115" i="1"/>
  <c r="G6161" i="1"/>
  <c r="G6263" i="1"/>
  <c r="G575" i="1"/>
  <c r="G576" i="1"/>
  <c r="G1267" i="1"/>
  <c r="G1268" i="1"/>
  <c r="G2415" i="1"/>
  <c r="G3386" i="1"/>
  <c r="G3387" i="1"/>
  <c r="G3626" i="1"/>
  <c r="G550" i="1"/>
  <c r="G717" i="1"/>
  <c r="G805" i="1"/>
  <c r="G1753" i="1"/>
  <c r="G1885" i="1"/>
  <c r="G1886" i="1"/>
  <c r="G5144" i="1"/>
  <c r="G5145" i="1"/>
  <c r="G5146" i="1"/>
  <c r="G5188" i="1"/>
  <c r="G5658" i="1"/>
  <c r="G6268" i="1"/>
  <c r="G964" i="1"/>
  <c r="G965" i="1"/>
  <c r="G1522" i="1"/>
  <c r="G1535" i="1"/>
  <c r="G1645" i="1"/>
  <c r="G1646" i="1"/>
  <c r="G2703" i="1"/>
  <c r="G2704" i="1"/>
  <c r="G606" i="1"/>
  <c r="G677" i="1"/>
  <c r="G678" i="1"/>
  <c r="G698" i="1"/>
  <c r="G1104" i="1"/>
  <c r="G1105" i="1"/>
  <c r="G2095" i="1"/>
  <c r="G2096" i="1"/>
  <c r="G3717" i="1"/>
  <c r="G3718" i="1"/>
  <c r="G4239" i="1"/>
  <c r="G4841" i="1"/>
  <c r="G4842" i="1"/>
  <c r="G4980" i="1"/>
  <c r="G5011" i="1"/>
  <c r="G5414" i="1"/>
  <c r="G6103" i="1"/>
  <c r="G6131" i="1"/>
  <c r="G6146" i="1"/>
  <c r="G1850" i="1"/>
  <c r="G2300" i="1"/>
  <c r="G2301" i="1"/>
  <c r="G3544" i="1"/>
  <c r="G3924" i="1"/>
  <c r="G4278" i="1"/>
  <c r="G4279" i="1"/>
  <c r="G5661" i="1"/>
  <c r="G6279" i="1"/>
  <c r="G6280" i="1"/>
  <c r="G6305" i="1"/>
  <c r="G1197" i="1"/>
  <c r="G1227" i="1"/>
  <c r="G1228" i="1"/>
  <c r="G1229" i="1"/>
  <c r="G1286" i="1"/>
  <c r="G2498" i="1"/>
  <c r="G2499" i="1"/>
  <c r="G3079" i="1"/>
  <c r="G3427" i="1"/>
  <c r="G165" i="1"/>
  <c r="G166" i="1"/>
  <c r="G167" i="1"/>
  <c r="G1175" i="1"/>
  <c r="G1251" i="1"/>
  <c r="G1338" i="1"/>
  <c r="G1715" i="1"/>
  <c r="G1716" i="1"/>
  <c r="G3113" i="1"/>
  <c r="G3114" i="1"/>
  <c r="G3211" i="1"/>
  <c r="G169" i="1"/>
  <c r="G170" i="1"/>
  <c r="G2164" i="1"/>
  <c r="G2206" i="1"/>
  <c r="G2207" i="1"/>
  <c r="G2691" i="1"/>
  <c r="G2963" i="1"/>
  <c r="G2986" i="1"/>
  <c r="G2987" i="1"/>
  <c r="G4669" i="1"/>
  <c r="G5913" i="1"/>
  <c r="G6477" i="1"/>
  <c r="G6478" i="1"/>
  <c r="G93" i="1"/>
  <c r="G212" i="1"/>
  <c r="G213" i="1"/>
  <c r="G723" i="1"/>
  <c r="G2051" i="1"/>
  <c r="G2369" i="1"/>
  <c r="G2377" i="1"/>
  <c r="G2993" i="1"/>
  <c r="G4607" i="1"/>
  <c r="G4928" i="1"/>
  <c r="G4929" i="1"/>
  <c r="G63" i="1"/>
  <c r="G64" i="1"/>
  <c r="G278" i="1"/>
  <c r="G298" i="1"/>
  <c r="G1796" i="1"/>
  <c r="G2097" i="1"/>
  <c r="G2098" i="1"/>
  <c r="G3115" i="1"/>
  <c r="G3116" i="1"/>
  <c r="G3185" i="1"/>
  <c r="G3186" i="1"/>
  <c r="G5355" i="1"/>
  <c r="G5617" i="1"/>
  <c r="G6293" i="1"/>
  <c r="G1330" i="1"/>
  <c r="G1331" i="1"/>
  <c r="G371" i="1"/>
  <c r="G372" i="1"/>
  <c r="G387" i="1"/>
  <c r="G424" i="1"/>
  <c r="G741" i="1"/>
  <c r="G1436" i="1"/>
  <c r="G1443" i="1"/>
  <c r="G3455" i="1"/>
  <c r="G3456" i="1"/>
  <c r="G3480" i="1"/>
  <c r="G4594" i="1"/>
  <c r="G4874" i="1"/>
  <c r="G4891" i="1"/>
  <c r="G5059" i="1"/>
  <c r="G1117" i="1"/>
  <c r="G1588" i="1"/>
  <c r="G1603" i="1"/>
  <c r="G3104" i="1"/>
  <c r="G3119" i="1"/>
  <c r="G3120" i="1"/>
  <c r="G3665" i="1"/>
  <c r="G3666" i="1"/>
  <c r="G258" i="1"/>
  <c r="G1965" i="1"/>
  <c r="G1966" i="1"/>
  <c r="G2619" i="1"/>
  <c r="G2778" i="1"/>
  <c r="G2779" i="1"/>
  <c r="G3969" i="1"/>
  <c r="G5312" i="1"/>
  <c r="G5334" i="1"/>
  <c r="G5335" i="1"/>
  <c r="G6087" i="1"/>
  <c r="G6142" i="1"/>
  <c r="G6202" i="1"/>
  <c r="G6225" i="1"/>
  <c r="G1842" i="1"/>
  <c r="G1843" i="1"/>
  <c r="G1934" i="1"/>
  <c r="G1935" i="1"/>
  <c r="G1936" i="1"/>
  <c r="G2833" i="1"/>
  <c r="G2919" i="1"/>
  <c r="G4698" i="1"/>
  <c r="G4731" i="1"/>
  <c r="G5363" i="1"/>
  <c r="G5375" i="1"/>
  <c r="G1868" i="1"/>
  <c r="G1869" i="1"/>
  <c r="G1889" i="1"/>
  <c r="G3239" i="1"/>
  <c r="G3298" i="1"/>
  <c r="G3299" i="1"/>
  <c r="G3416" i="1"/>
  <c r="G4981" i="1"/>
  <c r="G5194" i="1"/>
  <c r="G6091" i="1"/>
  <c r="G6400" i="1"/>
  <c r="G6554" i="1"/>
  <c r="G785" i="1"/>
  <c r="G798" i="1"/>
  <c r="G1003" i="1"/>
  <c r="G1662" i="1"/>
  <c r="G2163" i="1"/>
  <c r="G3760" i="1"/>
  <c r="G3850" i="1"/>
  <c r="G3880" i="1"/>
  <c r="G4388" i="1"/>
  <c r="G4432" i="1"/>
  <c r="G6464" i="1"/>
  <c r="G6537" i="1"/>
  <c r="G211" i="1"/>
  <c r="G881" i="1"/>
  <c r="G882" i="1"/>
  <c r="G961" i="1"/>
  <c r="G1493" i="1"/>
  <c r="G1494" i="1"/>
  <c r="G2446" i="1"/>
  <c r="G2456" i="1"/>
  <c r="G2507" i="1"/>
  <c r="G2609" i="1"/>
  <c r="G3105" i="1"/>
  <c r="G3106" i="1"/>
  <c r="G5500" i="1"/>
  <c r="G344" i="1"/>
  <c r="G359" i="1"/>
  <c r="G954" i="1"/>
  <c r="G967" i="1"/>
  <c r="G1364" i="1"/>
  <c r="G3303" i="1"/>
  <c r="G3417" i="1"/>
  <c r="G3433" i="1"/>
  <c r="G3434" i="1"/>
  <c r="G3460" i="1"/>
  <c r="G3649" i="1"/>
  <c r="G4478" i="1"/>
  <c r="G4479" i="1"/>
  <c r="G4658" i="1"/>
  <c r="G4967" i="1"/>
  <c r="G50" i="1"/>
  <c r="G224" i="1"/>
  <c r="G272" i="1"/>
  <c r="G287" i="1"/>
  <c r="G2000" i="1"/>
  <c r="G219" i="1"/>
  <c r="G1315" i="1"/>
  <c r="G1316" i="1"/>
  <c r="G1346" i="1"/>
  <c r="G2203" i="1"/>
  <c r="G3164" i="1"/>
  <c r="G3877" i="1"/>
  <c r="G3878" i="1"/>
  <c r="G4081" i="1"/>
  <c r="G4128" i="1"/>
  <c r="G4273" i="1"/>
  <c r="G4393" i="1"/>
  <c r="G5527" i="1"/>
  <c r="G6200" i="1"/>
  <c r="G6201" i="1"/>
  <c r="G1007" i="1"/>
  <c r="G1426" i="1"/>
  <c r="G1454" i="1"/>
  <c r="G1828" i="1"/>
  <c r="G2398" i="1"/>
  <c r="G2876" i="1"/>
  <c r="G2877" i="1"/>
  <c r="G4119" i="1"/>
  <c r="G4368" i="1"/>
  <c r="G4369" i="1"/>
  <c r="G1274" i="1"/>
  <c r="G1275" i="1"/>
  <c r="G3475" i="1"/>
  <c r="G4354" i="1"/>
  <c r="G4631" i="1"/>
  <c r="G4632" i="1"/>
  <c r="G4877" i="1"/>
  <c r="G4926" i="1"/>
  <c r="G4990" i="1"/>
  <c r="G5858" i="1"/>
  <c r="G6107" i="1"/>
  <c r="G6108" i="1"/>
  <c r="G1332" i="1"/>
  <c r="G1333" i="1"/>
  <c r="G1776" i="1"/>
  <c r="G1777" i="1"/>
  <c r="G2708" i="1"/>
  <c r="G2797" i="1"/>
  <c r="G3231" i="1"/>
  <c r="G3232" i="1"/>
  <c r="G5631" i="1"/>
  <c r="G5632" i="1"/>
  <c r="G5946" i="1"/>
  <c r="G5947" i="1"/>
  <c r="G6086" i="1"/>
  <c r="G753" i="1"/>
  <c r="G754" i="1"/>
  <c r="G918" i="1"/>
  <c r="G2810" i="1"/>
  <c r="G2904" i="1"/>
  <c r="G3679" i="1"/>
  <c r="G5623" i="1"/>
  <c r="G5801" i="1"/>
  <c r="G5802" i="1"/>
  <c r="G5803" i="1"/>
  <c r="G1089" i="1"/>
  <c r="G1101" i="1"/>
  <c r="G1257" i="1"/>
  <c r="G1366" i="1"/>
  <c r="G2008" i="1"/>
  <c r="G3304" i="1"/>
  <c r="G3320" i="1"/>
  <c r="G3321" i="1"/>
  <c r="G6455" i="1"/>
  <c r="G6456" i="1"/>
  <c r="G6457" i="1"/>
  <c r="G6458" i="1"/>
  <c r="G6459" i="1"/>
  <c r="G925" i="1"/>
  <c r="G1099" i="1"/>
  <c r="G1100" i="1"/>
  <c r="G1398" i="1"/>
  <c r="G1399" i="1"/>
  <c r="G1502" i="1"/>
  <c r="G1508" i="1"/>
  <c r="G1532" i="1"/>
  <c r="G1793" i="1"/>
  <c r="G1902" i="1"/>
  <c r="G2745" i="1"/>
  <c r="G2951" i="1"/>
  <c r="G3068" i="1"/>
  <c r="G4028" i="1"/>
  <c r="G4274" i="1"/>
  <c r="G4275" i="1"/>
  <c r="G4830" i="1"/>
  <c r="G4836" i="1"/>
  <c r="G4873" i="1"/>
  <c r="G789" i="1"/>
  <c r="G808" i="1"/>
  <c r="G809" i="1"/>
  <c r="G835" i="1"/>
  <c r="G836" i="1"/>
  <c r="G3560" i="1"/>
  <c r="G3625" i="1"/>
  <c r="G3833" i="1"/>
  <c r="G3851" i="1"/>
  <c r="G2232" i="1"/>
  <c r="G2242" i="1"/>
  <c r="G2620" i="1"/>
  <c r="G3062" i="1"/>
  <c r="G3107" i="1"/>
  <c r="G3280" i="1"/>
  <c r="G4555" i="1"/>
  <c r="G4890" i="1"/>
  <c r="G5134" i="1"/>
  <c r="G5135" i="1"/>
  <c r="G5980" i="1"/>
  <c r="G5981" i="1"/>
  <c r="G1185" i="1"/>
  <c r="G1192" i="1"/>
  <c r="G1519" i="1"/>
  <c r="G1520" i="1"/>
  <c r="G1765" i="1"/>
  <c r="G2116" i="1"/>
  <c r="G2117" i="1"/>
  <c r="G2155" i="1"/>
  <c r="G2170" i="1"/>
  <c r="G2171" i="1"/>
  <c r="G4097" i="1"/>
  <c r="G4542" i="1"/>
  <c r="G4592" i="1"/>
  <c r="G4604" i="1"/>
  <c r="G4605" i="1"/>
  <c r="G4689" i="1"/>
  <c r="G5715" i="1"/>
  <c r="G5716" i="1"/>
  <c r="G2209" i="1"/>
  <c r="G2222" i="1"/>
  <c r="G3385" i="1"/>
  <c r="G3713" i="1"/>
  <c r="G3714" i="1"/>
  <c r="G4448" i="1"/>
  <c r="G4463" i="1"/>
  <c r="G547" i="1"/>
  <c r="G786" i="1"/>
  <c r="G796" i="1"/>
  <c r="G1146" i="1"/>
  <c r="G1165" i="1"/>
  <c r="G2069" i="1"/>
  <c r="G2159" i="1"/>
  <c r="G2596" i="1"/>
  <c r="G4105" i="1"/>
  <c r="G4244" i="1"/>
  <c r="G4280" i="1"/>
  <c r="G4507" i="1"/>
  <c r="G5745" i="1"/>
  <c r="G6022" i="1"/>
  <c r="G6023" i="1"/>
  <c r="G6024" i="1"/>
  <c r="G6063" i="1"/>
  <c r="G6323" i="1"/>
  <c r="G6341" i="1"/>
  <c r="G1761" i="1"/>
  <c r="G1921" i="1"/>
  <c r="G1041" i="1"/>
  <c r="G1042" i="1"/>
  <c r="G1043" i="1"/>
  <c r="G1124" i="1"/>
  <c r="G3929" i="1"/>
  <c r="G3965" i="1"/>
  <c r="G4221" i="1"/>
  <c r="G4228" i="1"/>
  <c r="G4236" i="1"/>
  <c r="G6277" i="1"/>
  <c r="G600" i="1"/>
  <c r="G601" i="1"/>
  <c r="G602" i="1"/>
  <c r="G603" i="1"/>
  <c r="G2770" i="1"/>
  <c r="G2771" i="1"/>
  <c r="G2780" i="1"/>
  <c r="G2971" i="1"/>
  <c r="G3426" i="1"/>
  <c r="G3439" i="1"/>
  <c r="G481" i="1"/>
  <c r="G495" i="1"/>
  <c r="G496" i="1"/>
  <c r="G497" i="1"/>
  <c r="G2448" i="1"/>
  <c r="G2909" i="1"/>
  <c r="G2912" i="1"/>
  <c r="G2913" i="1"/>
  <c r="G2949" i="1"/>
  <c r="G4734" i="1"/>
  <c r="G4771" i="1"/>
  <c r="G5330" i="1"/>
  <c r="G207" i="1"/>
  <c r="G223" i="1"/>
  <c r="G555" i="1"/>
  <c r="G582" i="1"/>
  <c r="G1329" i="1"/>
  <c r="G1720" i="1"/>
  <c r="G1721" i="1"/>
  <c r="G1854" i="1"/>
  <c r="G2047" i="1"/>
  <c r="G2048" i="1"/>
  <c r="G2066" i="1"/>
  <c r="G3233" i="1"/>
  <c r="G3571" i="1"/>
  <c r="G3572" i="1"/>
  <c r="G3792" i="1"/>
  <c r="G4392" i="1"/>
  <c r="G248" i="1"/>
  <c r="G775" i="1"/>
  <c r="G787" i="1"/>
  <c r="G1122" i="1"/>
  <c r="G1354" i="1"/>
  <c r="G1497" i="1"/>
  <c r="G1498" i="1"/>
  <c r="G2459" i="1"/>
  <c r="G4249" i="1"/>
  <c r="G20" i="1"/>
  <c r="G281" i="1"/>
  <c r="G282" i="1"/>
  <c r="G1203" i="1"/>
  <c r="G1222" i="1"/>
  <c r="G1223" i="1"/>
  <c r="G1429" i="1"/>
  <c r="G1665" i="1"/>
  <c r="G3632" i="1"/>
  <c r="G3633" i="1"/>
  <c r="G3634" i="1"/>
  <c r="G3635" i="1"/>
  <c r="G4566" i="1"/>
  <c r="G4925" i="1"/>
  <c r="G5023" i="1"/>
  <c r="G5072" i="1"/>
  <c r="G1194" i="1"/>
  <c r="G1237" i="1"/>
  <c r="G1280" i="1"/>
  <c r="G1284" i="1"/>
  <c r="G2235" i="1"/>
  <c r="G2416" i="1"/>
  <c r="G2421" i="1"/>
  <c r="G3852" i="1"/>
  <c r="G3853" i="1"/>
  <c r="G4110" i="1"/>
  <c r="G4111" i="1"/>
  <c r="G5561" i="1"/>
  <c r="G5562" i="1"/>
  <c r="G5573" i="1"/>
  <c r="G844" i="1"/>
  <c r="G1446" i="1"/>
  <c r="G1457" i="1"/>
  <c r="G1816" i="1"/>
  <c r="G2433" i="1"/>
  <c r="G2434" i="1"/>
  <c r="G4202" i="1"/>
  <c r="G4547" i="1"/>
  <c r="G4577" i="1"/>
  <c r="G4680" i="1"/>
  <c r="G4681" i="1"/>
  <c r="G5763" i="1"/>
  <c r="G5885" i="1"/>
  <c r="G6209" i="1"/>
  <c r="G6210" i="1"/>
  <c r="G6289" i="1"/>
  <c r="G398" i="1"/>
  <c r="G548" i="1"/>
  <c r="G1035" i="1"/>
  <c r="G1312" i="1"/>
  <c r="G1313" i="1"/>
  <c r="G1317" i="1"/>
  <c r="G1465" i="1"/>
  <c r="G3596" i="1"/>
  <c r="G3702" i="1"/>
  <c r="G4165" i="1"/>
  <c r="G4829" i="1"/>
  <c r="G4942" i="1"/>
  <c r="G5817" i="1"/>
  <c r="G6010" i="1"/>
  <c r="G294" i="1"/>
  <c r="G1013" i="1"/>
  <c r="G1014" i="1"/>
  <c r="G2879" i="1"/>
  <c r="G3080" i="1"/>
  <c r="G3748" i="1"/>
  <c r="G4349" i="1"/>
  <c r="G4439" i="1"/>
  <c r="G5502" i="1"/>
  <c r="G5779" i="1"/>
  <c r="G5920" i="1"/>
  <c r="G374" i="1"/>
  <c r="G375" i="1"/>
  <c r="G376" i="1"/>
  <c r="G2941" i="1"/>
  <c r="G3047" i="1"/>
  <c r="G3652" i="1"/>
  <c r="G3653" i="1"/>
  <c r="G3931" i="1"/>
  <c r="G1044" i="1"/>
  <c r="G1440" i="1"/>
  <c r="G1473" i="1"/>
  <c r="G1500" i="1"/>
  <c r="G1501" i="1"/>
  <c r="G1674" i="1"/>
  <c r="G1817" i="1"/>
  <c r="G1818" i="1"/>
  <c r="G1864" i="1"/>
  <c r="G3092" i="1"/>
  <c r="G3093" i="1"/>
  <c r="G3134" i="1"/>
  <c r="G3163" i="1"/>
  <c r="G577" i="1"/>
  <c r="G641" i="1"/>
  <c r="G1357" i="1"/>
  <c r="G1369" i="1"/>
  <c r="G1424" i="1"/>
  <c r="G2151" i="1"/>
  <c r="G2581" i="1"/>
  <c r="G3556" i="1"/>
  <c r="G3557" i="1"/>
  <c r="G682" i="1"/>
  <c r="G825" i="1"/>
  <c r="G826" i="1"/>
  <c r="G869" i="1"/>
  <c r="G969" i="1"/>
  <c r="G3477" i="1"/>
  <c r="G3478" i="1"/>
  <c r="G4355" i="1"/>
  <c r="G4466" i="1"/>
  <c r="G4582" i="1"/>
  <c r="G6141" i="1"/>
  <c r="G472" i="1"/>
  <c r="G473" i="1"/>
  <c r="G498" i="1"/>
  <c r="G2452" i="1"/>
  <c r="G2869" i="1"/>
  <c r="G2870" i="1"/>
  <c r="G6150" i="1"/>
  <c r="G6158" i="1"/>
  <c r="G6159" i="1"/>
  <c r="G6495" i="1"/>
  <c r="G1320" i="1"/>
  <c r="G1321" i="1"/>
  <c r="G2114" i="1"/>
  <c r="G2115" i="1"/>
  <c r="G2315" i="1"/>
  <c r="G2363" i="1"/>
  <c r="G5609" i="1"/>
  <c r="G299" i="1"/>
  <c r="G300" i="1"/>
  <c r="G761" i="1"/>
  <c r="G2228" i="1"/>
  <c r="G2296" i="1"/>
  <c r="G3339" i="1"/>
  <c r="G3617" i="1"/>
  <c r="G3630" i="1"/>
  <c r="G3648" i="1"/>
  <c r="G3755" i="1"/>
  <c r="G6205" i="1"/>
  <c r="G6206" i="1"/>
  <c r="G443" i="1"/>
  <c r="G187" i="1"/>
  <c r="G216" i="1"/>
  <c r="G1533" i="1"/>
  <c r="G1534" i="1"/>
  <c r="G1739" i="1"/>
  <c r="G3445" i="1"/>
  <c r="G3454" i="1"/>
  <c r="G3573" i="1"/>
  <c r="G4660" i="1"/>
  <c r="G4668" i="1"/>
  <c r="G6264" i="1"/>
  <c r="G6265" i="1"/>
  <c r="G4" i="1"/>
  <c r="G539" i="1"/>
  <c r="G1269" i="1"/>
  <c r="G1306" i="1"/>
  <c r="G1307" i="1"/>
  <c r="G2740" i="1"/>
  <c r="G2808" i="1"/>
  <c r="G3083" i="1"/>
  <c r="G3380" i="1"/>
  <c r="G3896" i="1"/>
  <c r="G4250" i="1"/>
  <c r="G890" i="1"/>
  <c r="G891" i="1"/>
  <c r="G1464" i="1"/>
  <c r="G3180" i="1"/>
  <c r="G3636" i="1"/>
  <c r="G3967" i="1"/>
  <c r="G4218" i="1"/>
  <c r="G4314" i="1"/>
  <c r="G4554" i="1"/>
  <c r="G5224" i="1"/>
  <c r="G5491" i="1"/>
  <c r="G5492" i="1"/>
  <c r="G962" i="1"/>
  <c r="G963" i="1"/>
  <c r="G1647" i="1"/>
  <c r="G2417" i="1"/>
  <c r="G4543" i="1"/>
  <c r="G4544" i="1"/>
  <c r="G4893" i="1"/>
  <c r="G5240" i="1"/>
  <c r="G5281" i="1"/>
  <c r="G5359" i="1"/>
  <c r="G1800" i="1"/>
  <c r="G1801" i="1"/>
  <c r="G2026" i="1"/>
  <c r="G2674" i="1"/>
  <c r="G2694" i="1"/>
  <c r="G4446" i="1"/>
  <c r="G4840" i="1"/>
  <c r="G5415" i="1"/>
  <c r="G5636" i="1"/>
  <c r="G5637" i="1"/>
  <c r="G5793" i="1"/>
  <c r="G5794" i="1"/>
  <c r="G5884" i="1"/>
  <c r="G254" i="1"/>
  <c r="G1002" i="1"/>
  <c r="G1311" i="1"/>
  <c r="G1466" i="1"/>
  <c r="G1509" i="1"/>
  <c r="G1851" i="1"/>
  <c r="G2160" i="1"/>
  <c r="G2161" i="1"/>
  <c r="G5000" i="1"/>
  <c r="G5368" i="1"/>
  <c r="G210" i="1"/>
  <c r="G562" i="1"/>
  <c r="G563" i="1"/>
  <c r="G2495" i="1"/>
  <c r="G2496" i="1"/>
  <c r="G2497" i="1"/>
  <c r="G4520" i="1"/>
  <c r="G4628" i="1"/>
  <c r="G4992" i="1"/>
  <c r="G237" i="1"/>
  <c r="G238" i="1"/>
  <c r="G239" i="1"/>
  <c r="G392" i="1"/>
  <c r="G567" i="1"/>
  <c r="G2621" i="1"/>
  <c r="G2732" i="1"/>
  <c r="G2915" i="1"/>
  <c r="G3495" i="1"/>
  <c r="G3503" i="1"/>
  <c r="G1573" i="1"/>
  <c r="G1600" i="1"/>
  <c r="G1601" i="1"/>
  <c r="G1602" i="1"/>
  <c r="G1639" i="1"/>
  <c r="G4029" i="1"/>
  <c r="G4167" i="1"/>
  <c r="G4168" i="1"/>
  <c r="G5148" i="1"/>
  <c r="G221" i="1"/>
  <c r="G410" i="1"/>
  <c r="G922" i="1"/>
  <c r="G1142" i="1"/>
  <c r="G1323" i="1"/>
  <c r="G2995" i="1"/>
  <c r="G3919" i="1"/>
  <c r="G4482" i="1"/>
  <c r="G4483" i="1"/>
  <c r="G4606" i="1"/>
  <c r="G5483" i="1"/>
  <c r="G5499" i="1"/>
  <c r="G5540" i="1"/>
  <c r="G888" i="1"/>
  <c r="G950" i="1"/>
  <c r="G1102" i="1"/>
  <c r="G2486" i="1"/>
  <c r="G2487" i="1"/>
  <c r="G2652" i="1"/>
  <c r="G2775" i="1"/>
  <c r="G4333" i="1"/>
  <c r="G4334" i="1"/>
  <c r="G4361" i="1"/>
  <c r="G4362" i="1"/>
  <c r="G4616" i="1"/>
  <c r="G5687" i="1"/>
  <c r="G5688" i="1"/>
  <c r="G553" i="1"/>
  <c r="G554" i="1"/>
  <c r="G730" i="1"/>
  <c r="G731" i="1"/>
  <c r="G815" i="1"/>
  <c r="G1348" i="1"/>
  <c r="G1911" i="1"/>
  <c r="G1925" i="1"/>
  <c r="G2453" i="1"/>
  <c r="G2454" i="1"/>
  <c r="G2952" i="1"/>
  <c r="G2953" i="1"/>
  <c r="G2958" i="1"/>
  <c r="G2990" i="1"/>
  <c r="G3000" i="1"/>
  <c r="G5703" i="1"/>
  <c r="G5704" i="1"/>
  <c r="G6116" i="1"/>
  <c r="G249" i="1"/>
  <c r="G250" i="1"/>
  <c r="G691" i="1"/>
  <c r="G2741" i="1"/>
  <c r="G2742" i="1"/>
  <c r="G3084" i="1"/>
  <c r="G3737" i="1"/>
  <c r="G4210" i="1"/>
  <c r="G4211" i="1"/>
  <c r="G697" i="1"/>
  <c r="G892" i="1"/>
  <c r="G934" i="1"/>
  <c r="G935" i="1"/>
  <c r="G1737" i="1"/>
  <c r="G3828" i="1"/>
  <c r="G3837" i="1"/>
  <c r="G3838" i="1"/>
  <c r="G4312" i="1"/>
  <c r="G4313" i="1"/>
  <c r="G4556" i="1"/>
  <c r="G5336" i="1"/>
  <c r="G6513" i="1"/>
  <c r="G604" i="1"/>
  <c r="G605" i="1"/>
  <c r="G1859" i="1"/>
  <c r="G1860" i="1"/>
  <c r="G1923" i="1"/>
  <c r="G2106" i="1"/>
  <c r="G3517" i="1"/>
  <c r="G3583" i="1"/>
  <c r="G4742" i="1"/>
  <c r="G5361" i="1"/>
  <c r="G1189" i="1"/>
  <c r="G1444" i="1"/>
  <c r="G2025" i="1"/>
  <c r="G2410" i="1"/>
  <c r="G4143" i="1"/>
  <c r="G4144" i="1"/>
  <c r="G4145" i="1"/>
  <c r="G4146" i="1"/>
  <c r="G5207" i="1"/>
  <c r="G5372" i="1"/>
  <c r="G5416" i="1"/>
  <c r="G5432" i="1"/>
  <c r="G184" i="1"/>
  <c r="G336" i="1"/>
  <c r="G905" i="1"/>
  <c r="G932" i="1"/>
  <c r="G933" i="1"/>
  <c r="G2027" i="1"/>
  <c r="G2162" i="1"/>
  <c r="G3255" i="1"/>
  <c r="G3262" i="1"/>
  <c r="G3922" i="1"/>
  <c r="G4142" i="1"/>
  <c r="G5369" i="1"/>
  <c r="G6011" i="1"/>
  <c r="G6083" i="1"/>
  <c r="G6084" i="1"/>
  <c r="G6085" i="1"/>
  <c r="G6278" i="1"/>
  <c r="G1422" i="1"/>
  <c r="G1977" i="1"/>
  <c r="G2192" i="1"/>
  <c r="G2193" i="1"/>
  <c r="G2194" i="1"/>
  <c r="G2304" i="1"/>
  <c r="G4803" i="1"/>
  <c r="G5105" i="1"/>
  <c r="G5921" i="1"/>
  <c r="G5922" i="1"/>
  <c r="G5923" i="1"/>
  <c r="G5989" i="1"/>
  <c r="G2925" i="1"/>
  <c r="G3297" i="1"/>
  <c r="G3650" i="1"/>
  <c r="G4069" i="1"/>
  <c r="G4070" i="1"/>
  <c r="G5038" i="1"/>
  <c r="G5039" i="1"/>
  <c r="G5232" i="1"/>
  <c r="G1052" i="1"/>
  <c r="G1053" i="1"/>
  <c r="G1054" i="1"/>
  <c r="G1282" i="1"/>
  <c r="G1993" i="1"/>
  <c r="G2404" i="1"/>
  <c r="G2799" i="1"/>
  <c r="G3165" i="1"/>
  <c r="G3639" i="1"/>
  <c r="G3658" i="1"/>
  <c r="G3668" i="1"/>
  <c r="G3669" i="1"/>
  <c r="G3859" i="1"/>
  <c r="G3860" i="1"/>
  <c r="G923" i="1"/>
  <c r="G959" i="1"/>
  <c r="G960" i="1"/>
  <c r="G966" i="1"/>
  <c r="G1906" i="1"/>
  <c r="G1907" i="1"/>
  <c r="G3971" i="1"/>
  <c r="G3990" i="1"/>
  <c r="G106" i="1"/>
  <c r="G107" i="1"/>
  <c r="G108" i="1"/>
  <c r="G2351" i="1"/>
  <c r="G2352" i="1"/>
  <c r="G2489" i="1"/>
  <c r="G2960" i="1"/>
  <c r="G2961" i="1"/>
  <c r="G3420" i="1"/>
  <c r="G3814" i="1"/>
  <c r="G4353" i="1"/>
  <c r="G5337" i="1"/>
  <c r="G5341" i="1"/>
  <c r="G91" i="1"/>
  <c r="G264" i="1"/>
  <c r="G265" i="1"/>
  <c r="G266" i="1"/>
  <c r="G267" i="1"/>
  <c r="G348" i="1"/>
  <c r="G2077" i="1"/>
  <c r="G2078" i="1"/>
  <c r="G2091" i="1"/>
  <c r="G2092" i="1"/>
  <c r="G2469" i="1"/>
  <c r="G2550" i="1"/>
  <c r="G3704" i="1"/>
  <c r="G3705" i="1"/>
  <c r="G3757" i="1"/>
  <c r="G3758" i="1"/>
  <c r="G32" i="1"/>
  <c r="G33" i="1"/>
  <c r="G92" i="1"/>
  <c r="G222" i="1"/>
  <c r="G245" i="1"/>
  <c r="G289" i="1"/>
  <c r="G393" i="1"/>
  <c r="G1322" i="1"/>
  <c r="G1873" i="1"/>
  <c r="G2316" i="1"/>
  <c r="G2970" i="1"/>
  <c r="G3241" i="1"/>
  <c r="G3310" i="1"/>
  <c r="G3377" i="1"/>
  <c r="G702" i="1"/>
  <c r="G747" i="1"/>
  <c r="G748" i="1"/>
  <c r="G1377" i="1"/>
  <c r="G1797" i="1"/>
  <c r="G1962" i="1"/>
  <c r="G4370" i="1"/>
  <c r="G4528" i="1"/>
  <c r="G4613" i="1"/>
  <c r="G4614" i="1"/>
  <c r="G4615" i="1"/>
  <c r="G5082" i="1"/>
  <c r="G5092" i="1"/>
  <c r="G5159" i="1"/>
  <c r="G6169" i="1"/>
  <c r="G6384" i="1"/>
  <c r="G52" i="1"/>
  <c r="G180" i="1"/>
  <c r="G442" i="1"/>
  <c r="G1563" i="1"/>
  <c r="G2102" i="1"/>
  <c r="G10" i="1"/>
  <c r="G11" i="1"/>
  <c r="G1068" i="1"/>
  <c r="G1168" i="1"/>
  <c r="G1507" i="1"/>
  <c r="G1910" i="1"/>
  <c r="G3089" i="1"/>
  <c r="G3197" i="1"/>
  <c r="G3250" i="1"/>
  <c r="G3637" i="1"/>
  <c r="G3731" i="1"/>
  <c r="G3732" i="1"/>
  <c r="G3733" i="1"/>
  <c r="G4276" i="1"/>
  <c r="G5" i="1"/>
  <c r="G74" i="1"/>
  <c r="G119" i="1"/>
  <c r="G120" i="1"/>
  <c r="G1954" i="1"/>
  <c r="G4090" i="1"/>
  <c r="G4091" i="1"/>
  <c r="G4092" i="1"/>
  <c r="G4560" i="1"/>
  <c r="G4561" i="1"/>
  <c r="G1224" i="1"/>
  <c r="G1225" i="1"/>
  <c r="G1239" i="1"/>
  <c r="G1273" i="1"/>
  <c r="G1434" i="1"/>
  <c r="G4177" i="1"/>
  <c r="G4178" i="1"/>
  <c r="G4755" i="1"/>
  <c r="G4759" i="1"/>
  <c r="G4878" i="1"/>
  <c r="G4889" i="1"/>
  <c r="G5659" i="1"/>
  <c r="G5742" i="1"/>
  <c r="G383" i="1"/>
  <c r="G534" i="1"/>
  <c r="G1078" i="1"/>
  <c r="G1155" i="1"/>
  <c r="G1521" i="1"/>
  <c r="G1667" i="1"/>
  <c r="G1764" i="1"/>
  <c r="G2917" i="1"/>
  <c r="G2918" i="1"/>
  <c r="G3118" i="1"/>
  <c r="G5106" i="1"/>
  <c r="G5546" i="1"/>
  <c r="G5712" i="1"/>
  <c r="G5713" i="1"/>
  <c r="G5714" i="1"/>
  <c r="G1186" i="1"/>
  <c r="G3040" i="1"/>
  <c r="G3041" i="1"/>
  <c r="G3982" i="1"/>
  <c r="G4203" i="1"/>
  <c r="G4447" i="1"/>
  <c r="G5638" i="1"/>
  <c r="G5756" i="1"/>
  <c r="G5784" i="1"/>
  <c r="G178" i="1"/>
  <c r="G179" i="1"/>
  <c r="G502" i="1"/>
  <c r="G546" i="1"/>
  <c r="G1530" i="1"/>
  <c r="G1531" i="1"/>
  <c r="G1663" i="1"/>
  <c r="G1754" i="1"/>
  <c r="G1774" i="1"/>
  <c r="G1852" i="1"/>
  <c r="G2706" i="1"/>
  <c r="G3066" i="1"/>
  <c r="G5074" i="1"/>
  <c r="G5187" i="1"/>
  <c r="G5311" i="1"/>
  <c r="G5367" i="1"/>
  <c r="G5733" i="1"/>
  <c r="G5734" i="1"/>
  <c r="G12" i="1"/>
  <c r="G13" i="1"/>
  <c r="K3967" i="1" l="1"/>
  <c r="K5415" i="1"/>
  <c r="K5636" i="1"/>
  <c r="K4447" i="1"/>
  <c r="K5638" i="1"/>
  <c r="K1435" i="1"/>
  <c r="K1709" i="1"/>
  <c r="K2455" i="1"/>
  <c r="K583" i="1"/>
  <c r="K3187" i="1"/>
  <c r="K3188" i="1"/>
  <c r="K4113" i="1"/>
  <c r="K53" i="1"/>
  <c r="K1583" i="1"/>
  <c r="K21" i="1"/>
  <c r="K5139" i="1"/>
  <c r="K5140" i="1"/>
  <c r="K5560" i="1"/>
  <c r="K2908" i="1"/>
  <c r="K1642" i="1"/>
  <c r="K220" i="1"/>
  <c r="K3075" i="1"/>
  <c r="K3076" i="1"/>
  <c r="K417" i="1"/>
  <c r="K2488" i="1"/>
  <c r="K3349" i="1"/>
  <c r="K62" i="1"/>
  <c r="K704" i="1"/>
  <c r="K2675" i="1"/>
  <c r="K965" i="1"/>
  <c r="K5335" i="1"/>
  <c r="K6554" i="1"/>
  <c r="K785" i="1"/>
  <c r="K798" i="1"/>
  <c r="K1003" i="1"/>
  <c r="K1662" i="1"/>
  <c r="K2433" i="1"/>
  <c r="K2434" i="1"/>
  <c r="K3163" i="1"/>
  <c r="K577" i="1"/>
  <c r="K641" i="1"/>
  <c r="K3478" i="1"/>
  <c r="K2452" i="1"/>
  <c r="K6205" i="1"/>
  <c r="K1434" i="1"/>
  <c r="K4177" i="1"/>
  <c r="K5546" i="1"/>
  <c r="K4509" i="1"/>
  <c r="K584" i="1"/>
  <c r="K3730" i="1"/>
  <c r="K1355" i="1"/>
  <c r="K1356" i="1"/>
  <c r="K2150" i="1"/>
  <c r="K2611" i="1"/>
  <c r="K479" i="1"/>
  <c r="K2081" i="1"/>
  <c r="K570" i="1"/>
  <c r="K571" i="1"/>
  <c r="K1684" i="1"/>
  <c r="K5944" i="1"/>
  <c r="K5313" i="1"/>
  <c r="K5314" i="1"/>
  <c r="K3963" i="1"/>
  <c r="K4021" i="1"/>
  <c r="K1347" i="1"/>
  <c r="K649" i="1"/>
  <c r="K1449" i="1"/>
  <c r="K1450" i="1"/>
  <c r="K1978" i="1"/>
  <c r="K677" i="1"/>
  <c r="K678" i="1"/>
  <c r="K6131" i="1"/>
  <c r="K1330" i="1"/>
  <c r="K1966" i="1"/>
  <c r="K4592" i="1"/>
  <c r="K5716" i="1"/>
  <c r="K2949" i="1"/>
  <c r="K4734" i="1"/>
  <c r="K5573" i="1"/>
  <c r="K844" i="1"/>
  <c r="K1446" i="1"/>
  <c r="K4680" i="1"/>
  <c r="K4681" i="1"/>
  <c r="K5763" i="1"/>
  <c r="K5000" i="1"/>
  <c r="K5368" i="1"/>
  <c r="K210" i="1"/>
  <c r="K562" i="1"/>
  <c r="K5714" i="1"/>
  <c r="K1186" i="1"/>
  <c r="K1290" i="1"/>
  <c r="K2635" i="1"/>
  <c r="K2636" i="1"/>
  <c r="K2637" i="1"/>
  <c r="K920" i="1"/>
  <c r="K3249" i="1"/>
  <c r="K5853" i="1"/>
  <c r="K51" i="1"/>
  <c r="K2897" i="1"/>
  <c r="K2959" i="1"/>
  <c r="K3476" i="1"/>
  <c r="K4194" i="1"/>
  <c r="K1610" i="1"/>
  <c r="K2153" i="1"/>
  <c r="K2154" i="1"/>
  <c r="K6421" i="1"/>
  <c r="K6496" i="1"/>
  <c r="K3238" i="1"/>
  <c r="K4004" i="1"/>
  <c r="K1181" i="1"/>
  <c r="K3278" i="1"/>
  <c r="K1425" i="1"/>
  <c r="K4454" i="1"/>
  <c r="K2490" i="1"/>
  <c r="K4989" i="1"/>
  <c r="K5513" i="1"/>
  <c r="K4842" i="1"/>
  <c r="K4836" i="1"/>
  <c r="K1465" i="1"/>
  <c r="K3596" i="1"/>
  <c r="K3080" i="1"/>
  <c r="K3748" i="1"/>
  <c r="K2674" i="1"/>
  <c r="K2694" i="1"/>
  <c r="K4446" i="1"/>
  <c r="K1002" i="1"/>
  <c r="K2915" i="1"/>
  <c r="K4825" i="1"/>
  <c r="K5102" i="1"/>
  <c r="K5103" i="1"/>
  <c r="K5186" i="1"/>
  <c r="K5397" i="1"/>
  <c r="K5910" i="1"/>
  <c r="K5911" i="1"/>
  <c r="K1445" i="1"/>
  <c r="K4147" i="1"/>
  <c r="K4682" i="1"/>
  <c r="K4779" i="1"/>
  <c r="K369" i="1"/>
  <c r="K3305" i="1"/>
  <c r="K1734" i="1"/>
  <c r="K5694" i="1"/>
  <c r="K6005" i="1"/>
  <c r="K6090" i="1"/>
  <c r="K77" i="1"/>
  <c r="K1458" i="1"/>
  <c r="K55" i="1"/>
  <c r="K5437" i="1"/>
  <c r="K6114" i="1"/>
  <c r="K6115" i="1"/>
  <c r="K6161" i="1"/>
  <c r="K5144" i="1"/>
  <c r="K1522" i="1"/>
  <c r="K3969" i="1"/>
  <c r="K5312" i="1"/>
  <c r="K1842" i="1"/>
  <c r="K1307" i="1"/>
  <c r="K3083" i="1"/>
  <c r="K3380" i="1"/>
  <c r="K4029" i="1"/>
  <c r="K4167" i="1"/>
  <c r="K3828" i="1"/>
  <c r="K3837" i="1"/>
  <c r="K439" i="1"/>
  <c r="K1050" i="1"/>
  <c r="K2308" i="1"/>
  <c r="K4080" i="1"/>
  <c r="K5977" i="1"/>
  <c r="K5978" i="1"/>
  <c r="K422" i="1"/>
  <c r="K538" i="1"/>
  <c r="K4960" i="1"/>
  <c r="K421" i="1"/>
  <c r="K2538" i="1"/>
  <c r="K2569" i="1"/>
  <c r="K2570" i="1"/>
  <c r="K3654" i="1"/>
  <c r="K3525" i="1"/>
  <c r="K4804" i="1"/>
  <c r="K3354" i="1"/>
  <c r="K3355" i="1"/>
  <c r="K4157" i="1"/>
  <c r="K4238" i="1"/>
  <c r="K4374" i="1"/>
  <c r="K5295" i="1"/>
  <c r="K5296" i="1"/>
  <c r="K854" i="1"/>
  <c r="K2034" i="1"/>
  <c r="K6280" i="1"/>
  <c r="K2986" i="1"/>
  <c r="K753" i="1"/>
  <c r="K754" i="1"/>
  <c r="K918" i="1"/>
  <c r="K2810" i="1"/>
  <c r="K1323" i="1"/>
  <c r="K2995" i="1"/>
  <c r="K950" i="1"/>
  <c r="K1102" i="1"/>
  <c r="K748" i="1"/>
  <c r="K1377" i="1"/>
  <c r="K1797" i="1"/>
  <c r="K10" i="1"/>
  <c r="K11" i="1"/>
  <c r="K1068" i="1"/>
  <c r="K5142" i="1"/>
  <c r="K1378" i="1"/>
  <c r="K1479" i="1"/>
  <c r="K722" i="1"/>
  <c r="K4056" i="1"/>
  <c r="K4043" i="1"/>
  <c r="K5407" i="1"/>
  <c r="K2067" i="1"/>
  <c r="K3198" i="1"/>
  <c r="K6126" i="1"/>
  <c r="K867" i="1"/>
  <c r="K5598" i="1"/>
  <c r="K1152" i="1"/>
  <c r="K252" i="1"/>
  <c r="K253" i="1"/>
  <c r="K1941" i="1"/>
  <c r="K17" i="1"/>
  <c r="K5634" i="1"/>
  <c r="K5656" i="1"/>
  <c r="K3356" i="1"/>
  <c r="K3357" i="1"/>
  <c r="K5362" i="1"/>
  <c r="K3588" i="1"/>
  <c r="K3589" i="1"/>
  <c r="K1670" i="1"/>
  <c r="K2207" i="1"/>
  <c r="K2691" i="1"/>
  <c r="K1331" i="1"/>
  <c r="K5059" i="1"/>
  <c r="K1117" i="1"/>
  <c r="K1965" i="1"/>
  <c r="K809" i="1"/>
  <c r="K835" i="1"/>
  <c r="K836" i="1"/>
  <c r="K1519" i="1"/>
  <c r="K1520" i="1"/>
  <c r="K2151" i="1"/>
  <c r="K2581" i="1"/>
  <c r="K3639" i="1"/>
  <c r="K3758" i="1"/>
  <c r="K4560" i="1"/>
  <c r="K4561" i="1"/>
  <c r="K1667" i="1"/>
  <c r="K1764" i="1"/>
  <c r="K98" i="1"/>
  <c r="K622" i="1"/>
  <c r="K623" i="1"/>
  <c r="K624" i="1"/>
  <c r="K1004" i="1"/>
  <c r="K1008" i="1"/>
  <c r="K1141" i="1"/>
  <c r="K1247" i="1"/>
  <c r="K2036" i="1"/>
  <c r="K2040" i="1"/>
  <c r="K2050" i="1"/>
  <c r="K2994" i="1"/>
  <c r="K3406" i="1"/>
  <c r="K3915" i="1"/>
  <c r="K3534" i="1"/>
  <c r="K2458" i="1"/>
  <c r="K4559" i="1"/>
  <c r="K591" i="1"/>
  <c r="K4467" i="1"/>
  <c r="K4468" i="1"/>
  <c r="K2445" i="1"/>
  <c r="K3195" i="1"/>
  <c r="K3196" i="1"/>
  <c r="K648" i="1"/>
  <c r="K3558" i="1"/>
  <c r="K3277" i="1"/>
  <c r="K168" i="1"/>
  <c r="K201" i="1"/>
  <c r="K3841" i="1"/>
  <c r="K3877" i="1"/>
  <c r="K3878" i="1"/>
  <c r="K1274" i="1"/>
  <c r="K6107" i="1"/>
  <c r="K6108" i="1"/>
  <c r="K1332" i="1"/>
  <c r="K1333" i="1"/>
  <c r="K4890" i="1"/>
  <c r="K5561" i="1"/>
  <c r="K221" i="1"/>
  <c r="K410" i="1"/>
  <c r="K1282" i="1"/>
  <c r="K32" i="1"/>
  <c r="K33" i="1"/>
  <c r="K92" i="1"/>
  <c r="K6064" i="1"/>
  <c r="K6065" i="1"/>
  <c r="K2312" i="1"/>
  <c r="K3682" i="1"/>
  <c r="K3683" i="1"/>
  <c r="K1717" i="1"/>
  <c r="K5112" i="1"/>
  <c r="K435" i="1"/>
  <c r="K436" i="1"/>
  <c r="K4309" i="1"/>
  <c r="K1738" i="1"/>
  <c r="K1887" i="1"/>
  <c r="K3027" i="1"/>
  <c r="K3060" i="1"/>
  <c r="K132" i="1"/>
  <c r="K1030" i="1"/>
  <c r="K1882" i="1"/>
  <c r="K3679" i="1"/>
  <c r="K5623" i="1"/>
  <c r="K5801" i="1"/>
  <c r="K4605" i="1"/>
  <c r="K4689" i="1"/>
  <c r="K5715" i="1"/>
  <c r="K4280" i="1"/>
  <c r="K761" i="1"/>
  <c r="K2228" i="1"/>
  <c r="K4069" i="1"/>
  <c r="K5659" i="1"/>
  <c r="K5742" i="1"/>
  <c r="K383" i="1"/>
  <c r="K534" i="1"/>
  <c r="K1078" i="1"/>
  <c r="K4203" i="1"/>
  <c r="K2113" i="1"/>
  <c r="K5040" i="1"/>
  <c r="K5231" i="1"/>
  <c r="K3715" i="1"/>
  <c r="K301" i="1"/>
  <c r="K3882" i="1"/>
  <c r="K4050" i="1"/>
  <c r="K4095" i="1"/>
  <c r="K4096" i="1"/>
  <c r="K9" i="1"/>
  <c r="K192" i="1"/>
  <c r="K206" i="1"/>
  <c r="K6000" i="1"/>
  <c r="K1106" i="1"/>
  <c r="K185" i="1"/>
  <c r="K1174" i="1"/>
  <c r="K711" i="1"/>
  <c r="K1113" i="1"/>
  <c r="K6497" i="1"/>
  <c r="K3229" i="1"/>
  <c r="K3230" i="1"/>
  <c r="K4279" i="1"/>
  <c r="K5661" i="1"/>
  <c r="K6279" i="1"/>
  <c r="K3116" i="1"/>
  <c r="K3456" i="1"/>
  <c r="K3480" i="1"/>
  <c r="K4594" i="1"/>
  <c r="K1588" i="1"/>
  <c r="K4202" i="1"/>
  <c r="K5492" i="1"/>
  <c r="K1311" i="1"/>
  <c r="K1466" i="1"/>
  <c r="K1509" i="1"/>
  <c r="K2495" i="1"/>
  <c r="K1925" i="1"/>
  <c r="K2351" i="1"/>
  <c r="K2352" i="1"/>
  <c r="K2489" i="1"/>
  <c r="K2960" i="1"/>
  <c r="K5490" i="1"/>
  <c r="K1285" i="1"/>
  <c r="K5110" i="1"/>
  <c r="K5574" i="1"/>
  <c r="K5578" i="1"/>
  <c r="K2851" i="1"/>
  <c r="K2306" i="1"/>
  <c r="K2438" i="1"/>
  <c r="K2505" i="1"/>
  <c r="K425" i="1"/>
  <c r="K457" i="1"/>
  <c r="K1712" i="1"/>
  <c r="K1713" i="1"/>
  <c r="K3133" i="1"/>
  <c r="K3179" i="1"/>
  <c r="K2657" i="1"/>
  <c r="K2658" i="1"/>
  <c r="K2689" i="1"/>
  <c r="K2690" i="1"/>
  <c r="K2640" i="1"/>
  <c r="K2641" i="1"/>
  <c r="K4516" i="1"/>
  <c r="K1007" i="1"/>
  <c r="K1275" i="1"/>
  <c r="K3475" i="1"/>
  <c r="K4354" i="1"/>
  <c r="K5631" i="1"/>
  <c r="K4463" i="1"/>
  <c r="K1042" i="1"/>
  <c r="K1043" i="1"/>
  <c r="K2114" i="1"/>
  <c r="K2115" i="1"/>
  <c r="K2315" i="1"/>
  <c r="K6116" i="1"/>
  <c r="K3732" i="1"/>
  <c r="K3733" i="1"/>
  <c r="K3040" i="1"/>
  <c r="K3041" i="1"/>
  <c r="K3982" i="1"/>
  <c r="K5311" i="1"/>
  <c r="K3045" i="1"/>
  <c r="K4532" i="1"/>
  <c r="K5396" i="1"/>
  <c r="K5660" i="1"/>
  <c r="K6306" i="1"/>
  <c r="K116" i="1"/>
  <c r="K19" i="1"/>
  <c r="K1196" i="1"/>
  <c r="K5832" i="1"/>
  <c r="K5419" i="1"/>
  <c r="K5420" i="1"/>
  <c r="K3546" i="1"/>
  <c r="K2634" i="1"/>
  <c r="K2730" i="1"/>
  <c r="K2731" i="1"/>
  <c r="K856" i="1"/>
  <c r="K1190" i="1"/>
  <c r="K1191" i="1"/>
  <c r="K1201" i="1"/>
  <c r="K5183" i="1"/>
  <c r="K590" i="1"/>
  <c r="K5744" i="1"/>
  <c r="K5847" i="1"/>
  <c r="K65" i="1"/>
  <c r="K66" i="1"/>
  <c r="K5188" i="1"/>
  <c r="K4841" i="1"/>
  <c r="K1175" i="1"/>
  <c r="K2098" i="1"/>
  <c r="K3185" i="1"/>
  <c r="K3965" i="1"/>
  <c r="K4221" i="1"/>
  <c r="K4228" i="1"/>
  <c r="K603" i="1"/>
  <c r="K1354" i="1"/>
  <c r="K1497" i="1"/>
  <c r="K1498" i="1"/>
  <c r="K5072" i="1"/>
  <c r="K1800" i="1"/>
  <c r="K79" i="1"/>
  <c r="K151" i="1"/>
  <c r="K4557" i="1"/>
  <c r="K970" i="1"/>
  <c r="K979" i="1"/>
  <c r="K183" i="1"/>
  <c r="K4375" i="1"/>
  <c r="K3826" i="1"/>
  <c r="K3827" i="1"/>
  <c r="K3980" i="1"/>
  <c r="K5418" i="1"/>
  <c r="K5814" i="1"/>
  <c r="K499" i="1"/>
  <c r="K1478" i="1"/>
  <c r="K2121" i="1"/>
  <c r="K170" i="1"/>
  <c r="K2164" i="1"/>
  <c r="K2206" i="1"/>
  <c r="K3417" i="1"/>
  <c r="K3433" i="1"/>
  <c r="K1426" i="1"/>
  <c r="K3852" i="1"/>
  <c r="K5885" i="1"/>
  <c r="K6209" i="1"/>
  <c r="K6210" i="1"/>
  <c r="K6289" i="1"/>
  <c r="K4840" i="1"/>
  <c r="K5884" i="1"/>
  <c r="K563" i="1"/>
  <c r="K184" i="1"/>
  <c r="K108" i="1"/>
  <c r="K2092" i="1"/>
  <c r="K2469" i="1"/>
  <c r="K6384" i="1"/>
  <c r="K52" i="1"/>
  <c r="K1168" i="1"/>
  <c r="K5074" i="1"/>
  <c r="K5187" i="1"/>
  <c r="K1884" i="1"/>
  <c r="K2471" i="1"/>
  <c r="K5449" i="1"/>
  <c r="K6476" i="1"/>
  <c r="K2831" i="1"/>
  <c r="K3141" i="1"/>
  <c r="K797" i="1"/>
  <c r="K3428" i="1"/>
  <c r="K3429" i="1"/>
  <c r="K2379" i="1"/>
  <c r="K2924" i="1"/>
  <c r="K633" i="1"/>
  <c r="K1430" i="1"/>
  <c r="K670" i="1"/>
  <c r="K4505" i="1"/>
  <c r="K4506" i="1"/>
  <c r="K2208" i="1"/>
  <c r="K1763" i="1"/>
  <c r="K415" i="1"/>
  <c r="K3840" i="1"/>
  <c r="K3968" i="1"/>
  <c r="K886" i="1"/>
  <c r="K1256" i="1"/>
  <c r="K5247" i="1"/>
  <c r="K5316" i="1"/>
  <c r="K4396" i="1"/>
  <c r="K1508" i="1"/>
  <c r="K6023" i="1"/>
  <c r="K2048" i="1"/>
  <c r="K1859" i="1"/>
  <c r="K1860" i="1"/>
  <c r="K12" i="1"/>
  <c r="K5297" i="1"/>
  <c r="K1762" i="1"/>
  <c r="K2610" i="1"/>
  <c r="K3531" i="1"/>
  <c r="K952" i="1"/>
  <c r="K953" i="1"/>
  <c r="K4042" i="1"/>
  <c r="K2310" i="1"/>
  <c r="K2962" i="1"/>
  <c r="K1698" i="1"/>
  <c r="K2028" i="1"/>
  <c r="K5761" i="1"/>
  <c r="K5762" i="1"/>
  <c r="K388" i="1"/>
  <c r="K389" i="1"/>
  <c r="K5754" i="1"/>
  <c r="K4434" i="1"/>
  <c r="K428" i="1"/>
  <c r="K1011" i="1"/>
  <c r="K3925" i="1"/>
  <c r="K3928" i="1"/>
  <c r="K1228" i="1"/>
  <c r="K961" i="1"/>
  <c r="K1493" i="1"/>
  <c r="K3320" i="1"/>
  <c r="K4244" i="1"/>
  <c r="K1041" i="1"/>
  <c r="K1329" i="1"/>
  <c r="K1720" i="1"/>
  <c r="K2066" i="1"/>
  <c r="K3233" i="1"/>
  <c r="K281" i="1"/>
  <c r="K282" i="1"/>
  <c r="K1269" i="1"/>
  <c r="K4482" i="1"/>
  <c r="K4483" i="1"/>
  <c r="K91" i="1"/>
  <c r="K5076" i="1"/>
  <c r="K5077" i="1"/>
  <c r="K5456" i="1"/>
  <c r="K1953" i="1"/>
  <c r="K3645" i="1"/>
  <c r="K3895" i="1"/>
  <c r="K3194" i="1"/>
  <c r="K4941" i="1"/>
  <c r="K5597" i="1"/>
  <c r="K915" i="1"/>
  <c r="K924" i="1"/>
  <c r="K149" i="1"/>
  <c r="K5755" i="1"/>
  <c r="K2492" i="1"/>
  <c r="K4212" i="1"/>
  <c r="K6520" i="1"/>
  <c r="K3585" i="1"/>
  <c r="K3586" i="1"/>
  <c r="K3599" i="1"/>
  <c r="K5679" i="1"/>
  <c r="K228" i="1"/>
  <c r="K2350" i="1"/>
  <c r="K3061" i="1"/>
  <c r="K4555" i="1"/>
  <c r="K825" i="1"/>
  <c r="K826" i="1"/>
  <c r="K3339" i="1"/>
  <c r="K3617" i="1"/>
  <c r="K4660" i="1"/>
  <c r="K4668" i="1"/>
  <c r="K6264" i="1"/>
  <c r="N3967" i="1"/>
  <c r="N5415" i="1"/>
  <c r="N5636" i="1"/>
  <c r="N4447" i="1"/>
  <c r="N5638" i="1"/>
  <c r="N1435" i="1"/>
  <c r="N1709" i="1"/>
  <c r="N2455" i="1"/>
  <c r="N583" i="1"/>
  <c r="N3187" i="1"/>
  <c r="N3188" i="1"/>
  <c r="N4113" i="1"/>
  <c r="N53" i="1"/>
  <c r="N1583" i="1"/>
  <c r="N21" i="1"/>
  <c r="N5139" i="1"/>
  <c r="N5140" i="1"/>
  <c r="N5560" i="1"/>
  <c r="N2908" i="1"/>
  <c r="N1642" i="1"/>
  <c r="N220" i="1"/>
  <c r="N3075" i="1"/>
  <c r="N3076" i="1"/>
  <c r="N417" i="1"/>
  <c r="N2488" i="1"/>
  <c r="N3349" i="1"/>
  <c r="N62" i="1"/>
  <c r="N704" i="1"/>
  <c r="N2675" i="1"/>
  <c r="N965" i="1"/>
  <c r="N5335" i="1"/>
  <c r="N6554" i="1"/>
  <c r="N785" i="1"/>
  <c r="N798" i="1"/>
  <c r="N1003" i="1"/>
  <c r="N1662" i="1"/>
  <c r="N2433" i="1"/>
  <c r="N2434" i="1"/>
  <c r="N3163" i="1"/>
  <c r="N577" i="1"/>
  <c r="N641" i="1"/>
  <c r="N3478" i="1"/>
  <c r="N2452" i="1"/>
  <c r="N6205" i="1"/>
  <c r="N1434" i="1"/>
  <c r="N4177" i="1"/>
  <c r="N5546" i="1"/>
  <c r="N4509" i="1"/>
  <c r="N584" i="1"/>
  <c r="N3730" i="1"/>
  <c r="N1355" i="1"/>
  <c r="N1356" i="1"/>
  <c r="N2150" i="1"/>
  <c r="N2611" i="1"/>
  <c r="N479" i="1"/>
  <c r="N2081" i="1"/>
  <c r="N570" i="1"/>
  <c r="N571" i="1"/>
  <c r="N1684" i="1"/>
  <c r="N5944" i="1"/>
  <c r="N5313" i="1"/>
  <c r="N5314" i="1"/>
  <c r="N3963" i="1"/>
  <c r="N4021" i="1"/>
  <c r="N1347" i="1"/>
  <c r="N649" i="1"/>
  <c r="N1449" i="1"/>
  <c r="N1450" i="1"/>
  <c r="N1978" i="1"/>
  <c r="N677" i="1"/>
  <c r="N678" i="1"/>
  <c r="N6131" i="1"/>
  <c r="N1330" i="1"/>
  <c r="N1966" i="1"/>
  <c r="N4592" i="1"/>
  <c r="N5716" i="1"/>
  <c r="N2949" i="1"/>
  <c r="N4734" i="1"/>
  <c r="N5573" i="1"/>
  <c r="N844" i="1"/>
  <c r="N1446" i="1"/>
  <c r="N4680" i="1"/>
  <c r="N4681" i="1"/>
  <c r="N5763" i="1"/>
  <c r="N5000" i="1"/>
  <c r="N5368" i="1"/>
  <c r="N210" i="1"/>
  <c r="N562" i="1"/>
  <c r="N5714" i="1"/>
  <c r="N1186" i="1"/>
  <c r="N1290" i="1"/>
  <c r="N2635" i="1"/>
  <c r="N2636" i="1"/>
  <c r="N2637" i="1"/>
  <c r="N920" i="1"/>
  <c r="N3249" i="1"/>
  <c r="N5853" i="1"/>
  <c r="N51" i="1"/>
  <c r="N2897" i="1"/>
  <c r="N2959" i="1"/>
  <c r="N3476" i="1"/>
  <c r="N4194" i="1"/>
  <c r="N1610" i="1"/>
  <c r="N2153" i="1"/>
  <c r="N2154" i="1"/>
  <c r="N6421" i="1"/>
  <c r="N6496" i="1"/>
  <c r="N3238" i="1"/>
  <c r="N4004" i="1"/>
  <c r="N1181" i="1"/>
  <c r="N3278" i="1"/>
  <c r="N1425" i="1"/>
  <c r="N4454" i="1"/>
  <c r="N2490" i="1"/>
  <c r="N4989" i="1"/>
  <c r="N5513" i="1"/>
  <c r="N4842" i="1"/>
  <c r="N4836" i="1"/>
  <c r="N1465" i="1"/>
  <c r="N3596" i="1"/>
  <c r="N3080" i="1"/>
  <c r="N3748" i="1"/>
  <c r="N2674" i="1"/>
  <c r="N2694" i="1"/>
  <c r="N4446" i="1"/>
  <c r="N1002" i="1"/>
  <c r="N2915" i="1"/>
  <c r="N4825" i="1"/>
  <c r="N5102" i="1"/>
  <c r="N5103" i="1"/>
  <c r="N5186" i="1"/>
  <c r="N5397" i="1"/>
  <c r="N5910" i="1"/>
  <c r="N5911" i="1"/>
  <c r="N1445" i="1"/>
  <c r="N4147" i="1"/>
  <c r="N4682" i="1"/>
  <c r="N4779" i="1"/>
  <c r="N369" i="1"/>
  <c r="N3305" i="1"/>
  <c r="N1734" i="1"/>
  <c r="N5694" i="1"/>
  <c r="N6005" i="1"/>
  <c r="N6090" i="1"/>
  <c r="N77" i="1"/>
  <c r="N1458" i="1"/>
  <c r="N55" i="1"/>
  <c r="N5437" i="1"/>
  <c r="N6114" i="1"/>
  <c r="N6115" i="1"/>
  <c r="N6161" i="1"/>
  <c r="N5144" i="1"/>
  <c r="N1522" i="1"/>
  <c r="N3969" i="1"/>
  <c r="N5312" i="1"/>
  <c r="N1842" i="1"/>
  <c r="N1307" i="1"/>
  <c r="N3083" i="1"/>
  <c r="N3380" i="1"/>
  <c r="N4029" i="1"/>
  <c r="N4167" i="1"/>
  <c r="N3828" i="1"/>
  <c r="N3837" i="1"/>
  <c r="N439" i="1"/>
  <c r="N1050" i="1"/>
  <c r="N2308" i="1"/>
  <c r="N4080" i="1"/>
  <c r="N5977" i="1"/>
  <c r="N5978" i="1"/>
  <c r="N422" i="1"/>
  <c r="N538" i="1"/>
  <c r="N4960" i="1"/>
  <c r="N421" i="1"/>
  <c r="N2538" i="1"/>
  <c r="N2569" i="1"/>
  <c r="N2570" i="1"/>
  <c r="N3654" i="1"/>
  <c r="N3525" i="1"/>
  <c r="N4804" i="1"/>
  <c r="N3354" i="1"/>
  <c r="N3355" i="1"/>
  <c r="N4157" i="1"/>
  <c r="N4238" i="1"/>
  <c r="N4374" i="1"/>
  <c r="N5295" i="1"/>
  <c r="N5296" i="1"/>
  <c r="N854" i="1"/>
  <c r="N2034" i="1"/>
  <c r="N6280" i="1"/>
  <c r="N2986" i="1"/>
  <c r="N753" i="1"/>
  <c r="N754" i="1"/>
  <c r="N918" i="1"/>
  <c r="N2810" i="1"/>
  <c r="N1323" i="1"/>
  <c r="N2995" i="1"/>
  <c r="N950" i="1"/>
  <c r="N1102" i="1"/>
  <c r="N748" i="1"/>
  <c r="N1377" i="1"/>
  <c r="N1797" i="1"/>
  <c r="N10" i="1"/>
  <c r="N11" i="1"/>
  <c r="N1068" i="1"/>
  <c r="N5142" i="1"/>
  <c r="N1378" i="1"/>
  <c r="N1479" i="1"/>
  <c r="N722" i="1"/>
  <c r="N4056" i="1"/>
  <c r="N4043" i="1"/>
  <c r="N5407" i="1"/>
  <c r="N2067" i="1"/>
  <c r="N3198" i="1"/>
  <c r="N6126" i="1"/>
  <c r="N867" i="1"/>
  <c r="N5598" i="1"/>
  <c r="N1152" i="1"/>
  <c r="N252" i="1"/>
  <c r="N253" i="1"/>
  <c r="N1941" i="1"/>
  <c r="N17" i="1"/>
  <c r="N5634" i="1"/>
  <c r="N5656" i="1"/>
  <c r="N3356" i="1"/>
  <c r="N3357" i="1"/>
  <c r="N5362" i="1"/>
  <c r="N3588" i="1"/>
  <c r="N3589" i="1"/>
  <c r="N1670" i="1"/>
  <c r="N2207" i="1"/>
  <c r="N2691" i="1"/>
  <c r="N1331" i="1"/>
  <c r="N5059" i="1"/>
  <c r="N1117" i="1"/>
  <c r="N1965" i="1"/>
  <c r="N809" i="1"/>
  <c r="N835" i="1"/>
  <c r="N836" i="1"/>
  <c r="N1519" i="1"/>
  <c r="N1520" i="1"/>
  <c r="N2151" i="1"/>
  <c r="N2581" i="1"/>
  <c r="N3639" i="1"/>
  <c r="N3758" i="1"/>
  <c r="N4560" i="1"/>
  <c r="N4561" i="1"/>
  <c r="N1667" i="1"/>
  <c r="N1764" i="1"/>
  <c r="N98" i="1"/>
  <c r="N622" i="1"/>
  <c r="N623" i="1"/>
  <c r="N624" i="1"/>
  <c r="N1004" i="1"/>
  <c r="N1008" i="1"/>
  <c r="N1141" i="1"/>
  <c r="N1247" i="1"/>
  <c r="N2036" i="1"/>
  <c r="N2040" i="1"/>
  <c r="N2050" i="1"/>
  <c r="N2994" i="1"/>
  <c r="N3406" i="1"/>
  <c r="N3915" i="1"/>
  <c r="N3534" i="1"/>
  <c r="N2458" i="1"/>
  <c r="N4559" i="1"/>
  <c r="N591" i="1"/>
  <c r="N4467" i="1"/>
  <c r="N4468" i="1"/>
  <c r="N2445" i="1"/>
  <c r="N3195" i="1"/>
  <c r="N3196" i="1"/>
  <c r="N648" i="1"/>
  <c r="N3558" i="1"/>
  <c r="N3277" i="1"/>
  <c r="N168" i="1"/>
  <c r="N201" i="1"/>
  <c r="N3841" i="1"/>
  <c r="N3877" i="1"/>
  <c r="N3878" i="1"/>
  <c r="N1274" i="1"/>
  <c r="N6107" i="1"/>
  <c r="N6108" i="1"/>
  <c r="N1332" i="1"/>
  <c r="N1333" i="1"/>
  <c r="N4890" i="1"/>
  <c r="N5561" i="1"/>
  <c r="N221" i="1"/>
  <c r="N410" i="1"/>
  <c r="N1282" i="1"/>
  <c r="N32" i="1"/>
  <c r="N33" i="1"/>
  <c r="N92" i="1"/>
  <c r="N6064" i="1"/>
  <c r="N6065" i="1"/>
  <c r="N2312" i="1"/>
  <c r="N3682" i="1"/>
  <c r="N3683" i="1"/>
  <c r="N1717" i="1"/>
  <c r="N5112" i="1"/>
  <c r="N435" i="1"/>
  <c r="N436" i="1"/>
  <c r="N4309" i="1"/>
  <c r="N1738" i="1"/>
  <c r="N1887" i="1"/>
  <c r="N3027" i="1"/>
  <c r="N3060" i="1"/>
  <c r="N132" i="1"/>
  <c r="N1030" i="1"/>
  <c r="N1882" i="1"/>
  <c r="N3679" i="1"/>
  <c r="N5623" i="1"/>
  <c r="N5801" i="1"/>
  <c r="N4605" i="1"/>
  <c r="N4689" i="1"/>
  <c r="N5715" i="1"/>
  <c r="N4280" i="1"/>
  <c r="N761" i="1"/>
  <c r="N2228" i="1"/>
  <c r="N4069" i="1"/>
  <c r="N5659" i="1"/>
  <c r="N5742" i="1"/>
  <c r="N383" i="1"/>
  <c r="N534" i="1"/>
  <c r="N1078" i="1"/>
  <c r="N4203" i="1"/>
  <c r="N2113" i="1"/>
  <c r="N5040" i="1"/>
  <c r="N5231" i="1"/>
  <c r="N3715" i="1"/>
  <c r="N301" i="1"/>
  <c r="N3882" i="1"/>
  <c r="N4050" i="1"/>
  <c r="N4095" i="1"/>
  <c r="N4096" i="1"/>
  <c r="N9" i="1"/>
  <c r="N192" i="1"/>
  <c r="N206" i="1"/>
  <c r="N6000" i="1"/>
  <c r="N1106" i="1"/>
  <c r="N185" i="1"/>
  <c r="N1174" i="1"/>
  <c r="N711" i="1"/>
  <c r="N1113" i="1"/>
  <c r="N6497" i="1"/>
  <c r="N3229" i="1"/>
  <c r="N3230" i="1"/>
  <c r="N4279" i="1"/>
  <c r="N5661" i="1"/>
  <c r="N6279" i="1"/>
  <c r="N3116" i="1"/>
  <c r="N3456" i="1"/>
  <c r="N3480" i="1"/>
  <c r="N4594" i="1"/>
  <c r="N1588" i="1"/>
  <c r="N4202" i="1"/>
  <c r="N5492" i="1"/>
  <c r="N1311" i="1"/>
  <c r="N1466" i="1"/>
  <c r="N1509" i="1"/>
  <c r="N2495" i="1"/>
  <c r="N1925" i="1"/>
  <c r="N2351" i="1"/>
  <c r="N2352" i="1"/>
  <c r="N2489" i="1"/>
  <c r="N2960" i="1"/>
  <c r="N5490" i="1"/>
  <c r="N1285" i="1"/>
  <c r="N5110" i="1"/>
  <c r="N5574" i="1"/>
  <c r="N5578" i="1"/>
  <c r="N2851" i="1"/>
  <c r="N2306" i="1"/>
  <c r="N2438" i="1"/>
  <c r="N2505" i="1"/>
  <c r="N425" i="1"/>
  <c r="N457" i="1"/>
  <c r="N1712" i="1"/>
  <c r="N1713" i="1"/>
  <c r="N3133" i="1"/>
  <c r="N3179" i="1"/>
  <c r="N2657" i="1"/>
  <c r="N2658" i="1"/>
  <c r="N2689" i="1"/>
  <c r="N2690" i="1"/>
  <c r="N2640" i="1"/>
  <c r="N2641" i="1"/>
  <c r="N4516" i="1"/>
  <c r="N1007" i="1"/>
  <c r="N1275" i="1"/>
  <c r="N3475" i="1"/>
  <c r="N4354" i="1"/>
  <c r="N5631" i="1"/>
  <c r="N4463" i="1"/>
  <c r="N1042" i="1"/>
  <c r="N1043" i="1"/>
  <c r="N2114" i="1"/>
  <c r="N2115" i="1"/>
  <c r="N2315" i="1"/>
  <c r="N6116" i="1"/>
  <c r="N3732" i="1"/>
  <c r="N3733" i="1"/>
  <c r="N3040" i="1"/>
  <c r="N3041" i="1"/>
  <c r="N3982" i="1"/>
  <c r="N5311" i="1"/>
  <c r="N3045" i="1"/>
  <c r="N4532" i="1"/>
  <c r="N5396" i="1"/>
  <c r="N5660" i="1"/>
  <c r="N6306" i="1"/>
  <c r="N116" i="1"/>
  <c r="N19" i="1"/>
  <c r="N1196" i="1"/>
  <c r="N5832" i="1"/>
  <c r="N5419" i="1"/>
  <c r="N5420" i="1"/>
  <c r="N3546" i="1"/>
  <c r="N2634" i="1"/>
  <c r="N2730" i="1"/>
  <c r="N2731" i="1"/>
  <c r="N856" i="1"/>
  <c r="N1190" i="1"/>
  <c r="N1191" i="1"/>
  <c r="N1201" i="1"/>
  <c r="N5183" i="1"/>
  <c r="N590" i="1"/>
  <c r="N5744" i="1"/>
  <c r="N5847" i="1"/>
  <c r="N65" i="1"/>
  <c r="N66" i="1"/>
  <c r="N5188" i="1"/>
  <c r="N4841" i="1"/>
  <c r="N1175" i="1"/>
  <c r="N2098" i="1"/>
  <c r="N3185" i="1"/>
  <c r="N3965" i="1"/>
  <c r="N4221" i="1"/>
  <c r="N4228" i="1"/>
  <c r="N603" i="1"/>
  <c r="N1354" i="1"/>
  <c r="N1497" i="1"/>
  <c r="N1498" i="1"/>
  <c r="N5072" i="1"/>
  <c r="N1800" i="1"/>
  <c r="N79" i="1"/>
  <c r="N151" i="1"/>
  <c r="N4557" i="1"/>
  <c r="N970" i="1"/>
  <c r="N979" i="1"/>
  <c r="N183" i="1"/>
  <c r="N4375" i="1"/>
  <c r="N3826" i="1"/>
  <c r="N3827" i="1"/>
  <c r="N3980" i="1"/>
  <c r="N5418" i="1"/>
  <c r="N5814" i="1"/>
  <c r="N499" i="1"/>
  <c r="N1478" i="1"/>
  <c r="N2121" i="1"/>
  <c r="N170" i="1"/>
  <c r="N2164" i="1"/>
  <c r="N2206" i="1"/>
  <c r="N3417" i="1"/>
  <c r="N3433" i="1"/>
  <c r="N1426" i="1"/>
  <c r="N3852" i="1"/>
  <c r="N5885" i="1"/>
  <c r="N6209" i="1"/>
  <c r="N6210" i="1"/>
  <c r="N6289" i="1"/>
  <c r="N4840" i="1"/>
  <c r="N5884" i="1"/>
  <c r="N563" i="1"/>
  <c r="N184" i="1"/>
  <c r="N108" i="1"/>
  <c r="N2092" i="1"/>
  <c r="N2469" i="1"/>
  <c r="N6384" i="1"/>
  <c r="N52" i="1"/>
  <c r="N1168" i="1"/>
  <c r="N5074" i="1"/>
  <c r="N5187" i="1"/>
  <c r="N1884" i="1"/>
  <c r="N2471" i="1"/>
  <c r="N5449" i="1"/>
  <c r="N6476" i="1"/>
  <c r="N2831" i="1"/>
  <c r="N3141" i="1"/>
  <c r="N797" i="1"/>
  <c r="N3428" i="1"/>
  <c r="N3429" i="1"/>
  <c r="N2379" i="1"/>
  <c r="N2924" i="1"/>
  <c r="N633" i="1"/>
  <c r="N1430" i="1"/>
  <c r="N670" i="1"/>
  <c r="N4505" i="1"/>
  <c r="N4506" i="1"/>
  <c r="N2208" i="1"/>
  <c r="N1763" i="1"/>
  <c r="N415" i="1"/>
  <c r="N3840" i="1"/>
  <c r="N3968" i="1"/>
  <c r="N886" i="1"/>
  <c r="N1256" i="1"/>
  <c r="N5247" i="1"/>
  <c r="N5316" i="1"/>
  <c r="N4396" i="1"/>
  <c r="N1508" i="1"/>
  <c r="N6023" i="1"/>
  <c r="N2048" i="1"/>
  <c r="N1859" i="1"/>
  <c r="N1860" i="1"/>
  <c r="N12" i="1"/>
  <c r="N5297" i="1"/>
  <c r="N1762" i="1"/>
  <c r="N2610" i="1"/>
  <c r="N3531" i="1"/>
  <c r="N952" i="1"/>
  <c r="N953" i="1"/>
  <c r="N4042" i="1"/>
  <c r="N2310" i="1"/>
  <c r="N2962" i="1"/>
  <c r="N1698" i="1"/>
  <c r="N2028" i="1"/>
  <c r="N5761" i="1"/>
  <c r="N5762" i="1"/>
  <c r="N388" i="1"/>
  <c r="N389" i="1"/>
  <c r="N5754" i="1"/>
  <c r="N4434" i="1"/>
  <c r="N428" i="1"/>
  <c r="N1011" i="1"/>
  <c r="N3925" i="1"/>
  <c r="N3928" i="1"/>
  <c r="N1228" i="1"/>
  <c r="N961" i="1"/>
  <c r="N1493" i="1"/>
  <c r="N3320" i="1"/>
  <c r="N4244" i="1"/>
  <c r="N1041" i="1"/>
  <c r="N1329" i="1"/>
  <c r="N1720" i="1"/>
  <c r="N2066" i="1"/>
  <c r="N3233" i="1"/>
  <c r="N281" i="1"/>
  <c r="N282" i="1"/>
  <c r="N1269" i="1"/>
  <c r="N4482" i="1"/>
  <c r="N4483" i="1"/>
  <c r="N91" i="1"/>
  <c r="N5076" i="1"/>
  <c r="N5077" i="1"/>
  <c r="N5456" i="1"/>
  <c r="N1953" i="1"/>
  <c r="N3645" i="1"/>
  <c r="N3895" i="1"/>
  <c r="N3194" i="1"/>
  <c r="N4941" i="1"/>
  <c r="N5597" i="1"/>
  <c r="N915" i="1"/>
  <c r="N924" i="1"/>
  <c r="N149" i="1"/>
  <c r="N5755" i="1"/>
  <c r="N2492" i="1"/>
  <c r="N4212" i="1"/>
  <c r="N6520" i="1"/>
  <c r="N3585" i="1"/>
  <c r="N3586" i="1"/>
  <c r="N3599" i="1"/>
  <c r="N5679" i="1"/>
  <c r="N228" i="1"/>
  <c r="N2350" i="1"/>
  <c r="N3061" i="1"/>
  <c r="N4555" i="1"/>
  <c r="N825" i="1"/>
  <c r="N826" i="1"/>
  <c r="N3339" i="1"/>
  <c r="N3617" i="1"/>
  <c r="N4660" i="1"/>
  <c r="N4668" i="1"/>
  <c r="N6264" i="1"/>
  <c r="K6207" i="1" l="1"/>
  <c r="K6208" i="1"/>
  <c r="K191" i="1"/>
  <c r="K3784" i="1"/>
  <c r="K1047" i="1"/>
  <c r="K1188" i="1"/>
  <c r="K5979" i="1"/>
  <c r="K3778" i="1"/>
  <c r="K3786" i="1"/>
  <c r="K741" i="1"/>
  <c r="K443" i="1"/>
  <c r="K932" i="1"/>
  <c r="K933" i="1"/>
  <c r="K2027" i="1"/>
  <c r="K2162" i="1"/>
  <c r="K6278" i="1"/>
  <c r="K1422" i="1"/>
  <c r="K4803" i="1"/>
  <c r="K1697" i="1"/>
  <c r="K2349" i="1"/>
  <c r="K1371" i="1"/>
  <c r="K1393" i="1"/>
  <c r="K1394" i="1"/>
  <c r="K3716" i="1"/>
  <c r="K390" i="1"/>
  <c r="K4093" i="1"/>
  <c r="K1603" i="1"/>
  <c r="K6537" i="1"/>
  <c r="K211" i="1"/>
  <c r="K600" i="1"/>
  <c r="K601" i="1"/>
  <c r="K602" i="1"/>
  <c r="K2909" i="1"/>
  <c r="K5330" i="1"/>
  <c r="K207" i="1"/>
  <c r="K1172" i="1"/>
  <c r="K4389" i="1"/>
  <c r="K4390" i="1"/>
  <c r="K5269" i="1"/>
  <c r="K3839" i="1"/>
  <c r="K4220" i="1"/>
  <c r="K2068" i="1"/>
  <c r="K2029" i="1"/>
  <c r="K44" i="1"/>
  <c r="K1926" i="1"/>
  <c r="K1927" i="1"/>
  <c r="K1476" i="1"/>
  <c r="K6146" i="1"/>
  <c r="K18" i="1"/>
  <c r="K5557" i="1"/>
  <c r="K491" i="1"/>
  <c r="K511" i="1"/>
  <c r="K512" i="1"/>
  <c r="K613" i="1"/>
  <c r="K2744" i="1"/>
  <c r="K3362" i="1"/>
  <c r="K3120" i="1"/>
  <c r="K6341" i="1"/>
  <c r="K3929" i="1"/>
  <c r="K2454" i="1"/>
  <c r="K2952" i="1"/>
  <c r="K2953" i="1"/>
  <c r="K2958" i="1"/>
  <c r="K3255" i="1"/>
  <c r="K3262" i="1"/>
  <c r="K3922" i="1"/>
  <c r="K4304" i="1"/>
  <c r="K4494" i="1"/>
  <c r="K5060" i="1"/>
  <c r="K5401" i="1"/>
  <c r="K845" i="1"/>
  <c r="K1575" i="1"/>
  <c r="K5403" i="1"/>
  <c r="K2660" i="1"/>
  <c r="K3205" i="1"/>
  <c r="K2000" i="1"/>
  <c r="K3896" i="1"/>
  <c r="K4218" i="1"/>
  <c r="K4314" i="1"/>
  <c r="K963" i="1"/>
  <c r="K5281" i="1"/>
  <c r="K4517" i="1"/>
  <c r="K4518" i="1"/>
  <c r="K3237" i="1"/>
  <c r="K3275" i="1"/>
  <c r="K3881" i="1"/>
  <c r="K3921" i="1"/>
  <c r="K1370" i="1"/>
  <c r="K1968" i="1"/>
  <c r="K3388" i="1"/>
  <c r="K3389" i="1"/>
  <c r="K2777" i="1"/>
  <c r="K1464" i="1"/>
  <c r="K4554" i="1"/>
  <c r="K5224" i="1"/>
  <c r="K5491" i="1"/>
  <c r="K697" i="1"/>
  <c r="K892" i="1"/>
  <c r="K5193" i="1"/>
  <c r="K6385" i="1"/>
  <c r="K2871" i="1"/>
  <c r="K3095" i="1"/>
  <c r="K3181" i="1"/>
  <c r="K4433" i="1"/>
  <c r="K4057" i="1"/>
  <c r="K5286" i="1"/>
  <c r="K6160" i="1"/>
  <c r="K1686" i="1"/>
  <c r="K131" i="1"/>
  <c r="K6516" i="1"/>
  <c r="K6517" i="1"/>
  <c r="K331" i="1"/>
  <c r="K1578" i="1"/>
  <c r="K3387" i="1"/>
  <c r="K3626" i="1"/>
  <c r="K3668" i="1"/>
  <c r="K3669" i="1"/>
  <c r="K1906" i="1"/>
  <c r="K3814" i="1"/>
  <c r="K1888" i="1"/>
  <c r="K4054" i="1"/>
  <c r="K5412" i="1"/>
  <c r="K5413" i="1"/>
  <c r="K5785" i="1"/>
  <c r="K6402" i="1"/>
  <c r="K4776" i="1"/>
  <c r="K1781" i="1"/>
  <c r="K2321" i="1"/>
  <c r="K3397" i="1"/>
  <c r="K4332" i="1"/>
  <c r="K6265" i="1"/>
  <c r="K2990" i="1"/>
  <c r="K934" i="1"/>
  <c r="K935" i="1"/>
  <c r="K604" i="1"/>
  <c r="K5106" i="1"/>
  <c r="K502" i="1"/>
  <c r="K546" i="1"/>
  <c r="K841" i="1"/>
  <c r="K842" i="1"/>
  <c r="K843" i="1"/>
  <c r="K5563" i="1"/>
  <c r="K4445" i="1"/>
  <c r="K6401" i="1"/>
  <c r="K4826" i="1"/>
  <c r="K4827" i="1"/>
  <c r="K3984" i="1"/>
  <c r="K413" i="1"/>
  <c r="K414" i="1"/>
  <c r="K5406" i="1"/>
  <c r="K3593" i="1"/>
  <c r="K4745" i="1"/>
  <c r="K2609" i="1"/>
  <c r="K2404" i="1"/>
  <c r="K2550" i="1"/>
  <c r="K3704" i="1"/>
  <c r="K2316" i="1"/>
  <c r="K2344" i="1"/>
  <c r="K3142" i="1"/>
  <c r="K3383" i="1"/>
  <c r="K5815" i="1"/>
  <c r="K5837" i="1"/>
  <c r="K5838" i="1"/>
  <c r="K34" i="1"/>
  <c r="K1166" i="1"/>
  <c r="K1775" i="1"/>
  <c r="K752" i="1"/>
  <c r="K1154" i="1"/>
  <c r="K1195" i="1"/>
  <c r="K3680" i="1"/>
  <c r="K5900" i="1"/>
  <c r="K2095" i="1"/>
  <c r="K2096" i="1"/>
  <c r="K3717" i="1"/>
  <c r="K3718" i="1"/>
  <c r="K4239" i="1"/>
  <c r="K4278" i="1"/>
  <c r="K3104" i="1"/>
  <c r="K3119" i="1"/>
  <c r="K2155" i="1"/>
  <c r="K5764" i="1"/>
  <c r="K2219" i="1"/>
  <c r="K4671" i="1"/>
  <c r="K4672" i="1"/>
  <c r="K3932" i="1"/>
  <c r="K4171" i="1"/>
  <c r="K4199" i="1"/>
  <c r="K5769" i="1"/>
  <c r="K5770" i="1"/>
  <c r="K3390" i="1"/>
  <c r="K3391" i="1"/>
  <c r="K1173" i="1"/>
  <c r="K1987" i="1"/>
  <c r="K2666" i="1"/>
  <c r="K3299" i="1"/>
  <c r="K5632" i="1"/>
  <c r="K1089" i="1"/>
  <c r="K2913" i="1"/>
  <c r="K5372" i="1"/>
  <c r="K5416" i="1"/>
  <c r="K5432" i="1"/>
  <c r="K1977" i="1"/>
  <c r="K2192" i="1"/>
  <c r="K2193" i="1"/>
  <c r="K1714" i="1"/>
  <c r="K612" i="1"/>
  <c r="K669" i="1"/>
  <c r="K4697" i="1"/>
  <c r="K5717" i="1"/>
  <c r="K4376" i="1"/>
  <c r="K4377" i="1"/>
  <c r="K165" i="1"/>
  <c r="K166" i="1"/>
  <c r="K2026" i="1"/>
  <c r="K6085" i="1"/>
  <c r="K2102" i="1"/>
  <c r="K2864" i="1"/>
  <c r="K4983" i="1"/>
  <c r="K4984" i="1"/>
  <c r="K5750" i="1"/>
  <c r="K887" i="1"/>
  <c r="K1103" i="1"/>
  <c r="K1255" i="1"/>
  <c r="K1554" i="1"/>
  <c r="K6291" i="1"/>
  <c r="K45" i="1"/>
  <c r="K1535" i="1"/>
  <c r="K1645" i="1"/>
  <c r="K1100" i="1"/>
  <c r="K2951" i="1"/>
  <c r="K3068" i="1"/>
  <c r="K3426" i="1"/>
  <c r="K398" i="1"/>
  <c r="K1500" i="1"/>
  <c r="K2742" i="1"/>
  <c r="K1737" i="1"/>
  <c r="K3971" i="1"/>
  <c r="K3990" i="1"/>
  <c r="K106" i="1"/>
  <c r="K107" i="1"/>
  <c r="K1507" i="1"/>
  <c r="K750" i="1"/>
  <c r="K1126" i="1"/>
  <c r="K3788" i="1"/>
  <c r="K3889" i="1"/>
  <c r="K6383" i="1"/>
  <c r="K5268" i="1"/>
  <c r="K6125" i="1"/>
  <c r="K6460" i="1"/>
  <c r="K6142" i="1"/>
  <c r="K6202" i="1"/>
  <c r="K6225" i="1"/>
  <c r="K5363" i="1"/>
  <c r="K2163" i="1"/>
  <c r="K3047" i="1"/>
  <c r="K3652" i="1"/>
  <c r="K2869" i="1"/>
  <c r="K2870" i="1"/>
  <c r="K1851" i="1"/>
  <c r="K2160" i="1"/>
  <c r="K923" i="1"/>
  <c r="K959" i="1"/>
  <c r="K3228" i="1"/>
  <c r="K3240" i="1"/>
  <c r="K4252" i="1"/>
  <c r="K4258" i="1"/>
  <c r="K6266" i="1"/>
  <c r="K6424" i="1"/>
  <c r="K3676" i="1"/>
  <c r="K56" i="1"/>
  <c r="K3575" i="1"/>
  <c r="K3587" i="1"/>
  <c r="K3991" i="1"/>
  <c r="K572" i="1"/>
  <c r="K573" i="1"/>
  <c r="K6227" i="1"/>
  <c r="K157" i="1"/>
  <c r="K547" i="1"/>
  <c r="K786" i="1"/>
  <c r="K4105" i="1"/>
  <c r="K4438" i="1"/>
  <c r="K4940" i="1"/>
  <c r="K4055" i="1"/>
  <c r="K2999" i="1"/>
  <c r="K3011" i="1"/>
  <c r="K3130" i="1"/>
  <c r="K3243" i="1"/>
  <c r="K3952" i="1"/>
  <c r="K4982" i="1"/>
  <c r="K3247" i="1"/>
  <c r="K3248" i="1"/>
  <c r="K4370" i="1"/>
  <c r="K4528" i="1"/>
  <c r="K4613" i="1"/>
  <c r="K1045" i="1"/>
  <c r="K1283" i="1"/>
  <c r="K1400" i="1"/>
  <c r="K1855" i="1"/>
  <c r="K1856" i="1"/>
  <c r="K1319" i="1"/>
  <c r="K2432" i="1"/>
  <c r="K5959" i="1"/>
  <c r="K3678" i="1"/>
  <c r="K4626" i="1"/>
  <c r="K4627" i="1"/>
  <c r="K2638" i="1"/>
  <c r="K225" i="1"/>
  <c r="K1447" i="1"/>
  <c r="K5599" i="1"/>
  <c r="K1959" i="1"/>
  <c r="K1044" i="1"/>
  <c r="K1440" i="1"/>
  <c r="K1473" i="1"/>
  <c r="K299" i="1"/>
  <c r="K6169" i="1"/>
  <c r="K1273" i="1"/>
  <c r="K2140" i="1"/>
  <c r="K2141" i="1"/>
  <c r="K1858" i="1"/>
  <c r="K1780" i="1"/>
  <c r="K1421" i="1"/>
  <c r="K4200" i="1"/>
  <c r="K4201" i="1"/>
  <c r="K5475" i="1"/>
  <c r="K1046" i="1"/>
  <c r="K243" i="1"/>
  <c r="K2877" i="1"/>
  <c r="K4119" i="1"/>
  <c r="K4368" i="1"/>
  <c r="K4369" i="1"/>
  <c r="K6277" i="1"/>
  <c r="K4547" i="1"/>
  <c r="K4577" i="1"/>
  <c r="K890" i="1"/>
  <c r="K4670" i="1"/>
  <c r="K1691" i="1"/>
  <c r="K1733" i="1"/>
  <c r="K1125" i="1"/>
  <c r="K1967" i="1"/>
  <c r="K1584" i="1"/>
  <c r="K22" i="1"/>
  <c r="K42" i="1"/>
  <c r="K3738" i="1"/>
  <c r="K63" i="1"/>
  <c r="K64" i="1"/>
  <c r="K5617" i="1"/>
  <c r="K6293" i="1"/>
  <c r="K2203" i="1"/>
  <c r="K3164" i="1"/>
  <c r="K1124" i="1"/>
  <c r="K2771" i="1"/>
  <c r="K2780" i="1"/>
  <c r="K6141" i="1"/>
  <c r="K5341" i="1"/>
  <c r="K4391" i="1"/>
  <c r="K3448" i="1"/>
  <c r="K3559" i="1"/>
  <c r="K574" i="1"/>
  <c r="K696" i="1"/>
  <c r="K3438" i="1"/>
  <c r="K1556" i="1"/>
  <c r="K6352" i="1"/>
  <c r="K4277" i="1"/>
  <c r="K755" i="1"/>
  <c r="K5991" i="1"/>
  <c r="K5998" i="1"/>
  <c r="K5999" i="1"/>
  <c r="K3923" i="1"/>
  <c r="K5001" i="1"/>
  <c r="K5073" i="1"/>
  <c r="K14" i="1"/>
  <c r="K448" i="1"/>
  <c r="K3665" i="1"/>
  <c r="K219" i="1"/>
  <c r="K2008" i="1"/>
  <c r="K6323" i="1"/>
  <c r="K1194" i="1"/>
  <c r="K3477" i="1"/>
  <c r="K74" i="1"/>
  <c r="K119" i="1"/>
  <c r="K4839" i="1"/>
  <c r="K3473" i="1"/>
  <c r="K3474" i="1"/>
  <c r="K832" i="1"/>
  <c r="K5061" i="1"/>
  <c r="K5097" i="1"/>
  <c r="K246" i="1"/>
  <c r="K3584" i="1"/>
  <c r="K5360" i="1"/>
  <c r="K2231" i="1"/>
  <c r="K6103" i="1"/>
  <c r="K2300" i="1"/>
  <c r="K1601" i="1"/>
  <c r="K6513" i="1"/>
  <c r="K3583" i="1"/>
  <c r="K4742" i="1"/>
  <c r="K671" i="1"/>
  <c r="K834" i="1"/>
  <c r="K2224" i="1"/>
  <c r="K3028" i="1"/>
  <c r="K3236" i="1"/>
  <c r="K4894" i="1"/>
  <c r="K4895" i="1"/>
  <c r="K6158" i="1"/>
  <c r="K3630" i="1"/>
  <c r="K3648" i="1"/>
  <c r="K5734" i="1"/>
  <c r="K2594" i="1"/>
  <c r="K2595" i="1"/>
  <c r="K3077" i="1"/>
  <c r="K1862" i="1"/>
  <c r="K1863" i="1"/>
  <c r="K3530" i="1"/>
  <c r="K6263" i="1"/>
  <c r="K3386" i="1"/>
  <c r="K2446" i="1"/>
  <c r="K3445" i="1"/>
  <c r="K4" i="1"/>
  <c r="K539" i="1"/>
  <c r="K264" i="1"/>
  <c r="K2091" i="1"/>
  <c r="K3705" i="1"/>
  <c r="K840" i="1"/>
  <c r="K848" i="1"/>
  <c r="K1423" i="1"/>
  <c r="K1492" i="1"/>
  <c r="K6422" i="1"/>
  <c r="K1025" i="1"/>
  <c r="K5949" i="1"/>
  <c r="K6228" i="1"/>
  <c r="K496" i="1"/>
  <c r="K497" i="1"/>
  <c r="K2448" i="1"/>
  <c r="K775" i="1"/>
  <c r="K1774" i="1"/>
  <c r="K1852" i="1"/>
  <c r="K3631" i="1"/>
  <c r="K368" i="1"/>
  <c r="K1156" i="1"/>
  <c r="K2854" i="1"/>
  <c r="K2812" i="1"/>
  <c r="K3960" i="1"/>
  <c r="K4310" i="1"/>
  <c r="K5402" i="1"/>
  <c r="K710" i="1"/>
  <c r="K280" i="1"/>
  <c r="K3677" i="1"/>
  <c r="K4486" i="1"/>
  <c r="K4744" i="1"/>
  <c r="K3079" i="1"/>
  <c r="K3427" i="1"/>
  <c r="K3114" i="1"/>
  <c r="N6207" i="1"/>
  <c r="N6208" i="1"/>
  <c r="N191" i="1"/>
  <c r="N3784" i="1"/>
  <c r="N1047" i="1"/>
  <c r="N1188" i="1"/>
  <c r="N5979" i="1"/>
  <c r="N3778" i="1"/>
  <c r="N3786" i="1"/>
  <c r="N741" i="1"/>
  <c r="N443" i="1"/>
  <c r="N932" i="1"/>
  <c r="N933" i="1"/>
  <c r="N2027" i="1"/>
  <c r="N2162" i="1"/>
  <c r="N6278" i="1"/>
  <c r="N1422" i="1"/>
  <c r="N4803" i="1"/>
  <c r="N1697" i="1"/>
  <c r="N2349" i="1"/>
  <c r="N1371" i="1"/>
  <c r="N1393" i="1"/>
  <c r="N1394" i="1"/>
  <c r="N3716" i="1"/>
  <c r="N390" i="1"/>
  <c r="N4093" i="1"/>
  <c r="N1603" i="1"/>
  <c r="N6537" i="1"/>
  <c r="N211" i="1"/>
  <c r="N600" i="1"/>
  <c r="N601" i="1"/>
  <c r="N602" i="1"/>
  <c r="N2909" i="1"/>
  <c r="N5330" i="1"/>
  <c r="N207" i="1"/>
  <c r="N1172" i="1"/>
  <c r="N4389" i="1"/>
  <c r="N4390" i="1"/>
  <c r="N5269" i="1"/>
  <c r="N3839" i="1"/>
  <c r="N4220" i="1"/>
  <c r="N2068" i="1"/>
  <c r="N2029" i="1"/>
  <c r="N44" i="1"/>
  <c r="N1926" i="1"/>
  <c r="N1927" i="1"/>
  <c r="N1476" i="1"/>
  <c r="N6146" i="1"/>
  <c r="N18" i="1"/>
  <c r="N5557" i="1"/>
  <c r="N491" i="1"/>
  <c r="N511" i="1"/>
  <c r="N512" i="1"/>
  <c r="N613" i="1"/>
  <c r="N2744" i="1"/>
  <c r="N3362" i="1"/>
  <c r="N3120" i="1"/>
  <c r="N6341" i="1"/>
  <c r="N3929" i="1"/>
  <c r="N2454" i="1"/>
  <c r="N2952" i="1"/>
  <c r="N2953" i="1"/>
  <c r="N2958" i="1"/>
  <c r="N3255" i="1"/>
  <c r="N3262" i="1"/>
  <c r="N3922" i="1"/>
  <c r="N4304" i="1"/>
  <c r="N4494" i="1"/>
  <c r="N5060" i="1"/>
  <c r="N5401" i="1"/>
  <c r="N845" i="1"/>
  <c r="N1575" i="1"/>
  <c r="N5403" i="1"/>
  <c r="N2660" i="1"/>
  <c r="N3205" i="1"/>
  <c r="N2000" i="1"/>
  <c r="N3896" i="1"/>
  <c r="N4218" i="1"/>
  <c r="N4314" i="1"/>
  <c r="N963" i="1"/>
  <c r="N5281" i="1"/>
  <c r="N4517" i="1"/>
  <c r="N4518" i="1"/>
  <c r="N3237" i="1"/>
  <c r="N3275" i="1"/>
  <c r="N3881" i="1"/>
  <c r="N3921" i="1"/>
  <c r="N1370" i="1"/>
  <c r="N1968" i="1"/>
  <c r="N3388" i="1"/>
  <c r="N3389" i="1"/>
  <c r="N2777" i="1"/>
  <c r="N1464" i="1"/>
  <c r="N4554" i="1"/>
  <c r="N5224" i="1"/>
  <c r="N5491" i="1"/>
  <c r="N697" i="1"/>
  <c r="N892" i="1"/>
  <c r="N5193" i="1"/>
  <c r="N6385" i="1"/>
  <c r="N2871" i="1"/>
  <c r="N3095" i="1"/>
  <c r="N3181" i="1"/>
  <c r="N4433" i="1"/>
  <c r="N4057" i="1"/>
  <c r="N5286" i="1"/>
  <c r="N6160" i="1"/>
  <c r="N1686" i="1"/>
  <c r="N131" i="1"/>
  <c r="N6516" i="1"/>
  <c r="N6517" i="1"/>
  <c r="N331" i="1"/>
  <c r="N1578" i="1"/>
  <c r="N3387" i="1"/>
  <c r="N3626" i="1"/>
  <c r="N3668" i="1"/>
  <c r="N3669" i="1"/>
  <c r="N1906" i="1"/>
  <c r="N3814" i="1"/>
  <c r="N1888" i="1"/>
  <c r="N4054" i="1"/>
  <c r="N5412" i="1"/>
  <c r="N5413" i="1"/>
  <c r="N5785" i="1"/>
  <c r="N6402" i="1"/>
  <c r="N4776" i="1"/>
  <c r="N1781" i="1"/>
  <c r="N2321" i="1"/>
  <c r="N3397" i="1"/>
  <c r="N4332" i="1"/>
  <c r="N6265" i="1"/>
  <c r="N2990" i="1"/>
  <c r="N934" i="1"/>
  <c r="N935" i="1"/>
  <c r="N604" i="1"/>
  <c r="N5106" i="1"/>
  <c r="N502" i="1"/>
  <c r="N546" i="1"/>
  <c r="N841" i="1"/>
  <c r="N842" i="1"/>
  <c r="N843" i="1"/>
  <c r="N5563" i="1"/>
  <c r="N4445" i="1"/>
  <c r="N6401" i="1"/>
  <c r="N4826" i="1"/>
  <c r="N4827" i="1"/>
  <c r="N3984" i="1"/>
  <c r="N413" i="1"/>
  <c r="N414" i="1"/>
  <c r="N5406" i="1"/>
  <c r="N3593" i="1"/>
  <c r="N4745" i="1"/>
  <c r="N2609" i="1"/>
  <c r="N2404" i="1"/>
  <c r="N2550" i="1"/>
  <c r="N3704" i="1"/>
  <c r="N2316" i="1"/>
  <c r="N2344" i="1"/>
  <c r="N3142" i="1"/>
  <c r="N3383" i="1"/>
  <c r="N5815" i="1"/>
  <c r="N5837" i="1"/>
  <c r="N5838" i="1"/>
  <c r="N34" i="1"/>
  <c r="N1166" i="1"/>
  <c r="N1775" i="1"/>
  <c r="N752" i="1"/>
  <c r="N1154" i="1"/>
  <c r="N1195" i="1"/>
  <c r="N3680" i="1"/>
  <c r="N5900" i="1"/>
  <c r="N2095" i="1"/>
  <c r="N2096" i="1"/>
  <c r="N3717" i="1"/>
  <c r="N3718" i="1"/>
  <c r="N4239" i="1"/>
  <c r="N4278" i="1"/>
  <c r="N3104" i="1"/>
  <c r="N3119" i="1"/>
  <c r="N2155" i="1"/>
  <c r="N5764" i="1"/>
  <c r="N2219" i="1"/>
  <c r="N4671" i="1"/>
  <c r="N4672" i="1"/>
  <c r="N3932" i="1"/>
  <c r="N4171" i="1"/>
  <c r="N4199" i="1"/>
  <c r="N5769" i="1"/>
  <c r="N5770" i="1"/>
  <c r="N3390" i="1"/>
  <c r="N3391" i="1"/>
  <c r="N1173" i="1"/>
  <c r="N1987" i="1"/>
  <c r="N2666" i="1"/>
  <c r="N3299" i="1"/>
  <c r="N5632" i="1"/>
  <c r="N1089" i="1"/>
  <c r="N2913" i="1"/>
  <c r="N5372" i="1"/>
  <c r="N5416" i="1"/>
  <c r="N5432" i="1"/>
  <c r="N1977" i="1"/>
  <c r="N2192" i="1"/>
  <c r="N2193" i="1"/>
  <c r="N1714" i="1"/>
  <c r="N612" i="1"/>
  <c r="N669" i="1"/>
  <c r="N4697" i="1"/>
  <c r="N5717" i="1"/>
  <c r="N4376" i="1"/>
  <c r="N4377" i="1"/>
  <c r="N165" i="1"/>
  <c r="N166" i="1"/>
  <c r="N2026" i="1"/>
  <c r="N6085" i="1"/>
  <c r="N2102" i="1"/>
  <c r="N2864" i="1"/>
  <c r="N4983" i="1"/>
  <c r="N4984" i="1"/>
  <c r="N5750" i="1"/>
  <c r="N887" i="1"/>
  <c r="N1103" i="1"/>
  <c r="N1255" i="1"/>
  <c r="N1554" i="1"/>
  <c r="N6291" i="1"/>
  <c r="N45" i="1"/>
  <c r="N1535" i="1"/>
  <c r="N1645" i="1"/>
  <c r="N1100" i="1"/>
  <c r="N2951" i="1"/>
  <c r="N3068" i="1"/>
  <c r="N3426" i="1"/>
  <c r="N398" i="1"/>
  <c r="N1500" i="1"/>
  <c r="N2742" i="1"/>
  <c r="N1737" i="1"/>
  <c r="N3971" i="1"/>
  <c r="N3990" i="1"/>
  <c r="N106" i="1"/>
  <c r="N107" i="1"/>
  <c r="N1507" i="1"/>
  <c r="N750" i="1"/>
  <c r="N1126" i="1"/>
  <c r="N3788" i="1"/>
  <c r="N3889" i="1"/>
  <c r="N6383" i="1"/>
  <c r="N5268" i="1"/>
  <c r="N6125" i="1"/>
  <c r="N6460" i="1"/>
  <c r="N6142" i="1"/>
  <c r="N6202" i="1"/>
  <c r="N6225" i="1"/>
  <c r="N5363" i="1"/>
  <c r="N2163" i="1"/>
  <c r="N3047" i="1"/>
  <c r="N3652" i="1"/>
  <c r="N2869" i="1"/>
  <c r="N2870" i="1"/>
  <c r="N1851" i="1"/>
  <c r="N2160" i="1"/>
  <c r="N923" i="1"/>
  <c r="N959" i="1"/>
  <c r="N3228" i="1"/>
  <c r="N3240" i="1"/>
  <c r="N4252" i="1"/>
  <c r="N4258" i="1"/>
  <c r="N6266" i="1"/>
  <c r="N6424" i="1"/>
  <c r="N3676" i="1"/>
  <c r="N56" i="1"/>
  <c r="N3575" i="1"/>
  <c r="N3587" i="1"/>
  <c r="N3991" i="1"/>
  <c r="N572" i="1"/>
  <c r="N573" i="1"/>
  <c r="N6227" i="1"/>
  <c r="N157" i="1"/>
  <c r="N547" i="1"/>
  <c r="N786" i="1"/>
  <c r="N4105" i="1"/>
  <c r="N4438" i="1"/>
  <c r="N4940" i="1"/>
  <c r="N4055" i="1"/>
  <c r="N2999" i="1"/>
  <c r="N3011" i="1"/>
  <c r="N3130" i="1"/>
  <c r="N3243" i="1"/>
  <c r="N3952" i="1"/>
  <c r="N4982" i="1"/>
  <c r="N3247" i="1"/>
  <c r="N3248" i="1"/>
  <c r="N4370" i="1"/>
  <c r="N4528" i="1"/>
  <c r="N4613" i="1"/>
  <c r="N1045" i="1"/>
  <c r="N1283" i="1"/>
  <c r="N1400" i="1"/>
  <c r="N1855" i="1"/>
  <c r="N1856" i="1"/>
  <c r="N1319" i="1"/>
  <c r="N2432" i="1"/>
  <c r="N5959" i="1"/>
  <c r="N3678" i="1"/>
  <c r="N4626" i="1"/>
  <c r="N4627" i="1"/>
  <c r="N2638" i="1"/>
  <c r="N225" i="1"/>
  <c r="N1447" i="1"/>
  <c r="N5599" i="1"/>
  <c r="N1959" i="1"/>
  <c r="N1044" i="1"/>
  <c r="N1440" i="1"/>
  <c r="N1473" i="1"/>
  <c r="N299" i="1"/>
  <c r="N6169" i="1"/>
  <c r="N1273" i="1"/>
  <c r="N2140" i="1"/>
  <c r="N2141" i="1"/>
  <c r="N1858" i="1"/>
  <c r="N1780" i="1"/>
  <c r="N1421" i="1"/>
  <c r="N4200" i="1"/>
  <c r="N4201" i="1"/>
  <c r="N5475" i="1"/>
  <c r="N1046" i="1"/>
  <c r="N243" i="1"/>
  <c r="N2877" i="1"/>
  <c r="N4119" i="1"/>
  <c r="N4368" i="1"/>
  <c r="N4369" i="1"/>
  <c r="N6277" i="1"/>
  <c r="N4547" i="1"/>
  <c r="N4577" i="1"/>
  <c r="N890" i="1"/>
  <c r="N4670" i="1"/>
  <c r="N1691" i="1"/>
  <c r="N1733" i="1"/>
  <c r="N1125" i="1"/>
  <c r="N1967" i="1"/>
  <c r="N1584" i="1"/>
  <c r="N22" i="1"/>
  <c r="N42" i="1"/>
  <c r="N3738" i="1"/>
  <c r="N63" i="1"/>
  <c r="N64" i="1"/>
  <c r="N5617" i="1"/>
  <c r="N6293" i="1"/>
  <c r="N2203" i="1"/>
  <c r="N3164" i="1"/>
  <c r="N1124" i="1"/>
  <c r="N2771" i="1"/>
  <c r="N2780" i="1"/>
  <c r="N6141" i="1"/>
  <c r="N5341" i="1"/>
  <c r="N4391" i="1"/>
  <c r="N3448" i="1"/>
  <c r="N3559" i="1"/>
  <c r="N574" i="1"/>
  <c r="N696" i="1"/>
  <c r="N3438" i="1"/>
  <c r="N1556" i="1"/>
  <c r="N6352" i="1"/>
  <c r="N4277" i="1"/>
  <c r="N755" i="1"/>
  <c r="N5991" i="1"/>
  <c r="N5998" i="1"/>
  <c r="N5999" i="1"/>
  <c r="N3923" i="1"/>
  <c r="N5001" i="1"/>
  <c r="N5073" i="1"/>
  <c r="N14" i="1"/>
  <c r="N448" i="1"/>
  <c r="N3665" i="1"/>
  <c r="N219" i="1"/>
  <c r="N2008" i="1"/>
  <c r="N6323" i="1"/>
  <c r="N1194" i="1"/>
  <c r="N3477" i="1"/>
  <c r="N74" i="1"/>
  <c r="N119" i="1"/>
  <c r="N4839" i="1"/>
  <c r="N3473" i="1"/>
  <c r="N3474" i="1"/>
  <c r="N832" i="1"/>
  <c r="N5061" i="1"/>
  <c r="N5097" i="1"/>
  <c r="N246" i="1"/>
  <c r="N3584" i="1"/>
  <c r="N5360" i="1"/>
  <c r="N2231" i="1"/>
  <c r="N6103" i="1"/>
  <c r="N2300" i="1"/>
  <c r="N1601" i="1"/>
  <c r="N6513" i="1"/>
  <c r="N3583" i="1"/>
  <c r="N4742" i="1"/>
  <c r="N671" i="1"/>
  <c r="N834" i="1"/>
  <c r="N2224" i="1"/>
  <c r="N3028" i="1"/>
  <c r="N3236" i="1"/>
  <c r="N4894" i="1"/>
  <c r="N4895" i="1"/>
  <c r="N6158" i="1"/>
  <c r="N3630" i="1"/>
  <c r="N3648" i="1"/>
  <c r="N5734" i="1"/>
  <c r="N2594" i="1"/>
  <c r="N2595" i="1"/>
  <c r="N3077" i="1"/>
  <c r="N1862" i="1"/>
  <c r="N1863" i="1"/>
  <c r="N3530" i="1"/>
  <c r="N6263" i="1"/>
  <c r="N3386" i="1"/>
  <c r="N2446" i="1"/>
  <c r="N3445" i="1"/>
  <c r="N4" i="1"/>
  <c r="N539" i="1"/>
  <c r="N264" i="1"/>
  <c r="N2091" i="1"/>
  <c r="N3705" i="1"/>
  <c r="N840" i="1"/>
  <c r="N848" i="1"/>
  <c r="N1423" i="1"/>
  <c r="N1492" i="1"/>
  <c r="N6422" i="1"/>
  <c r="N1025" i="1"/>
  <c r="N5949" i="1"/>
  <c r="N6228" i="1"/>
  <c r="N496" i="1"/>
  <c r="N497" i="1"/>
  <c r="N2448" i="1"/>
  <c r="N775" i="1"/>
  <c r="N1774" i="1"/>
  <c r="N1852" i="1"/>
  <c r="N3631" i="1"/>
  <c r="N368" i="1"/>
  <c r="N1156" i="1"/>
  <c r="N2854" i="1"/>
  <c r="N2812" i="1"/>
  <c r="N3960" i="1"/>
  <c r="N4310" i="1"/>
  <c r="N5402" i="1"/>
  <c r="N710" i="1"/>
  <c r="N280" i="1"/>
  <c r="N3677" i="1"/>
  <c r="N4486" i="1"/>
  <c r="N4744" i="1"/>
  <c r="N3079" i="1"/>
  <c r="N3427" i="1"/>
  <c r="N3114" i="1"/>
  <c r="K1818" i="1"/>
  <c r="N1818" i="1"/>
  <c r="K967" i="1"/>
  <c r="N967" i="1"/>
  <c r="K171" i="1"/>
  <c r="K182" i="1"/>
  <c r="K3594" i="1"/>
  <c r="K5185" i="1"/>
  <c r="K3850" i="1"/>
  <c r="K6464" i="1"/>
  <c r="K4236" i="1"/>
  <c r="K1854" i="1"/>
  <c r="K2047" i="1"/>
  <c r="K1114" i="1"/>
  <c r="K1115" i="1"/>
  <c r="K2099" i="1"/>
  <c r="K6251" i="1"/>
  <c r="K6143" i="1"/>
  <c r="K1398" i="1"/>
  <c r="K1902" i="1"/>
  <c r="K2745" i="1"/>
  <c r="K4830" i="1"/>
  <c r="K922" i="1"/>
  <c r="K76" i="1"/>
  <c r="K6022" i="1"/>
  <c r="K1761" i="1"/>
  <c r="K187" i="1"/>
  <c r="K216" i="1"/>
  <c r="K518" i="1"/>
  <c r="K5023" i="1"/>
  <c r="K2420" i="1"/>
  <c r="K3143" i="1"/>
  <c r="K6553" i="1"/>
  <c r="K212" i="1"/>
  <c r="K213" i="1"/>
  <c r="K4168" i="1"/>
  <c r="K5148" i="1"/>
  <c r="K222" i="1"/>
  <c r="K442" i="1"/>
  <c r="K4755" i="1"/>
  <c r="K2277" i="1"/>
  <c r="K4488" i="1"/>
  <c r="K4772" i="1"/>
  <c r="K4094" i="1"/>
  <c r="K1128" i="1"/>
  <c r="K2850" i="1"/>
  <c r="K99" i="1"/>
  <c r="K155" i="1"/>
  <c r="K968" i="1"/>
  <c r="K1695" i="1"/>
  <c r="K1696" i="1"/>
  <c r="K1669" i="1"/>
  <c r="K2811" i="1"/>
  <c r="K2389" i="1"/>
  <c r="K3186" i="1"/>
  <c r="K5355" i="1"/>
  <c r="K5448" i="1"/>
  <c r="K6140" i="1"/>
  <c r="K78" i="1"/>
  <c r="K980" i="1"/>
  <c r="K1510" i="1"/>
  <c r="K1523" i="1"/>
  <c r="K833" i="1"/>
  <c r="K3951" i="1"/>
  <c r="K4036" i="1"/>
  <c r="K5886" i="1"/>
  <c r="K3701" i="1"/>
  <c r="K339" i="1"/>
  <c r="K1399" i="1"/>
  <c r="K1502" i="1"/>
  <c r="K248" i="1"/>
  <c r="K1222" i="1"/>
  <c r="K1223" i="1"/>
  <c r="K1429" i="1"/>
  <c r="K3746" i="1"/>
  <c r="K3747" i="1"/>
  <c r="K4260" i="1"/>
  <c r="K2110" i="1"/>
  <c r="K2447" i="1"/>
  <c r="K1777" i="1"/>
  <c r="K2620" i="1"/>
  <c r="K3062" i="1"/>
  <c r="K4372" i="1"/>
  <c r="K5147" i="1"/>
  <c r="K4002" i="1"/>
  <c r="K500" i="1"/>
  <c r="K5039" i="1"/>
  <c r="K5232" i="1"/>
  <c r="K5935" i="1"/>
  <c r="K4716" i="1"/>
  <c r="K6170" i="1"/>
  <c r="K6206" i="1"/>
  <c r="K3454" i="1"/>
  <c r="K4927" i="1"/>
  <c r="K4961" i="1"/>
  <c r="K3897" i="1"/>
  <c r="K6456" i="1"/>
  <c r="K6457" i="1"/>
  <c r="K2209" i="1"/>
  <c r="K4448" i="1"/>
  <c r="K3532" i="1"/>
  <c r="K3460" i="1"/>
  <c r="K50" i="1"/>
  <c r="K4873" i="1"/>
  <c r="K376" i="1"/>
  <c r="K1674" i="1"/>
  <c r="K869" i="1"/>
  <c r="K969" i="1"/>
  <c r="K1801" i="1"/>
  <c r="K1164" i="1"/>
  <c r="K5541" i="1"/>
  <c r="K6292" i="1"/>
  <c r="K1187" i="1"/>
  <c r="K2894" i="1"/>
  <c r="K3276" i="1"/>
  <c r="K3526" i="1"/>
  <c r="K5833" i="1"/>
  <c r="K4478" i="1"/>
  <c r="K4273" i="1"/>
  <c r="K2222" i="1"/>
  <c r="K1146" i="1"/>
  <c r="K1165" i="1"/>
  <c r="K2069" i="1"/>
  <c r="K5562" i="1"/>
  <c r="K5502" i="1"/>
  <c r="K5779" i="1"/>
  <c r="K5920" i="1"/>
  <c r="K374" i="1"/>
  <c r="K4111" i="1"/>
  <c r="K1600" i="1"/>
  <c r="K245" i="1"/>
  <c r="K289" i="1"/>
  <c r="K1962" i="1"/>
  <c r="K6071" i="1"/>
  <c r="K3777" i="1"/>
  <c r="K4891" i="1"/>
  <c r="K2778" i="1"/>
  <c r="K3571" i="1"/>
  <c r="K3572" i="1"/>
  <c r="K3792" i="1"/>
  <c r="K3000" i="1"/>
  <c r="K3084" i="1"/>
  <c r="K2410" i="1"/>
  <c r="K4143" i="1"/>
  <c r="K4144" i="1"/>
  <c r="K1073" i="1"/>
  <c r="K1514" i="1"/>
  <c r="K2197" i="1"/>
  <c r="K3377" i="1"/>
  <c r="K702" i="1"/>
  <c r="K4614" i="1"/>
  <c r="K1454" i="1"/>
  <c r="K1828" i="1"/>
  <c r="K2398" i="1"/>
  <c r="K2416" i="1"/>
  <c r="K2421" i="1"/>
  <c r="K5028" i="1"/>
  <c r="K1710" i="1"/>
  <c r="K6514" i="1"/>
  <c r="K6519" i="1"/>
  <c r="K2380" i="1"/>
  <c r="K4696" i="1"/>
  <c r="K540" i="1"/>
  <c r="K2436" i="1"/>
  <c r="K367" i="1"/>
  <c r="K2857" i="1"/>
  <c r="K569" i="1"/>
  <c r="K3434" i="1"/>
  <c r="K1079" i="1"/>
  <c r="K2460" i="1"/>
  <c r="K885" i="1"/>
  <c r="K1571" i="1"/>
  <c r="K495" i="1"/>
  <c r="K787" i="1"/>
  <c r="K4581" i="1"/>
  <c r="K4753" i="1"/>
  <c r="K2623" i="1"/>
  <c r="K3479" i="1"/>
  <c r="K2390" i="1"/>
  <c r="K5026" i="1"/>
  <c r="K5181" i="1"/>
  <c r="K5182" i="1"/>
  <c r="K760" i="1"/>
  <c r="K6025" i="1"/>
  <c r="K1459" i="1"/>
  <c r="K1589" i="1"/>
  <c r="K2409" i="1"/>
  <c r="K4750" i="1"/>
  <c r="K4793" i="1"/>
  <c r="K4794" i="1"/>
  <c r="K4942" i="1"/>
  <c r="K3927" i="1"/>
  <c r="K5075" i="1"/>
  <c r="K4090" i="1"/>
  <c r="K1049" i="1"/>
  <c r="K1258" i="1"/>
  <c r="K2108" i="1"/>
  <c r="K2227" i="1"/>
  <c r="K2307" i="1"/>
  <c r="K2005" i="1"/>
  <c r="K3595" i="1"/>
  <c r="K1646" i="1"/>
  <c r="K2369" i="1"/>
  <c r="K2377" i="1"/>
  <c r="K209" i="1"/>
  <c r="K788" i="1"/>
  <c r="K2073" i="1"/>
  <c r="K5284" i="1"/>
  <c r="K1057" i="1"/>
  <c r="K1564" i="1"/>
  <c r="K180" i="1"/>
  <c r="K685" i="1"/>
  <c r="K2507" i="1"/>
  <c r="K582" i="1"/>
  <c r="K300" i="1"/>
  <c r="K4250" i="1"/>
  <c r="K3180" i="1"/>
  <c r="K730" i="1"/>
  <c r="K731" i="1"/>
  <c r="K724" i="1"/>
  <c r="K5712" i="1"/>
  <c r="K5713" i="1"/>
  <c r="K5784" i="1"/>
  <c r="K3340" i="1"/>
  <c r="K3962" i="1"/>
  <c r="K771" i="1"/>
  <c r="K3347" i="1"/>
  <c r="K3348" i="1"/>
  <c r="K4545" i="1"/>
  <c r="K349" i="1"/>
  <c r="K1193" i="1"/>
  <c r="K2586" i="1"/>
  <c r="K4904" i="1"/>
  <c r="K5161" i="1"/>
  <c r="K2659" i="1"/>
  <c r="K5797" i="1"/>
  <c r="K5798" i="1"/>
  <c r="K247" i="1"/>
  <c r="K160" i="1"/>
  <c r="K1672" i="1"/>
  <c r="K423" i="1"/>
  <c r="K181" i="1"/>
  <c r="K431" i="1"/>
  <c r="K440" i="1"/>
  <c r="K1009" i="1"/>
  <c r="K4485" i="1"/>
  <c r="K5567" i="1"/>
  <c r="K372" i="1"/>
  <c r="K4333" i="1"/>
  <c r="K4334" i="1"/>
  <c r="K1723" i="1"/>
  <c r="K1795" i="1"/>
  <c r="K1557" i="1"/>
  <c r="K1558" i="1"/>
  <c r="K2388" i="1"/>
  <c r="K3760" i="1"/>
  <c r="K1816" i="1"/>
  <c r="K5688" i="1"/>
  <c r="K553" i="1"/>
  <c r="K4146" i="1"/>
  <c r="K5207" i="1"/>
  <c r="K4063" i="1"/>
  <c r="K2872" i="1"/>
  <c r="K2893" i="1"/>
  <c r="K4166" i="1"/>
  <c r="K2619" i="1"/>
  <c r="K1934" i="1"/>
  <c r="K882" i="1"/>
  <c r="K1142" i="1"/>
  <c r="K2453" i="1"/>
  <c r="K6083" i="1"/>
  <c r="K6084" i="1"/>
  <c r="K5816" i="1"/>
  <c r="K1894" i="1"/>
  <c r="K1895" i="1"/>
  <c r="K4981" i="1"/>
  <c r="K3303" i="1"/>
  <c r="K3851" i="1"/>
  <c r="K2232" i="1"/>
  <c r="K5745" i="1"/>
  <c r="K3887" i="1"/>
  <c r="K3913" i="1"/>
  <c r="K2499" i="1"/>
  <c r="K1306" i="1"/>
  <c r="K1647" i="1"/>
  <c r="K5501" i="1"/>
  <c r="K391" i="1"/>
  <c r="K1817" i="1"/>
  <c r="K1864" i="1"/>
  <c r="K3092" i="1"/>
  <c r="N171" i="1"/>
  <c r="N182" i="1"/>
  <c r="N3594" i="1"/>
  <c r="N5185" i="1"/>
  <c r="N3850" i="1"/>
  <c r="N6464" i="1"/>
  <c r="N4236" i="1"/>
  <c r="N1854" i="1"/>
  <c r="N2047" i="1"/>
  <c r="N1114" i="1"/>
  <c r="N1115" i="1"/>
  <c r="N2099" i="1"/>
  <c r="N6251" i="1"/>
  <c r="N6143" i="1"/>
  <c r="N1398" i="1"/>
  <c r="N1902" i="1"/>
  <c r="N2745" i="1"/>
  <c r="N4830" i="1"/>
  <c r="N922" i="1"/>
  <c r="N76" i="1"/>
  <c r="N6022" i="1"/>
  <c r="N1761" i="1"/>
  <c r="N187" i="1"/>
  <c r="N216" i="1"/>
  <c r="N518" i="1"/>
  <c r="N5023" i="1"/>
  <c r="N2420" i="1"/>
  <c r="N3143" i="1"/>
  <c r="N6553" i="1"/>
  <c r="N212" i="1"/>
  <c r="N213" i="1"/>
  <c r="N4168" i="1"/>
  <c r="N5148" i="1"/>
  <c r="N222" i="1"/>
  <c r="N442" i="1"/>
  <c r="N4755" i="1"/>
  <c r="N2277" i="1"/>
  <c r="N4488" i="1"/>
  <c r="N4772" i="1"/>
  <c r="N4094" i="1"/>
  <c r="N1128" i="1"/>
  <c r="N2850" i="1"/>
  <c r="N99" i="1"/>
  <c r="N155" i="1"/>
  <c r="N968" i="1"/>
  <c r="N1695" i="1"/>
  <c r="N1696" i="1"/>
  <c r="N1669" i="1"/>
  <c r="N2811" i="1"/>
  <c r="N2389" i="1"/>
  <c r="N3186" i="1"/>
  <c r="N5355" i="1"/>
  <c r="N5448" i="1"/>
  <c r="N6140" i="1"/>
  <c r="N78" i="1"/>
  <c r="N980" i="1"/>
  <c r="N1510" i="1"/>
  <c r="N1523" i="1"/>
  <c r="N833" i="1"/>
  <c r="N3951" i="1"/>
  <c r="N4036" i="1"/>
  <c r="N5886" i="1"/>
  <c r="N3701" i="1"/>
  <c r="N339" i="1"/>
  <c r="N1399" i="1"/>
  <c r="N1502" i="1"/>
  <c r="N248" i="1"/>
  <c r="N1222" i="1"/>
  <c r="N1223" i="1"/>
  <c r="N1429" i="1"/>
  <c r="N3746" i="1"/>
  <c r="N3747" i="1"/>
  <c r="N4260" i="1"/>
  <c r="N2110" i="1"/>
  <c r="N2447" i="1"/>
  <c r="N1777" i="1"/>
  <c r="N2620" i="1"/>
  <c r="N3062" i="1"/>
  <c r="N4372" i="1"/>
  <c r="N5147" i="1"/>
  <c r="N4002" i="1"/>
  <c r="N500" i="1"/>
  <c r="N5039" i="1"/>
  <c r="N5232" i="1"/>
  <c r="N5935" i="1"/>
  <c r="N4716" i="1"/>
  <c r="N6170" i="1"/>
  <c r="N6206" i="1"/>
  <c r="N3454" i="1"/>
  <c r="N4927" i="1"/>
  <c r="N4961" i="1"/>
  <c r="N3897" i="1"/>
  <c r="N6456" i="1"/>
  <c r="N6457" i="1"/>
  <c r="N2209" i="1"/>
  <c r="N4448" i="1"/>
  <c r="N3532" i="1"/>
  <c r="N3460" i="1"/>
  <c r="N50" i="1"/>
  <c r="N4873" i="1"/>
  <c r="N376" i="1"/>
  <c r="N1674" i="1"/>
  <c r="N869" i="1"/>
  <c r="N969" i="1"/>
  <c r="N1801" i="1"/>
  <c r="N1164" i="1"/>
  <c r="N5541" i="1"/>
  <c r="N6292" i="1"/>
  <c r="N1187" i="1"/>
  <c r="N2894" i="1"/>
  <c r="N3276" i="1"/>
  <c r="N3526" i="1"/>
  <c r="N5833" i="1"/>
  <c r="N4478" i="1"/>
  <c r="N4273" i="1"/>
  <c r="N2222" i="1"/>
  <c r="N1146" i="1"/>
  <c r="N1165" i="1"/>
  <c r="N2069" i="1"/>
  <c r="N5562" i="1"/>
  <c r="N5502" i="1"/>
  <c r="N5779" i="1"/>
  <c r="N5920" i="1"/>
  <c r="N374" i="1"/>
  <c r="N4111" i="1"/>
  <c r="N1600" i="1"/>
  <c r="N245" i="1"/>
  <c r="N289" i="1"/>
  <c r="N1962" i="1"/>
  <c r="N6071" i="1"/>
  <c r="N3777" i="1"/>
  <c r="N4891" i="1"/>
  <c r="N2778" i="1"/>
  <c r="N3571" i="1"/>
  <c r="N3572" i="1"/>
  <c r="N3792" i="1"/>
  <c r="N3000" i="1"/>
  <c r="N3084" i="1"/>
  <c r="N2410" i="1"/>
  <c r="N4143" i="1"/>
  <c r="N4144" i="1"/>
  <c r="N1073" i="1"/>
  <c r="N1514" i="1"/>
  <c r="N2197" i="1"/>
  <c r="N3377" i="1"/>
  <c r="N702" i="1"/>
  <c r="N4614" i="1"/>
  <c r="N1454" i="1"/>
  <c r="N1828" i="1"/>
  <c r="N2398" i="1"/>
  <c r="N2416" i="1"/>
  <c r="N2421" i="1"/>
  <c r="N5028" i="1"/>
  <c r="N1710" i="1"/>
  <c r="N6514" i="1"/>
  <c r="N6519" i="1"/>
  <c r="N2380" i="1"/>
  <c r="N4696" i="1"/>
  <c r="N540" i="1"/>
  <c r="N2436" i="1"/>
  <c r="N367" i="1"/>
  <c r="N2857" i="1"/>
  <c r="N569" i="1"/>
  <c r="N3434" i="1"/>
  <c r="N1079" i="1"/>
  <c r="N2460" i="1"/>
  <c r="N885" i="1"/>
  <c r="N1571" i="1"/>
  <c r="N495" i="1"/>
  <c r="N787" i="1"/>
  <c r="N4581" i="1"/>
  <c r="N4753" i="1"/>
  <c r="N2623" i="1"/>
  <c r="N3479" i="1"/>
  <c r="N2390" i="1"/>
  <c r="N5026" i="1"/>
  <c r="N5181" i="1"/>
  <c r="N5182" i="1"/>
  <c r="N760" i="1"/>
  <c r="N6025" i="1"/>
  <c r="N1459" i="1"/>
  <c r="N1589" i="1"/>
  <c r="N2409" i="1"/>
  <c r="N4750" i="1"/>
  <c r="N4793" i="1"/>
  <c r="N4794" i="1"/>
  <c r="N4942" i="1"/>
  <c r="N3927" i="1"/>
  <c r="N5075" i="1"/>
  <c r="N4090" i="1"/>
  <c r="N1049" i="1"/>
  <c r="N1258" i="1"/>
  <c r="N2108" i="1"/>
  <c r="N2227" i="1"/>
  <c r="N2307" i="1"/>
  <c r="N2005" i="1"/>
  <c r="N3595" i="1"/>
  <c r="N1646" i="1"/>
  <c r="N2369" i="1"/>
  <c r="N2377" i="1"/>
  <c r="N209" i="1"/>
  <c r="N788" i="1"/>
  <c r="N2073" i="1"/>
  <c r="N5284" i="1"/>
  <c r="N1057" i="1"/>
  <c r="N1564" i="1"/>
  <c r="N180" i="1"/>
  <c r="N685" i="1"/>
  <c r="N2507" i="1"/>
  <c r="N582" i="1"/>
  <c r="N300" i="1"/>
  <c r="N4250" i="1"/>
  <c r="N3180" i="1"/>
  <c r="N730" i="1"/>
  <c r="N731" i="1"/>
  <c r="N724" i="1"/>
  <c r="N5712" i="1"/>
  <c r="N5713" i="1"/>
  <c r="N5784" i="1"/>
  <c r="N3340" i="1"/>
  <c r="N3962" i="1"/>
  <c r="N771" i="1"/>
  <c r="N3347" i="1"/>
  <c r="N3348" i="1"/>
  <c r="N4545" i="1"/>
  <c r="N349" i="1"/>
  <c r="N1193" i="1"/>
  <c r="N2586" i="1"/>
  <c r="N4904" i="1"/>
  <c r="N5161" i="1"/>
  <c r="N2659" i="1"/>
  <c r="N5797" i="1"/>
  <c r="N5798" i="1"/>
  <c r="N247" i="1"/>
  <c r="N160" i="1"/>
  <c r="N1672" i="1"/>
  <c r="N423" i="1"/>
  <c r="N181" i="1"/>
  <c r="N431" i="1"/>
  <c r="N440" i="1"/>
  <c r="N1009" i="1"/>
  <c r="N4485" i="1"/>
  <c r="N5567" i="1"/>
  <c r="N372" i="1"/>
  <c r="N4333" i="1"/>
  <c r="N4334" i="1"/>
  <c r="N1723" i="1"/>
  <c r="N1795" i="1"/>
  <c r="N1557" i="1"/>
  <c r="N1558" i="1"/>
  <c r="N2388" i="1"/>
  <c r="N3760" i="1"/>
  <c r="N1816" i="1"/>
  <c r="N5688" i="1"/>
  <c r="N553" i="1"/>
  <c r="N4146" i="1"/>
  <c r="N5207" i="1"/>
  <c r="N4063" i="1"/>
  <c r="N2872" i="1"/>
  <c r="N2893" i="1"/>
  <c r="N4166" i="1"/>
  <c r="N2619" i="1"/>
  <c r="N1934" i="1"/>
  <c r="N882" i="1"/>
  <c r="N1142" i="1"/>
  <c r="N2453" i="1"/>
  <c r="N6083" i="1"/>
  <c r="N6084" i="1"/>
  <c r="N5816" i="1"/>
  <c r="N1894" i="1"/>
  <c r="N1895" i="1"/>
  <c r="N4981" i="1"/>
  <c r="N3303" i="1"/>
  <c r="N3851" i="1"/>
  <c r="N2232" i="1"/>
  <c r="N5745" i="1"/>
  <c r="N3887" i="1"/>
  <c r="N3913" i="1"/>
  <c r="N2499" i="1"/>
  <c r="N1306" i="1"/>
  <c r="N1647" i="1"/>
  <c r="N5501" i="1"/>
  <c r="N391" i="1"/>
  <c r="N1817" i="1"/>
  <c r="N1864" i="1"/>
  <c r="N3092" i="1"/>
  <c r="K5903" i="1"/>
  <c r="K1900" i="1"/>
  <c r="K2794" i="1"/>
  <c r="K3384" i="1"/>
  <c r="K5921" i="1"/>
  <c r="K4480" i="1"/>
  <c r="K903" i="1"/>
  <c r="K3888" i="1"/>
  <c r="K4025" i="1"/>
  <c r="K1909" i="1"/>
  <c r="K681" i="1"/>
  <c r="K5293" i="1"/>
  <c r="K1907" i="1"/>
  <c r="K1532" i="1"/>
  <c r="K4782" i="1"/>
  <c r="K4802" i="1"/>
  <c r="K4759" i="1"/>
  <c r="K3118" i="1"/>
  <c r="K5135" i="1"/>
  <c r="K3635" i="1"/>
  <c r="K3082" i="1"/>
  <c r="K2693" i="1"/>
  <c r="K3983" i="1"/>
  <c r="K904" i="1"/>
  <c r="K1885" i="1"/>
  <c r="K1886" i="1"/>
  <c r="K2704" i="1"/>
  <c r="K606" i="1"/>
  <c r="K6086" i="1"/>
  <c r="K6351" i="1"/>
  <c r="K2797" i="1"/>
  <c r="K5946" i="1"/>
  <c r="K4999" i="1"/>
  <c r="K2204" i="1"/>
  <c r="K5990" i="1"/>
  <c r="K3907" i="1"/>
  <c r="K5511" i="1"/>
  <c r="K1321" i="1"/>
  <c r="K5378" i="1"/>
  <c r="K411" i="1"/>
  <c r="K3440" i="1"/>
  <c r="K2692" i="1"/>
  <c r="K3206" i="1"/>
  <c r="K682" i="1"/>
  <c r="N5903" i="1"/>
  <c r="N1900" i="1"/>
  <c r="N2794" i="1"/>
  <c r="N3384" i="1"/>
  <c r="N5921" i="1"/>
  <c r="N4480" i="1"/>
  <c r="N903" i="1"/>
  <c r="N3888" i="1"/>
  <c r="N4025" i="1"/>
  <c r="N1909" i="1"/>
  <c r="N681" i="1"/>
  <c r="N5293" i="1"/>
  <c r="N1907" i="1"/>
  <c r="N1532" i="1"/>
  <c r="N4782" i="1"/>
  <c r="N4802" i="1"/>
  <c r="N4759" i="1"/>
  <c r="N3118" i="1"/>
  <c r="N5135" i="1"/>
  <c r="N3635" i="1"/>
  <c r="N3082" i="1"/>
  <c r="N2693" i="1"/>
  <c r="N3983" i="1"/>
  <c r="N904" i="1"/>
  <c r="N1885" i="1"/>
  <c r="N1886" i="1"/>
  <c r="N2704" i="1"/>
  <c r="N606" i="1"/>
  <c r="N6086" i="1"/>
  <c r="N6351" i="1"/>
  <c r="N2797" i="1"/>
  <c r="N5946" i="1"/>
  <c r="N4999" i="1"/>
  <c r="N2204" i="1"/>
  <c r="N5990" i="1"/>
  <c r="N3907" i="1"/>
  <c r="N5511" i="1"/>
  <c r="N1321" i="1"/>
  <c r="N5378" i="1"/>
  <c r="N411" i="1"/>
  <c r="N3440" i="1"/>
  <c r="N2692" i="1"/>
  <c r="N3206" i="1"/>
  <c r="N682" i="1"/>
  <c r="K5240" i="1"/>
  <c r="N5240" i="1"/>
  <c r="K2075" i="1" l="1"/>
  <c r="N2075" i="1"/>
  <c r="K3091" i="1" l="1"/>
  <c r="N3091" i="1"/>
  <c r="K3853" i="1" l="1"/>
  <c r="K4479" i="1"/>
  <c r="K1338" i="1"/>
  <c r="K1923" i="1"/>
  <c r="K2457" i="1"/>
  <c r="K1585" i="1"/>
  <c r="K1849" i="1"/>
  <c r="K5503" i="1"/>
  <c r="K4172" i="1"/>
  <c r="K5568" i="1"/>
  <c r="K13" i="1"/>
  <c r="K1227" i="1"/>
  <c r="K2428" i="1"/>
  <c r="K891" i="1"/>
  <c r="K2186" i="1"/>
  <c r="K4924" i="1"/>
  <c r="K815" i="1"/>
  <c r="K1910" i="1"/>
  <c r="K5722" i="1"/>
  <c r="K587" i="1"/>
  <c r="K4929" i="1"/>
  <c r="K239" i="1"/>
  <c r="K5482" i="1"/>
  <c r="K3908" i="1"/>
  <c r="K5143" i="1"/>
  <c r="K4353" i="1"/>
  <c r="K4775" i="1"/>
  <c r="K4674" i="1"/>
  <c r="K984" i="1"/>
  <c r="K5317" i="1"/>
  <c r="K954" i="1"/>
  <c r="K1277" i="1"/>
  <c r="K2408" i="1"/>
  <c r="K2741" i="1"/>
  <c r="K4990" i="1"/>
  <c r="K2969" i="1"/>
  <c r="K742" i="1"/>
  <c r="K5508" i="1"/>
  <c r="K3914" i="1"/>
  <c r="K2106" i="1"/>
  <c r="K1665" i="1"/>
  <c r="K5913" i="1"/>
  <c r="K3517" i="1"/>
  <c r="K4211" i="1"/>
  <c r="K1433" i="1"/>
  <c r="K1736" i="1"/>
  <c r="K1825" i="1"/>
  <c r="K881" i="1"/>
  <c r="K1776" i="1"/>
  <c r="K1506" i="1"/>
  <c r="K776" i="1"/>
  <c r="K3785" i="1"/>
  <c r="K2918" i="1"/>
  <c r="K1237" i="1"/>
  <c r="K2119" i="1"/>
  <c r="K846" i="1"/>
  <c r="K338" i="1"/>
  <c r="K5030" i="1"/>
  <c r="K2617" i="1"/>
  <c r="K1189" i="1"/>
  <c r="K6350" i="1"/>
  <c r="K4838" i="1"/>
  <c r="K6150" i="1"/>
  <c r="K4276" i="1"/>
  <c r="K4092" i="1"/>
  <c r="K1988" i="1"/>
  <c r="K5703" i="1"/>
  <c r="K6438" i="1"/>
  <c r="K6552" i="1"/>
  <c r="K3710" i="1"/>
  <c r="K3838" i="1"/>
  <c r="K983" i="1"/>
  <c r="K295" i="1"/>
  <c r="K1689" i="1"/>
  <c r="K3064" i="1"/>
  <c r="K4876" i="1"/>
  <c r="K1869" i="1"/>
  <c r="K1889" i="1"/>
  <c r="K3557" i="1"/>
  <c r="K2190" i="1"/>
  <c r="K4874" i="1"/>
  <c r="K2498" i="1"/>
  <c r="K3825" i="1"/>
  <c r="K2450" i="1"/>
  <c r="K2707" i="1"/>
  <c r="K4781" i="1"/>
  <c r="K177" i="1"/>
  <c r="K849" i="1"/>
  <c r="K2399" i="1"/>
  <c r="K4051" i="1"/>
  <c r="K80" i="1"/>
  <c r="K5011" i="1"/>
  <c r="K3544" i="1"/>
  <c r="K4041" i="1"/>
  <c r="K5404" i="1"/>
  <c r="K3209" i="1"/>
  <c r="K3106" i="1"/>
  <c r="K5500" i="1"/>
  <c r="K340" i="1"/>
  <c r="K4582" i="1"/>
  <c r="K5463" i="1"/>
  <c r="K6144" i="1"/>
  <c r="K3304" i="1"/>
  <c r="K4195" i="1"/>
  <c r="K4616" i="1"/>
  <c r="K5687" i="1"/>
  <c r="K1010" i="1"/>
  <c r="K3117" i="1"/>
  <c r="K1964" i="1"/>
  <c r="K1317" i="1"/>
  <c r="K375" i="1"/>
  <c r="K1023" i="1"/>
  <c r="K1024" i="1"/>
  <c r="K5858" i="1"/>
  <c r="K3310" i="1"/>
  <c r="K186" i="1"/>
  <c r="K257" i="1"/>
  <c r="K5992" i="1"/>
  <c r="K3759" i="1"/>
  <c r="K4078" i="1"/>
  <c r="K4669" i="1"/>
  <c r="K5512" i="1"/>
  <c r="K964" i="1"/>
  <c r="K4081" i="1"/>
  <c r="K1688" i="1"/>
  <c r="K1861" i="1"/>
  <c r="K1690" i="1"/>
  <c r="K2621" i="1"/>
  <c r="K3919" i="1"/>
  <c r="K2025" i="1"/>
  <c r="K1182" i="1"/>
  <c r="K4637" i="1"/>
  <c r="K1921" i="1"/>
  <c r="K796" i="1"/>
  <c r="K1013" i="1"/>
  <c r="K265" i="1"/>
  <c r="K1016" i="1"/>
  <c r="K552" i="1"/>
  <c r="K3327" i="1"/>
  <c r="K43" i="1"/>
  <c r="K4091" i="1"/>
  <c r="K2335" i="1"/>
  <c r="K2919" i="1"/>
  <c r="K6200" i="1"/>
  <c r="K4604" i="1"/>
  <c r="K5367" i="1"/>
  <c r="K5936" i="1"/>
  <c r="K4210" i="1"/>
  <c r="K2911" i="1"/>
  <c r="K4028" i="1"/>
  <c r="K471" i="1"/>
  <c r="K3702" i="1"/>
  <c r="K1457" i="1"/>
  <c r="K4591" i="1"/>
  <c r="K3675" i="1"/>
  <c r="K5704" i="1"/>
  <c r="K2698" i="1"/>
  <c r="K5674" i="1"/>
  <c r="K5637" i="1"/>
  <c r="K4308" i="1"/>
  <c r="K6478" i="1"/>
  <c r="K2487" i="1"/>
  <c r="K3044" i="1"/>
  <c r="K3353" i="1"/>
  <c r="K3093" i="1"/>
  <c r="K3105" i="1"/>
  <c r="K5803" i="1"/>
  <c r="K3649" i="1"/>
  <c r="K879" i="1"/>
  <c r="K3632" i="1"/>
  <c r="K4541" i="1"/>
  <c r="K2117" i="1"/>
  <c r="K723" i="1"/>
  <c r="K4387" i="1"/>
  <c r="K1735" i="1"/>
  <c r="K178" i="1"/>
  <c r="K2437" i="1"/>
  <c r="K3382" i="1"/>
  <c r="K4378" i="1"/>
  <c r="K4504" i="1"/>
  <c r="K1369" i="1"/>
  <c r="K2363" i="1"/>
  <c r="K4394" i="1"/>
  <c r="K4741" i="1"/>
  <c r="K695" i="1"/>
  <c r="K1929" i="1"/>
  <c r="K3344" i="1"/>
  <c r="K2813" i="1"/>
  <c r="K5361" i="1"/>
  <c r="K3909" i="1"/>
  <c r="K1555" i="1"/>
  <c r="K5328" i="1"/>
  <c r="K6512" i="1"/>
  <c r="K1145" i="1"/>
  <c r="K2956" i="1"/>
  <c r="K6011" i="1"/>
  <c r="K2703" i="1"/>
  <c r="K159" i="1"/>
  <c r="K4777" i="1"/>
  <c r="K5854" i="1"/>
  <c r="K1935" i="1"/>
  <c r="K5310" i="1"/>
  <c r="K5298" i="1"/>
  <c r="K2076" i="1"/>
  <c r="K6515" i="1"/>
  <c r="K1874" i="1"/>
  <c r="K3505" i="1"/>
  <c r="K3518" i="1"/>
  <c r="K5320" i="1"/>
  <c r="K6268" i="1"/>
  <c r="K4875" i="1"/>
  <c r="K6305" i="1"/>
  <c r="K272" i="1"/>
  <c r="K5615" i="1"/>
  <c r="K721" i="1"/>
  <c r="K598" i="1"/>
  <c r="K599" i="1"/>
  <c r="K2226" i="1"/>
  <c r="K3398" i="1"/>
  <c r="K1153" i="1"/>
  <c r="K3790" i="1"/>
  <c r="K4316" i="1"/>
  <c r="K3737" i="1"/>
  <c r="K2841" i="1"/>
  <c r="K4552" i="1"/>
  <c r="K4347" i="1"/>
  <c r="K4348" i="1"/>
  <c r="K2194" i="1"/>
  <c r="K5192" i="1"/>
  <c r="K1494" i="1"/>
  <c r="K133" i="1"/>
  <c r="K3421" i="1"/>
  <c r="K1573" i="1"/>
  <c r="K1552" i="1"/>
  <c r="K2435" i="1"/>
  <c r="K2367" i="1"/>
  <c r="K3392" i="1"/>
  <c r="K2242" i="1"/>
  <c r="K550" i="1"/>
  <c r="K6455" i="1"/>
  <c r="K3529" i="1"/>
  <c r="K2875" i="1"/>
  <c r="K2706" i="1"/>
  <c r="N3853" i="1"/>
  <c r="N4479" i="1"/>
  <c r="N1338" i="1"/>
  <c r="N1923" i="1"/>
  <c r="N2457" i="1"/>
  <c r="N1585" i="1"/>
  <c r="N1849" i="1"/>
  <c r="N5503" i="1"/>
  <c r="N4172" i="1"/>
  <c r="N5568" i="1"/>
  <c r="N13" i="1"/>
  <c r="N1227" i="1"/>
  <c r="N2428" i="1"/>
  <c r="N891" i="1"/>
  <c r="N2186" i="1"/>
  <c r="N4924" i="1"/>
  <c r="N815" i="1"/>
  <c r="N1910" i="1"/>
  <c r="N5722" i="1"/>
  <c r="N587" i="1"/>
  <c r="N4929" i="1"/>
  <c r="N239" i="1"/>
  <c r="N5482" i="1"/>
  <c r="N3908" i="1"/>
  <c r="N5143" i="1"/>
  <c r="N4353" i="1"/>
  <c r="N4775" i="1"/>
  <c r="N4674" i="1"/>
  <c r="N984" i="1"/>
  <c r="N5317" i="1"/>
  <c r="N954" i="1"/>
  <c r="N1277" i="1"/>
  <c r="N2408" i="1"/>
  <c r="N2741" i="1"/>
  <c r="N4990" i="1"/>
  <c r="N2969" i="1"/>
  <c r="N742" i="1"/>
  <c r="N5508" i="1"/>
  <c r="N3914" i="1"/>
  <c r="N2106" i="1"/>
  <c r="N1665" i="1"/>
  <c r="N5913" i="1"/>
  <c r="N3517" i="1"/>
  <c r="N4211" i="1"/>
  <c r="N1433" i="1"/>
  <c r="N1736" i="1"/>
  <c r="N1825" i="1"/>
  <c r="N881" i="1"/>
  <c r="N1776" i="1"/>
  <c r="N1506" i="1"/>
  <c r="N776" i="1"/>
  <c r="N3785" i="1"/>
  <c r="N2918" i="1"/>
  <c r="N1237" i="1"/>
  <c r="N2119" i="1"/>
  <c r="N846" i="1"/>
  <c r="N338" i="1"/>
  <c r="N5030" i="1"/>
  <c r="N2617" i="1"/>
  <c r="N1189" i="1"/>
  <c r="N6350" i="1"/>
  <c r="N4838" i="1"/>
  <c r="N6150" i="1"/>
  <c r="N4276" i="1"/>
  <c r="N4092" i="1"/>
  <c r="N1988" i="1"/>
  <c r="N5703" i="1"/>
  <c r="N6438" i="1"/>
  <c r="N6552" i="1"/>
  <c r="N3710" i="1"/>
  <c r="N3838" i="1"/>
  <c r="N983" i="1"/>
  <c r="N295" i="1"/>
  <c r="N1689" i="1"/>
  <c r="N3064" i="1"/>
  <c r="N4876" i="1"/>
  <c r="N1869" i="1"/>
  <c r="N1889" i="1"/>
  <c r="N3557" i="1"/>
  <c r="N2190" i="1"/>
  <c r="N4874" i="1"/>
  <c r="N2498" i="1"/>
  <c r="N3825" i="1"/>
  <c r="N2450" i="1"/>
  <c r="N2707" i="1"/>
  <c r="N4781" i="1"/>
  <c r="N177" i="1"/>
  <c r="N849" i="1"/>
  <c r="N2399" i="1"/>
  <c r="N4051" i="1"/>
  <c r="N80" i="1"/>
  <c r="N5011" i="1"/>
  <c r="N3544" i="1"/>
  <c r="N4041" i="1"/>
  <c r="N5404" i="1"/>
  <c r="N3209" i="1"/>
  <c r="N3106" i="1"/>
  <c r="N5500" i="1"/>
  <c r="N340" i="1"/>
  <c r="N4582" i="1"/>
  <c r="N5463" i="1"/>
  <c r="N6144" i="1"/>
  <c r="N3304" i="1"/>
  <c r="N4195" i="1"/>
  <c r="N4616" i="1"/>
  <c r="N5687" i="1"/>
  <c r="N1010" i="1"/>
  <c r="N3117" i="1"/>
  <c r="N1964" i="1"/>
  <c r="N1317" i="1"/>
  <c r="N375" i="1"/>
  <c r="N1023" i="1"/>
  <c r="N1024" i="1"/>
  <c r="N5858" i="1"/>
  <c r="N3310" i="1"/>
  <c r="N186" i="1"/>
  <c r="N257" i="1"/>
  <c r="N5992" i="1"/>
  <c r="N3759" i="1"/>
  <c r="N4078" i="1"/>
  <c r="N4669" i="1"/>
  <c r="N5512" i="1"/>
  <c r="N964" i="1"/>
  <c r="N4081" i="1"/>
  <c r="N1688" i="1"/>
  <c r="N1861" i="1"/>
  <c r="N1690" i="1"/>
  <c r="N2621" i="1"/>
  <c r="N3919" i="1"/>
  <c r="N2025" i="1"/>
  <c r="N1182" i="1"/>
  <c r="N4637" i="1"/>
  <c r="N1921" i="1"/>
  <c r="N796" i="1"/>
  <c r="N1013" i="1"/>
  <c r="N265" i="1"/>
  <c r="N1016" i="1"/>
  <c r="N552" i="1"/>
  <c r="N3327" i="1"/>
  <c r="N43" i="1"/>
  <c r="N4091" i="1"/>
  <c r="N2335" i="1"/>
  <c r="N2919" i="1"/>
  <c r="N6200" i="1"/>
  <c r="N4604" i="1"/>
  <c r="N5367" i="1"/>
  <c r="N5936" i="1"/>
  <c r="N4210" i="1"/>
  <c r="N2911" i="1"/>
  <c r="N4028" i="1"/>
  <c r="N471" i="1"/>
  <c r="N3702" i="1"/>
  <c r="N1457" i="1"/>
  <c r="N4591" i="1"/>
  <c r="N3675" i="1"/>
  <c r="N5704" i="1"/>
  <c r="N2698" i="1"/>
  <c r="N5674" i="1"/>
  <c r="N5637" i="1"/>
  <c r="N4308" i="1"/>
  <c r="N6478" i="1"/>
  <c r="N2487" i="1"/>
  <c r="N3044" i="1"/>
  <c r="N3353" i="1"/>
  <c r="N3093" i="1"/>
  <c r="N3105" i="1"/>
  <c r="N5803" i="1"/>
  <c r="N3649" i="1"/>
  <c r="N879" i="1"/>
  <c r="N3632" i="1"/>
  <c r="N4541" i="1"/>
  <c r="N2117" i="1"/>
  <c r="N723" i="1"/>
  <c r="N4387" i="1"/>
  <c r="N1735" i="1"/>
  <c r="N178" i="1"/>
  <c r="N2437" i="1"/>
  <c r="N3382" i="1"/>
  <c r="N4378" i="1"/>
  <c r="N4504" i="1"/>
  <c r="N1369" i="1"/>
  <c r="N2363" i="1"/>
  <c r="N4394" i="1"/>
  <c r="N4741" i="1"/>
  <c r="N695" i="1"/>
  <c r="N1929" i="1"/>
  <c r="N3344" i="1"/>
  <c r="N2813" i="1"/>
  <c r="N5361" i="1"/>
  <c r="N3909" i="1"/>
  <c r="N1555" i="1"/>
  <c r="N5328" i="1"/>
  <c r="N6512" i="1"/>
  <c r="N1145" i="1"/>
  <c r="N2956" i="1"/>
  <c r="N6011" i="1"/>
  <c r="N2703" i="1"/>
  <c r="N159" i="1"/>
  <c r="N4777" i="1"/>
  <c r="N5854" i="1"/>
  <c r="N1935" i="1"/>
  <c r="N5310" i="1"/>
  <c r="N5298" i="1"/>
  <c r="N2076" i="1"/>
  <c r="N6515" i="1"/>
  <c r="N1874" i="1"/>
  <c r="N3505" i="1"/>
  <c r="N3518" i="1"/>
  <c r="N5320" i="1"/>
  <c r="N6268" i="1"/>
  <c r="N4875" i="1"/>
  <c r="N6305" i="1"/>
  <c r="N272" i="1"/>
  <c r="N5615" i="1"/>
  <c r="N721" i="1"/>
  <c r="N598" i="1"/>
  <c r="N599" i="1"/>
  <c r="N2226" i="1"/>
  <c r="N3398" i="1"/>
  <c r="N1153" i="1"/>
  <c r="N3790" i="1"/>
  <c r="N4316" i="1"/>
  <c r="N3737" i="1"/>
  <c r="N2841" i="1"/>
  <c r="N4552" i="1"/>
  <c r="N4347" i="1"/>
  <c r="N4348" i="1"/>
  <c r="N2194" i="1"/>
  <c r="N5192" i="1"/>
  <c r="N1494" i="1"/>
  <c r="N133" i="1"/>
  <c r="N3421" i="1"/>
  <c r="N1573" i="1"/>
  <c r="N1552" i="1"/>
  <c r="N2435" i="1"/>
  <c r="N2367" i="1"/>
  <c r="N3392" i="1"/>
  <c r="N2242" i="1"/>
  <c r="N550" i="1"/>
  <c r="N6455" i="1"/>
  <c r="N3529" i="1"/>
  <c r="N2875" i="1"/>
  <c r="N2706" i="1"/>
  <c r="K4544" i="1"/>
  <c r="K4104" i="1"/>
  <c r="K2366" i="1"/>
  <c r="K4631" i="1"/>
  <c r="K2667" i="1"/>
  <c r="K6435" i="1"/>
  <c r="K6436" i="1"/>
  <c r="K5089" i="1"/>
  <c r="K4967" i="1"/>
  <c r="K2493" i="1"/>
  <c r="K2345" i="1"/>
  <c r="K698" i="1"/>
  <c r="K5721" i="1"/>
  <c r="K2732" i="1"/>
  <c r="K3197" i="1"/>
  <c r="K5375" i="1"/>
  <c r="K2101" i="1"/>
  <c r="K2912" i="1"/>
  <c r="K1431" i="1"/>
  <c r="K2107" i="1"/>
  <c r="K6459" i="1"/>
  <c r="K2248" i="1"/>
  <c r="K1225" i="1"/>
  <c r="K694" i="1"/>
  <c r="K2917" i="1"/>
  <c r="K3107" i="1"/>
  <c r="K3280" i="1"/>
  <c r="K4679" i="1"/>
  <c r="K4771" i="1"/>
  <c r="K4847" i="1"/>
  <c r="K2738" i="1"/>
  <c r="K1101" i="1"/>
  <c r="K2910" i="1"/>
  <c r="K2676" i="1"/>
  <c r="K542" i="1"/>
  <c r="K5705" i="1"/>
  <c r="K3048" i="1"/>
  <c r="K868" i="1"/>
  <c r="K5733" i="1"/>
  <c r="K424" i="1"/>
  <c r="K3321" i="1"/>
  <c r="K5436" i="1"/>
  <c r="K2234" i="1"/>
  <c r="K6423" i="1"/>
  <c r="K5639" i="1"/>
  <c r="K2198" i="1"/>
  <c r="K4439" i="1"/>
  <c r="K4593" i="1"/>
  <c r="K4553" i="1"/>
  <c r="K3251" i="1"/>
  <c r="K3597" i="1"/>
  <c r="K1534" i="1"/>
  <c r="K4315" i="1"/>
  <c r="K4829" i="1"/>
  <c r="K2568" i="1"/>
  <c r="K3352" i="1"/>
  <c r="K1267" i="1"/>
  <c r="K382" i="1"/>
  <c r="K3131" i="1"/>
  <c r="K5793" i="1"/>
  <c r="K3926" i="1"/>
  <c r="K2187" i="1"/>
  <c r="K249" i="1"/>
  <c r="K353" i="1"/>
  <c r="K3555" i="1"/>
  <c r="K105" i="1"/>
  <c r="K5467" i="1"/>
  <c r="K5246" i="1"/>
  <c r="K2191" i="1"/>
  <c r="K2916" i="1"/>
  <c r="K2596" i="1"/>
  <c r="K747" i="1"/>
  <c r="K3880" i="1"/>
  <c r="K4388" i="1"/>
  <c r="K2470" i="1"/>
  <c r="K3420" i="1"/>
  <c r="K3757" i="1"/>
  <c r="K6382" i="1"/>
  <c r="K1883" i="1"/>
  <c r="K2419" i="1"/>
  <c r="K2042" i="1"/>
  <c r="K2863" i="1"/>
  <c r="K3554" i="1"/>
  <c r="K5327" i="1"/>
  <c r="K1857" i="1"/>
  <c r="K5545" i="1"/>
  <c r="K5134" i="1"/>
  <c r="K3401" i="1"/>
  <c r="K218" i="1"/>
  <c r="K605" i="1"/>
  <c r="K2368" i="1"/>
  <c r="K2378" i="1"/>
  <c r="K93" i="1"/>
  <c r="K2925" i="1"/>
  <c r="K156" i="1"/>
  <c r="K4249" i="1"/>
  <c r="K5037" i="1"/>
  <c r="K2304" i="1"/>
  <c r="K1320" i="1"/>
  <c r="K2799" i="1"/>
  <c r="K1942" i="1"/>
  <c r="K418" i="1"/>
  <c r="K5693" i="1"/>
  <c r="K3943" i="1"/>
  <c r="K2988" i="1"/>
  <c r="K4608" i="1"/>
  <c r="K437" i="1"/>
  <c r="K3043" i="1"/>
  <c r="K734" i="1"/>
  <c r="K3422" i="1"/>
  <c r="K4698" i="1"/>
  <c r="K4731" i="1"/>
  <c r="K2702" i="1"/>
  <c r="K2035" i="1"/>
  <c r="K621" i="1"/>
  <c r="K1668" i="1"/>
  <c r="K4495" i="1"/>
  <c r="N4544" i="1"/>
  <c r="N4104" i="1"/>
  <c r="N2366" i="1"/>
  <c r="N4631" i="1"/>
  <c r="N2667" i="1"/>
  <c r="N6435" i="1"/>
  <c r="N6436" i="1"/>
  <c r="N5089" i="1"/>
  <c r="N4967" i="1"/>
  <c r="N2493" i="1"/>
  <c r="N2345" i="1"/>
  <c r="N698" i="1"/>
  <c r="N5721" i="1"/>
  <c r="N2732" i="1"/>
  <c r="N3197" i="1"/>
  <c r="N5375" i="1"/>
  <c r="N2101" i="1"/>
  <c r="N2912" i="1"/>
  <c r="N1431" i="1"/>
  <c r="N2107" i="1"/>
  <c r="N6459" i="1"/>
  <c r="N2248" i="1"/>
  <c r="N1225" i="1"/>
  <c r="N694" i="1"/>
  <c r="N2917" i="1"/>
  <c r="N3107" i="1"/>
  <c r="N3280" i="1"/>
  <c r="N4679" i="1"/>
  <c r="N4771" i="1"/>
  <c r="N4847" i="1"/>
  <c r="N2738" i="1"/>
  <c r="N1101" i="1"/>
  <c r="N2910" i="1"/>
  <c r="N2676" i="1"/>
  <c r="N542" i="1"/>
  <c r="N5705" i="1"/>
  <c r="N3048" i="1"/>
  <c r="N868" i="1"/>
  <c r="N5733" i="1"/>
  <c r="N424" i="1"/>
  <c r="N3321" i="1"/>
  <c r="N5436" i="1"/>
  <c r="N2234" i="1"/>
  <c r="N6423" i="1"/>
  <c r="N5639" i="1"/>
  <c r="N2198" i="1"/>
  <c r="N4439" i="1"/>
  <c r="N4593" i="1"/>
  <c r="N4553" i="1"/>
  <c r="N3251" i="1"/>
  <c r="N3597" i="1"/>
  <c r="N1534" i="1"/>
  <c r="N4315" i="1"/>
  <c r="N4829" i="1"/>
  <c r="N2568" i="1"/>
  <c r="N3352" i="1"/>
  <c r="N1267" i="1"/>
  <c r="N382" i="1"/>
  <c r="N3131" i="1"/>
  <c r="N5793" i="1"/>
  <c r="N3926" i="1"/>
  <c r="N2187" i="1"/>
  <c r="N249" i="1"/>
  <c r="N353" i="1"/>
  <c r="N3555" i="1"/>
  <c r="N105" i="1"/>
  <c r="N5467" i="1"/>
  <c r="N5246" i="1"/>
  <c r="N2191" i="1"/>
  <c r="N2916" i="1"/>
  <c r="N2596" i="1"/>
  <c r="N747" i="1"/>
  <c r="N3880" i="1"/>
  <c r="N4388" i="1"/>
  <c r="N2470" i="1"/>
  <c r="N3420" i="1"/>
  <c r="N3757" i="1"/>
  <c r="N6382" i="1"/>
  <c r="N1883" i="1"/>
  <c r="N2419" i="1"/>
  <c r="N2042" i="1"/>
  <c r="N2863" i="1"/>
  <c r="N3554" i="1"/>
  <c r="N5327" i="1"/>
  <c r="N1857" i="1"/>
  <c r="N5545" i="1"/>
  <c r="N5134" i="1"/>
  <c r="N3401" i="1"/>
  <c r="N218" i="1"/>
  <c r="N605" i="1"/>
  <c r="N2368" i="1"/>
  <c r="N2378" i="1"/>
  <c r="N93" i="1"/>
  <c r="N2925" i="1"/>
  <c r="N156" i="1"/>
  <c r="N4249" i="1"/>
  <c r="N5037" i="1"/>
  <c r="N2304" i="1"/>
  <c r="N1320" i="1"/>
  <c r="N2799" i="1"/>
  <c r="N1942" i="1"/>
  <c r="N418" i="1"/>
  <c r="N5693" i="1"/>
  <c r="N3943" i="1"/>
  <c r="N2988" i="1"/>
  <c r="N4608" i="1"/>
  <c r="N437" i="1"/>
  <c r="N3043" i="1"/>
  <c r="N734" i="1"/>
  <c r="N3422" i="1"/>
  <c r="N4698" i="1"/>
  <c r="N4731" i="1"/>
  <c r="N2702" i="1"/>
  <c r="N2035" i="1"/>
  <c r="N621" i="1"/>
  <c r="N1668" i="1"/>
  <c r="N4495" i="1"/>
  <c r="K2097" i="1"/>
  <c r="K258" i="1"/>
  <c r="K5334" i="1"/>
  <c r="K5633" i="1"/>
  <c r="K1012" i="1"/>
  <c r="K2122" i="1"/>
  <c r="K4520" i="1"/>
  <c r="K3959" i="1"/>
  <c r="K4012" i="1"/>
  <c r="K2941" i="1"/>
  <c r="K2" i="1"/>
  <c r="K2624" i="1"/>
  <c r="K2701" i="1"/>
  <c r="K1253" i="1"/>
  <c r="K1957" i="1"/>
  <c r="K2152" i="1"/>
  <c r="K2200" i="1"/>
  <c r="K3918" i="1"/>
  <c r="K441" i="1"/>
  <c r="K4546" i="1"/>
  <c r="K1563" i="1"/>
  <c r="K888" i="1"/>
  <c r="K2795" i="1"/>
  <c r="K4567" i="1"/>
  <c r="K1664" i="1"/>
  <c r="K4778" i="1"/>
  <c r="K3961" i="1"/>
  <c r="K2971" i="1"/>
  <c r="K336" i="1"/>
  <c r="K1577" i="1"/>
  <c r="K1032" i="1"/>
  <c r="K5285" i="1"/>
  <c r="K2459" i="1"/>
  <c r="K3574" i="1"/>
  <c r="K853" i="1"/>
  <c r="K3455" i="1"/>
  <c r="K5616" i="1"/>
  <c r="K3637" i="1"/>
  <c r="K444" i="1"/>
  <c r="K484" i="1"/>
  <c r="K4683" i="1"/>
  <c r="K1793" i="1"/>
  <c r="K266" i="1"/>
  <c r="K2987" i="1"/>
  <c r="K5369" i="1"/>
  <c r="K1346" i="1"/>
  <c r="K4466" i="1"/>
  <c r="K3671" i="1"/>
  <c r="K3573" i="1"/>
  <c r="K4991" i="1"/>
  <c r="K576" i="1"/>
  <c r="K5538" i="1"/>
  <c r="K3666" i="1"/>
  <c r="K2451" i="1"/>
  <c r="K5318" i="1"/>
  <c r="K5757" i="1"/>
  <c r="K749" i="1"/>
  <c r="K5818" i="1"/>
  <c r="K5945" i="1"/>
  <c r="K6521" i="1"/>
  <c r="K6522" i="1"/>
  <c r="K1239" i="1"/>
  <c r="K541" i="1"/>
  <c r="K4112" i="1"/>
  <c r="K1991" i="1"/>
  <c r="K2336" i="1"/>
  <c r="K3346" i="1"/>
  <c r="K2963" i="1"/>
  <c r="K5532" i="1"/>
  <c r="K3223" i="1"/>
  <c r="K3787" i="1"/>
  <c r="K554" i="1"/>
  <c r="K5600" i="1"/>
  <c r="K4558" i="1"/>
  <c r="K38" i="1"/>
  <c r="K1339" i="1"/>
  <c r="K3533" i="1"/>
  <c r="K5190" i="1"/>
  <c r="K4165" i="1"/>
  <c r="K3239" i="1"/>
  <c r="K3298" i="1"/>
  <c r="K2879" i="1"/>
  <c r="K3755" i="1"/>
  <c r="K1661" i="1"/>
  <c r="K4305" i="1"/>
  <c r="K4474" i="1"/>
  <c r="K5098" i="1"/>
  <c r="K337" i="1"/>
  <c r="K5474" i="1"/>
  <c r="K2697" i="1"/>
  <c r="K1553" i="1"/>
  <c r="K720" i="1"/>
  <c r="K2313" i="1"/>
  <c r="K6229" i="1"/>
  <c r="K1637" i="1"/>
  <c r="K1638" i="1"/>
  <c r="K880" i="1"/>
  <c r="K5359" i="1"/>
  <c r="K1357" i="1"/>
  <c r="K3966" i="1"/>
  <c r="K960" i="1"/>
  <c r="K5" i="1"/>
  <c r="K1054" i="1"/>
  <c r="K937" i="1"/>
  <c r="K1056" i="1"/>
  <c r="K2299" i="1"/>
  <c r="K6082" i="1"/>
  <c r="K1489" i="1"/>
  <c r="K1722" i="1"/>
  <c r="K6168" i="1"/>
  <c r="K5160" i="1"/>
  <c r="K5962" i="1"/>
  <c r="K4317" i="1"/>
  <c r="K2303" i="1"/>
  <c r="K1602" i="1"/>
  <c r="K2608" i="1"/>
  <c r="K1643" i="1"/>
  <c r="K1956" i="1"/>
  <c r="K3503" i="1"/>
  <c r="K5282" i="1"/>
  <c r="K294" i="1"/>
  <c r="K3942" i="1"/>
  <c r="K5430" i="1"/>
  <c r="K5431" i="1"/>
  <c r="K1067" i="1"/>
  <c r="K1995" i="1"/>
  <c r="K1477" i="1"/>
  <c r="K5794" i="1"/>
  <c r="K237" i="1"/>
  <c r="K238" i="1"/>
  <c r="K1035" i="1"/>
  <c r="K2496" i="1"/>
  <c r="K2497" i="1"/>
  <c r="K2486" i="1"/>
  <c r="K4507" i="1"/>
  <c r="K4928" i="1"/>
  <c r="K5836" i="1"/>
  <c r="K2279" i="1"/>
  <c r="K3656" i="1"/>
  <c r="K2539" i="1"/>
  <c r="K3012" i="1"/>
  <c r="K1570" i="1"/>
  <c r="K5749" i="1"/>
  <c r="K3651" i="1"/>
  <c r="K3211" i="1"/>
  <c r="K169" i="1"/>
  <c r="K2796" i="1"/>
  <c r="K1936" i="1"/>
  <c r="K3504" i="1"/>
  <c r="K1715" i="1"/>
  <c r="K1716" i="1"/>
  <c r="K1257" i="1"/>
  <c r="K481" i="1"/>
  <c r="K1197" i="1"/>
  <c r="K3165" i="1"/>
  <c r="K2171" i="1"/>
  <c r="K859" i="1"/>
  <c r="K2199" i="1"/>
  <c r="K4024" i="1"/>
  <c r="K4128" i="1"/>
  <c r="K2904" i="1"/>
  <c r="K1765" i="1"/>
  <c r="K3132" i="1"/>
  <c r="K3094" i="1"/>
  <c r="K1448" i="1"/>
  <c r="K6132" i="1"/>
  <c r="K5610" i="1"/>
  <c r="K2418" i="1"/>
  <c r="K6008" i="1"/>
  <c r="N2097" i="1"/>
  <c r="N258" i="1"/>
  <c r="N5334" i="1"/>
  <c r="N5633" i="1"/>
  <c r="N1012" i="1"/>
  <c r="N2122" i="1"/>
  <c r="N4520" i="1"/>
  <c r="N3959" i="1"/>
  <c r="N4012" i="1"/>
  <c r="N2941" i="1"/>
  <c r="N2" i="1"/>
  <c r="N2624" i="1"/>
  <c r="N2701" i="1"/>
  <c r="N1253" i="1"/>
  <c r="N1957" i="1"/>
  <c r="N2152" i="1"/>
  <c r="N2200" i="1"/>
  <c r="N3918" i="1"/>
  <c r="N441" i="1"/>
  <c r="N4546" i="1"/>
  <c r="N1563" i="1"/>
  <c r="N888" i="1"/>
  <c r="N2795" i="1"/>
  <c r="N4567" i="1"/>
  <c r="N1664" i="1"/>
  <c r="N4778" i="1"/>
  <c r="N3961" i="1"/>
  <c r="N2971" i="1"/>
  <c r="N336" i="1"/>
  <c r="N1577" i="1"/>
  <c r="N1032" i="1"/>
  <c r="N5285" i="1"/>
  <c r="N2459" i="1"/>
  <c r="N3574" i="1"/>
  <c r="N853" i="1"/>
  <c r="N3455" i="1"/>
  <c r="N5616" i="1"/>
  <c r="N3637" i="1"/>
  <c r="N444" i="1"/>
  <c r="N484" i="1"/>
  <c r="N4683" i="1"/>
  <c r="N1793" i="1"/>
  <c r="N266" i="1"/>
  <c r="N2987" i="1"/>
  <c r="N5369" i="1"/>
  <c r="N1346" i="1"/>
  <c r="N4466" i="1"/>
  <c r="N3671" i="1"/>
  <c r="N3573" i="1"/>
  <c r="N4991" i="1"/>
  <c r="N576" i="1"/>
  <c r="N5538" i="1"/>
  <c r="N3666" i="1"/>
  <c r="N2451" i="1"/>
  <c r="N5318" i="1"/>
  <c r="N5757" i="1"/>
  <c r="N749" i="1"/>
  <c r="N5818" i="1"/>
  <c r="N5945" i="1"/>
  <c r="N6521" i="1"/>
  <c r="N6522" i="1"/>
  <c r="N1239" i="1"/>
  <c r="N541" i="1"/>
  <c r="N4112" i="1"/>
  <c r="N1991" i="1"/>
  <c r="N2336" i="1"/>
  <c r="N3346" i="1"/>
  <c r="N2963" i="1"/>
  <c r="N5532" i="1"/>
  <c r="N3223" i="1"/>
  <c r="N3787" i="1"/>
  <c r="N554" i="1"/>
  <c r="N5600" i="1"/>
  <c r="N4558" i="1"/>
  <c r="N38" i="1"/>
  <c r="N1339" i="1"/>
  <c r="N3533" i="1"/>
  <c r="N5190" i="1"/>
  <c r="N4165" i="1"/>
  <c r="N3239" i="1"/>
  <c r="N3298" i="1"/>
  <c r="N2879" i="1"/>
  <c r="N3755" i="1"/>
  <c r="N1661" i="1"/>
  <c r="N4305" i="1"/>
  <c r="N4474" i="1"/>
  <c r="N5098" i="1"/>
  <c r="N337" i="1"/>
  <c r="N5474" i="1"/>
  <c r="N2697" i="1"/>
  <c r="N1553" i="1"/>
  <c r="N720" i="1"/>
  <c r="N2313" i="1"/>
  <c r="N6229" i="1"/>
  <c r="N1637" i="1"/>
  <c r="N1638" i="1"/>
  <c r="N880" i="1"/>
  <c r="N5359" i="1"/>
  <c r="N1357" i="1"/>
  <c r="N3966" i="1"/>
  <c r="N960" i="1"/>
  <c r="N5" i="1"/>
  <c r="N1054" i="1"/>
  <c r="N937" i="1"/>
  <c r="N1056" i="1"/>
  <c r="N2299" i="1"/>
  <c r="N6082" i="1"/>
  <c r="N1489" i="1"/>
  <c r="N1722" i="1"/>
  <c r="N6168" i="1"/>
  <c r="N5160" i="1"/>
  <c r="N5962" i="1"/>
  <c r="N4317" i="1"/>
  <c r="N2303" i="1"/>
  <c r="N1602" i="1"/>
  <c r="N2608" i="1"/>
  <c r="N1643" i="1"/>
  <c r="N1956" i="1"/>
  <c r="N3503" i="1"/>
  <c r="N5282" i="1"/>
  <c r="N294" i="1"/>
  <c r="N3942" i="1"/>
  <c r="N5430" i="1"/>
  <c r="N5431" i="1"/>
  <c r="N1067" i="1"/>
  <c r="N1995" i="1"/>
  <c r="N1477" i="1"/>
  <c r="N5794" i="1"/>
  <c r="N237" i="1"/>
  <c r="N238" i="1"/>
  <c r="N1035" i="1"/>
  <c r="N2496" i="1"/>
  <c r="N2497" i="1"/>
  <c r="N2486" i="1"/>
  <c r="N4507" i="1"/>
  <c r="N4928" i="1"/>
  <c r="N5836" i="1"/>
  <c r="N2279" i="1"/>
  <c r="N3656" i="1"/>
  <c r="N2539" i="1"/>
  <c r="N3012" i="1"/>
  <c r="N1570" i="1"/>
  <c r="N5749" i="1"/>
  <c r="N3651" i="1"/>
  <c r="N3211" i="1"/>
  <c r="N169" i="1"/>
  <c r="N2796" i="1"/>
  <c r="N1936" i="1"/>
  <c r="N3504" i="1"/>
  <c r="N1715" i="1"/>
  <c r="N1716" i="1"/>
  <c r="N1257" i="1"/>
  <c r="N481" i="1"/>
  <c r="N1197" i="1"/>
  <c r="N3165" i="1"/>
  <c r="N2171" i="1"/>
  <c r="N859" i="1"/>
  <c r="N2199" i="1"/>
  <c r="N4024" i="1"/>
  <c r="N4128" i="1"/>
  <c r="N2904" i="1"/>
  <c r="N1765" i="1"/>
  <c r="N3132" i="1"/>
  <c r="N3094" i="1"/>
  <c r="N1448" i="1"/>
  <c r="N6132" i="1"/>
  <c r="N5610" i="1"/>
  <c r="N2418" i="1"/>
  <c r="N6008" i="1"/>
  <c r="K6400" i="1"/>
  <c r="K921" i="1"/>
  <c r="K2607" i="1"/>
  <c r="K6034" i="1"/>
  <c r="K1014" i="1"/>
  <c r="K4542" i="1"/>
  <c r="K5622" i="1"/>
  <c r="K3712" i="1"/>
  <c r="K335" i="1"/>
  <c r="K118" i="1"/>
  <c r="K378" i="1"/>
  <c r="K636" i="1"/>
  <c r="K2051" i="1"/>
  <c r="K5980" i="1"/>
  <c r="K878" i="1"/>
  <c r="K1322" i="1"/>
  <c r="K4754" i="1"/>
  <c r="K1364" i="1"/>
  <c r="K4877" i="1"/>
  <c r="K4926" i="1"/>
  <c r="K1963" i="1"/>
  <c r="K3958" i="1"/>
  <c r="K1754" i="1"/>
  <c r="K4913" i="1"/>
  <c r="K158" i="1"/>
  <c r="K2360" i="1"/>
  <c r="K2852" i="1"/>
  <c r="K4774" i="1"/>
  <c r="K6024" i="1"/>
  <c r="K6063" i="1"/>
  <c r="K1640" i="1"/>
  <c r="K855" i="1"/>
  <c r="K2348" i="1"/>
  <c r="K1278" i="1"/>
  <c r="K2301" i="1"/>
  <c r="K3363" i="1"/>
  <c r="K5658" i="1"/>
  <c r="K2172" i="1"/>
  <c r="K2235" i="1"/>
  <c r="K3931" i="1"/>
  <c r="K3636" i="1"/>
  <c r="K3970" i="1"/>
  <c r="K4176" i="1"/>
  <c r="K1286" i="1"/>
  <c r="K3207" i="1"/>
  <c r="K3222" i="1"/>
  <c r="K3924" i="1"/>
  <c r="K5912" i="1"/>
  <c r="K4796" i="1"/>
  <c r="K2280" i="1"/>
  <c r="K1521" i="1"/>
  <c r="K962" i="1"/>
  <c r="K3495" i="1"/>
  <c r="K1533" i="1"/>
  <c r="K4219" i="1"/>
  <c r="K2311" i="1"/>
  <c r="K5481" i="1"/>
  <c r="K278" i="1"/>
  <c r="K1641" i="1"/>
  <c r="K1821" i="1"/>
  <c r="K1848" i="1"/>
  <c r="K2775" i="1"/>
  <c r="K5038" i="1"/>
  <c r="K4717" i="1"/>
  <c r="K2006" i="1"/>
  <c r="K1820" i="1"/>
  <c r="K3916" i="1"/>
  <c r="K5081" i="1"/>
  <c r="K1529" i="1"/>
  <c r="K1291" i="1"/>
  <c r="N6400" i="1"/>
  <c r="N921" i="1"/>
  <c r="N2607" i="1"/>
  <c r="N6034" i="1"/>
  <c r="N1014" i="1"/>
  <c r="N4542" i="1"/>
  <c r="N5622" i="1"/>
  <c r="N3712" i="1"/>
  <c r="N335" i="1"/>
  <c r="N118" i="1"/>
  <c r="N378" i="1"/>
  <c r="N636" i="1"/>
  <c r="N2051" i="1"/>
  <c r="N5980" i="1"/>
  <c r="N878" i="1"/>
  <c r="N1322" i="1"/>
  <c r="N4754" i="1"/>
  <c r="N1364" i="1"/>
  <c r="N4877" i="1"/>
  <c r="N4926" i="1"/>
  <c r="N1963" i="1"/>
  <c r="N3958" i="1"/>
  <c r="N1754" i="1"/>
  <c r="N4913" i="1"/>
  <c r="N158" i="1"/>
  <c r="N2360" i="1"/>
  <c r="N2852" i="1"/>
  <c r="N4774" i="1"/>
  <c r="N6024" i="1"/>
  <c r="N6063" i="1"/>
  <c r="N1640" i="1"/>
  <c r="N855" i="1"/>
  <c r="N2348" i="1"/>
  <c r="N1278" i="1"/>
  <c r="N2301" i="1"/>
  <c r="N3363" i="1"/>
  <c r="N5658" i="1"/>
  <c r="N2172" i="1"/>
  <c r="N2235" i="1"/>
  <c r="N3931" i="1"/>
  <c r="N3636" i="1"/>
  <c r="N3970" i="1"/>
  <c r="N4176" i="1"/>
  <c r="N1286" i="1"/>
  <c r="N3207" i="1"/>
  <c r="N3222" i="1"/>
  <c r="N3924" i="1"/>
  <c r="N5912" i="1"/>
  <c r="N4796" i="1"/>
  <c r="N2280" i="1"/>
  <c r="N1521" i="1"/>
  <c r="N962" i="1"/>
  <c r="N3495" i="1"/>
  <c r="N1533" i="1"/>
  <c r="N4219" i="1"/>
  <c r="N2311" i="1"/>
  <c r="N5481" i="1"/>
  <c r="N278" i="1"/>
  <c r="N1641" i="1"/>
  <c r="N1821" i="1"/>
  <c r="N1848" i="1"/>
  <c r="N2775" i="1"/>
  <c r="N5038" i="1"/>
  <c r="N4717" i="1"/>
  <c r="N2006" i="1"/>
  <c r="N1820" i="1"/>
  <c r="N3916" i="1"/>
  <c r="N5081" i="1"/>
  <c r="N1529" i="1"/>
  <c r="N1291" i="1"/>
  <c r="K4690" i="1"/>
  <c r="K4003" i="1"/>
  <c r="K2041" i="1"/>
  <c r="N4690" i="1"/>
  <c r="N4003" i="1"/>
  <c r="N2041" i="1"/>
  <c r="K3917" i="1" l="1"/>
  <c r="K1276" i="1"/>
  <c r="K588" i="1"/>
  <c r="K4607" i="1"/>
  <c r="K3112" i="1"/>
  <c r="K4636" i="1"/>
  <c r="K2077" i="1"/>
  <c r="K419" i="1"/>
  <c r="K6007" i="1"/>
  <c r="K2597" i="1"/>
  <c r="K5817" i="1"/>
  <c r="K1031" i="1"/>
  <c r="K35" i="1"/>
  <c r="K1992" i="1"/>
  <c r="K1325" i="1"/>
  <c r="K5743" i="1"/>
  <c r="K1123" i="1"/>
  <c r="K5922" i="1"/>
  <c r="K4889" i="1"/>
  <c r="K1053" i="1"/>
  <c r="K6159" i="1"/>
  <c r="K549" i="1"/>
  <c r="K4925" i="1"/>
  <c r="K370" i="1"/>
  <c r="K1549" i="1"/>
  <c r="K6250" i="1"/>
  <c r="K1251" i="1"/>
  <c r="K6437" i="1"/>
  <c r="K310" i="1"/>
  <c r="K2417" i="1"/>
  <c r="K822" i="1"/>
  <c r="K808" i="1"/>
  <c r="K2739" i="1"/>
  <c r="K691" i="1"/>
  <c r="K1313" i="1"/>
  <c r="K348" i="1"/>
  <c r="K1104" i="1"/>
  <c r="K3658" i="1"/>
  <c r="K2296" i="1"/>
  <c r="K4217" i="1"/>
  <c r="K350" i="1"/>
  <c r="K5309" i="1"/>
  <c r="K772" i="1"/>
  <c r="K4481" i="1"/>
  <c r="K860" i="1"/>
  <c r="K5464" i="1"/>
  <c r="K5596" i="1"/>
  <c r="K2506" i="1"/>
  <c r="K309" i="1"/>
  <c r="K589" i="1"/>
  <c r="K1954" i="1"/>
  <c r="K2598" i="1"/>
  <c r="K1969" i="1"/>
  <c r="K3416" i="1"/>
  <c r="K717" i="1"/>
  <c r="N3917" i="1"/>
  <c r="N1276" i="1"/>
  <c r="N588" i="1"/>
  <c r="N4607" i="1"/>
  <c r="N3112" i="1"/>
  <c r="N4636" i="1"/>
  <c r="N2077" i="1"/>
  <c r="N419" i="1"/>
  <c r="N6007" i="1"/>
  <c r="N2597" i="1"/>
  <c r="N5817" i="1"/>
  <c r="N1031" i="1"/>
  <c r="N35" i="1"/>
  <c r="N1992" i="1"/>
  <c r="N1325" i="1"/>
  <c r="N5743" i="1"/>
  <c r="N1123" i="1"/>
  <c r="N5922" i="1"/>
  <c r="N4889" i="1"/>
  <c r="N1053" i="1"/>
  <c r="N6159" i="1"/>
  <c r="N549" i="1"/>
  <c r="N4925" i="1"/>
  <c r="N370" i="1"/>
  <c r="N1549" i="1"/>
  <c r="N6250" i="1"/>
  <c r="N1251" i="1"/>
  <c r="N6437" i="1"/>
  <c r="N310" i="1"/>
  <c r="N2417" i="1"/>
  <c r="N822" i="1"/>
  <c r="N808" i="1"/>
  <c r="N2739" i="1"/>
  <c r="N691" i="1"/>
  <c r="N1313" i="1"/>
  <c r="N348" i="1"/>
  <c r="N1104" i="1"/>
  <c r="N3658" i="1"/>
  <c r="N2296" i="1"/>
  <c r="N4217" i="1"/>
  <c r="N350" i="1"/>
  <c r="N5309" i="1"/>
  <c r="N772" i="1"/>
  <c r="N4481" i="1"/>
  <c r="N860" i="1"/>
  <c r="N5464" i="1"/>
  <c r="N5596" i="1"/>
  <c r="N2506" i="1"/>
  <c r="N309" i="1"/>
  <c r="N589" i="1"/>
  <c r="N1954" i="1"/>
  <c r="N2598" i="1"/>
  <c r="N1969" i="1"/>
  <c r="N3416" i="1"/>
  <c r="N717" i="1"/>
  <c r="K1315" i="1"/>
  <c r="K1599" i="1"/>
  <c r="K6147" i="1"/>
  <c r="K6091" i="1"/>
  <c r="K4070" i="1"/>
  <c r="K438" i="1"/>
  <c r="K5191" i="1"/>
  <c r="K2527" i="1"/>
  <c r="K5523" i="1"/>
  <c r="K2961" i="1"/>
  <c r="K4349" i="1"/>
  <c r="K4519" i="1"/>
  <c r="K5417" i="1"/>
  <c r="K5768" i="1"/>
  <c r="K392" i="1"/>
  <c r="K4652" i="1"/>
  <c r="K4805" i="1"/>
  <c r="K3714" i="1"/>
  <c r="K5608" i="1"/>
  <c r="K4178" i="1"/>
  <c r="K5834" i="1"/>
  <c r="K2011" i="1"/>
  <c r="K4795" i="1"/>
  <c r="K3670" i="1"/>
  <c r="K3049" i="1"/>
  <c r="K4617" i="1"/>
  <c r="K4673" i="1"/>
  <c r="K3833" i="1"/>
  <c r="K4773" i="1"/>
  <c r="K2030" i="1"/>
  <c r="K1993" i="1"/>
  <c r="K5329" i="1"/>
  <c r="K1299" i="1"/>
  <c r="K4484" i="1"/>
  <c r="K4361" i="1"/>
  <c r="K1312" i="1"/>
  <c r="K4566" i="1"/>
  <c r="K3860" i="1"/>
  <c r="K6479" i="1"/>
  <c r="K361" i="1"/>
  <c r="K1360" i="1"/>
  <c r="K1432" i="1"/>
  <c r="K2895" i="1"/>
  <c r="K4892" i="1"/>
  <c r="K2540" i="1"/>
  <c r="K2896" i="1"/>
  <c r="K1639" i="1"/>
  <c r="K4312" i="1"/>
  <c r="K5025" i="1"/>
  <c r="K3625" i="1"/>
  <c r="K3713" i="1"/>
  <c r="K4251" i="1"/>
  <c r="K4274" i="1"/>
  <c r="K5756" i="1"/>
  <c r="K6495" i="1"/>
  <c r="K2485" i="1"/>
  <c r="K4848" i="1"/>
  <c r="K1873" i="1"/>
  <c r="K122" i="1"/>
  <c r="K1531" i="1"/>
  <c r="K3115" i="1"/>
  <c r="K2554" i="1"/>
  <c r="K4362" i="1"/>
  <c r="K5539" i="1"/>
  <c r="K5527" i="1"/>
  <c r="K2116" i="1"/>
  <c r="K470" i="1"/>
  <c r="K3528" i="1"/>
  <c r="K6480" i="1"/>
  <c r="K2337" i="1"/>
  <c r="K6290" i="1"/>
  <c r="K4058" i="1"/>
  <c r="K5470" i="1"/>
  <c r="K298" i="1"/>
  <c r="K635" i="1"/>
  <c r="K1324" i="1"/>
  <c r="K1280" i="1"/>
  <c r="K3400" i="1"/>
  <c r="K3301" i="1"/>
  <c r="N1315" i="1"/>
  <c r="N1599" i="1"/>
  <c r="N6147" i="1"/>
  <c r="N6091" i="1"/>
  <c r="N4070" i="1"/>
  <c r="N438" i="1"/>
  <c r="N5191" i="1"/>
  <c r="N2527" i="1"/>
  <c r="N5523" i="1"/>
  <c r="N2961" i="1"/>
  <c r="N4349" i="1"/>
  <c r="N4519" i="1"/>
  <c r="N5417" i="1"/>
  <c r="N5768" i="1"/>
  <c r="N392" i="1"/>
  <c r="N4652" i="1"/>
  <c r="N4805" i="1"/>
  <c r="N3714" i="1"/>
  <c r="N5608" i="1"/>
  <c r="N4178" i="1"/>
  <c r="N5834" i="1"/>
  <c r="N2011" i="1"/>
  <c r="N4795" i="1"/>
  <c r="N3670" i="1"/>
  <c r="N3049" i="1"/>
  <c r="N4617" i="1"/>
  <c r="N4673" i="1"/>
  <c r="N3833" i="1"/>
  <c r="N4773" i="1"/>
  <c r="N2030" i="1"/>
  <c r="N1993" i="1"/>
  <c r="N5329" i="1"/>
  <c r="N1299" i="1"/>
  <c r="N4484" i="1"/>
  <c r="N4361" i="1"/>
  <c r="N1312" i="1"/>
  <c r="N4566" i="1"/>
  <c r="N3860" i="1"/>
  <c r="N6479" i="1"/>
  <c r="N361" i="1"/>
  <c r="N1360" i="1"/>
  <c r="N1432" i="1"/>
  <c r="N2895" i="1"/>
  <c r="N4892" i="1"/>
  <c r="N2540" i="1"/>
  <c r="N2896" i="1"/>
  <c r="N1639" i="1"/>
  <c r="N4312" i="1"/>
  <c r="N5025" i="1"/>
  <c r="N3625" i="1"/>
  <c r="N3713" i="1"/>
  <c r="N4251" i="1"/>
  <c r="N4274" i="1"/>
  <c r="N5756" i="1"/>
  <c r="N6495" i="1"/>
  <c r="N2485" i="1"/>
  <c r="N4848" i="1"/>
  <c r="N1873" i="1"/>
  <c r="N122" i="1"/>
  <c r="N1531" i="1"/>
  <c r="N3115" i="1"/>
  <c r="N2554" i="1"/>
  <c r="N4362" i="1"/>
  <c r="N5539" i="1"/>
  <c r="N5527" i="1"/>
  <c r="N2116" i="1"/>
  <c r="N470" i="1"/>
  <c r="N3528" i="1"/>
  <c r="N6480" i="1"/>
  <c r="N2337" i="1"/>
  <c r="N6290" i="1"/>
  <c r="N4058" i="1"/>
  <c r="N5470" i="1"/>
  <c r="N298" i="1"/>
  <c r="N635" i="1"/>
  <c r="N1324" i="1"/>
  <c r="N1280" i="1"/>
  <c r="N3400" i="1"/>
  <c r="N3301" i="1"/>
  <c r="K480" i="1"/>
  <c r="K5336" i="1"/>
  <c r="K5902" i="1"/>
  <c r="K1850" i="1"/>
  <c r="K2456" i="1"/>
  <c r="K229" i="1"/>
  <c r="K905" i="1"/>
  <c r="K2580" i="1"/>
  <c r="K4878" i="1"/>
  <c r="K3439" i="1"/>
  <c r="K5133" i="1"/>
  <c r="K223" i="1"/>
  <c r="K1721" i="1"/>
  <c r="K1436" i="1"/>
  <c r="K4487" i="1"/>
  <c r="K6087" i="1"/>
  <c r="K412" i="1"/>
  <c r="K3050" i="1"/>
  <c r="K3832" i="1"/>
  <c r="K4237" i="1"/>
  <c r="K344" i="1"/>
  <c r="K1908" i="1"/>
  <c r="K1868" i="1"/>
  <c r="K1424" i="1"/>
  <c r="K371" i="1"/>
  <c r="K4432" i="1"/>
  <c r="K805" i="1"/>
  <c r="K1105" i="1"/>
  <c r="K4062" i="1"/>
  <c r="K1034" i="1"/>
  <c r="K5989" i="1"/>
  <c r="K1198" i="1"/>
  <c r="K1911" i="1"/>
  <c r="K240" i="1"/>
  <c r="K3703" i="1"/>
  <c r="N480" i="1"/>
  <c r="N5336" i="1"/>
  <c r="N5902" i="1"/>
  <c r="N1850" i="1"/>
  <c r="N2456" i="1"/>
  <c r="N229" i="1"/>
  <c r="N905" i="1"/>
  <c r="N2580" i="1"/>
  <c r="N4878" i="1"/>
  <c r="N3439" i="1"/>
  <c r="N5133" i="1"/>
  <c r="N223" i="1"/>
  <c r="N1721" i="1"/>
  <c r="N1436" i="1"/>
  <c r="N4487" i="1"/>
  <c r="N6087" i="1"/>
  <c r="N412" i="1"/>
  <c r="N3050" i="1"/>
  <c r="N3832" i="1"/>
  <c r="N4237" i="1"/>
  <c r="N344" i="1"/>
  <c r="N1908" i="1"/>
  <c r="N1868" i="1"/>
  <c r="N1424" i="1"/>
  <c r="N371" i="1"/>
  <c r="N4432" i="1"/>
  <c r="N805" i="1"/>
  <c r="N1105" i="1"/>
  <c r="N4062" i="1"/>
  <c r="N1034" i="1"/>
  <c r="N5989" i="1"/>
  <c r="N1198" i="1"/>
  <c r="N1911" i="1"/>
  <c r="N240" i="1"/>
  <c r="N3703" i="1"/>
  <c r="K5395" i="1"/>
  <c r="K3089" i="1"/>
  <c r="K1192" i="1"/>
  <c r="K3731" i="1"/>
  <c r="K5082" i="1"/>
  <c r="K5718" i="1"/>
  <c r="K1501" i="1"/>
  <c r="K4071" i="1"/>
  <c r="K6477" i="1"/>
  <c r="K217" i="1"/>
  <c r="K4142" i="1"/>
  <c r="K279" i="1"/>
  <c r="K5283" i="1"/>
  <c r="K1366" i="1"/>
  <c r="K5020" i="1"/>
  <c r="K1345" i="1"/>
  <c r="K4508" i="1"/>
  <c r="K1666" i="1"/>
  <c r="K501" i="1"/>
  <c r="K1099" i="1"/>
  <c r="K4097" i="1"/>
  <c r="K1739" i="1"/>
  <c r="K5842" i="1"/>
  <c r="K2970" i="1"/>
  <c r="K3241" i="1"/>
  <c r="K3519" i="1"/>
  <c r="K5802" i="1"/>
  <c r="K1694" i="1"/>
  <c r="K2278" i="1"/>
  <c r="K789" i="1"/>
  <c r="K3634" i="1"/>
  <c r="K4931" i="1"/>
  <c r="K2137" i="1"/>
  <c r="K3789" i="1"/>
  <c r="K354" i="1"/>
  <c r="K4905" i="1"/>
  <c r="K4909" i="1"/>
  <c r="K472" i="1"/>
  <c r="K3481" i="1"/>
  <c r="K1994" i="1"/>
  <c r="K2427" i="1"/>
  <c r="K4110" i="1"/>
  <c r="K5414" i="1"/>
  <c r="K2161" i="1"/>
  <c r="K5184" i="1"/>
  <c r="K1843" i="1"/>
  <c r="K3734" i="1"/>
  <c r="K1006" i="1"/>
  <c r="K224" i="1"/>
  <c r="K1365" i="1"/>
  <c r="K1033" i="1"/>
  <c r="K3700" i="1"/>
  <c r="K2652" i="1"/>
  <c r="K2853" i="1"/>
  <c r="N5395" i="1"/>
  <c r="N3089" i="1"/>
  <c r="N1192" i="1"/>
  <c r="N3731" i="1"/>
  <c r="N5082" i="1"/>
  <c r="N5718" i="1"/>
  <c r="N1501" i="1"/>
  <c r="N4071" i="1"/>
  <c r="N6477" i="1"/>
  <c r="N217" i="1"/>
  <c r="N4142" i="1"/>
  <c r="N279" i="1"/>
  <c r="N5283" i="1"/>
  <c r="N1366" i="1"/>
  <c r="N5020" i="1"/>
  <c r="N1345" i="1"/>
  <c r="N4508" i="1"/>
  <c r="N1666" i="1"/>
  <c r="N501" i="1"/>
  <c r="N1099" i="1"/>
  <c r="N4097" i="1"/>
  <c r="N1739" i="1"/>
  <c r="N5842" i="1"/>
  <c r="N2970" i="1"/>
  <c r="N3241" i="1"/>
  <c r="N3519" i="1"/>
  <c r="N5802" i="1"/>
  <c r="N1694" i="1"/>
  <c r="N2278" i="1"/>
  <c r="N789" i="1"/>
  <c r="N3634" i="1"/>
  <c r="N4931" i="1"/>
  <c r="N2137" i="1"/>
  <c r="N3789" i="1"/>
  <c r="N354" i="1"/>
  <c r="N4905" i="1"/>
  <c r="N4909" i="1"/>
  <c r="N472" i="1"/>
  <c r="N3481" i="1"/>
  <c r="N1994" i="1"/>
  <c r="N2427" i="1"/>
  <c r="N4110" i="1"/>
  <c r="N5414" i="1"/>
  <c r="N2161" i="1"/>
  <c r="N5184" i="1"/>
  <c r="N1843" i="1"/>
  <c r="N3734" i="1"/>
  <c r="N1006" i="1"/>
  <c r="N224" i="1"/>
  <c r="N1365" i="1"/>
  <c r="N1033" i="1"/>
  <c r="N3700" i="1"/>
  <c r="N2652" i="1"/>
  <c r="N2853" i="1"/>
  <c r="K4980" i="1"/>
  <c r="K5657" i="1"/>
  <c r="K5947" i="1"/>
  <c r="K2415" i="1"/>
  <c r="K250" i="1"/>
  <c r="K5720" i="1"/>
  <c r="K5919" i="1"/>
  <c r="K4634" i="1"/>
  <c r="K6458" i="1"/>
  <c r="K1318" i="1"/>
  <c r="K1252" i="1"/>
  <c r="K4393" i="1"/>
  <c r="K2808" i="1"/>
  <c r="K3719" i="1"/>
  <c r="K254" i="1"/>
  <c r="K1542" i="1"/>
  <c r="K3250" i="1"/>
  <c r="K6145" i="1"/>
  <c r="K4259" i="1"/>
  <c r="K799" i="1"/>
  <c r="K5370" i="1"/>
  <c r="K251" i="1"/>
  <c r="K1112" i="1"/>
  <c r="K5540" i="1"/>
  <c r="K5483" i="1"/>
  <c r="K2633" i="1"/>
  <c r="K473" i="1"/>
  <c r="K2109" i="1"/>
  <c r="K3699" i="1"/>
  <c r="K564" i="1"/>
  <c r="K287" i="1"/>
  <c r="K5835" i="1"/>
  <c r="K2159" i="1"/>
  <c r="K3385" i="1"/>
  <c r="K4145" i="1"/>
  <c r="K2100" i="1"/>
  <c r="K2298" i="1"/>
  <c r="K3244" i="1"/>
  <c r="K2111" i="1"/>
  <c r="K2801" i="1"/>
  <c r="K3046" i="1"/>
  <c r="N4980" i="1"/>
  <c r="N5657" i="1"/>
  <c r="N5947" i="1"/>
  <c r="N2415" i="1"/>
  <c r="N250" i="1"/>
  <c r="N5720" i="1"/>
  <c r="N5919" i="1"/>
  <c r="N4634" i="1"/>
  <c r="N6458" i="1"/>
  <c r="N1318" i="1"/>
  <c r="N1252" i="1"/>
  <c r="N4393" i="1"/>
  <c r="N2808" i="1"/>
  <c r="N3719" i="1"/>
  <c r="N254" i="1"/>
  <c r="N1542" i="1"/>
  <c r="N3250" i="1"/>
  <c r="N6145" i="1"/>
  <c r="N4259" i="1"/>
  <c r="N799" i="1"/>
  <c r="N5370" i="1"/>
  <c r="N251" i="1"/>
  <c r="N1112" i="1"/>
  <c r="N5540" i="1"/>
  <c r="N5483" i="1"/>
  <c r="N2633" i="1"/>
  <c r="N473" i="1"/>
  <c r="N2109" i="1"/>
  <c r="N3699" i="1"/>
  <c r="N564" i="1"/>
  <c r="N287" i="1"/>
  <c r="N5835" i="1"/>
  <c r="N2159" i="1"/>
  <c r="N3385" i="1"/>
  <c r="N4145" i="1"/>
  <c r="N2100" i="1"/>
  <c r="N2298" i="1"/>
  <c r="N3244" i="1"/>
  <c r="N2111" i="1"/>
  <c r="N2801" i="1"/>
  <c r="N3046" i="1"/>
  <c r="K5146" i="1"/>
  <c r="K498" i="1"/>
  <c r="K2696" i="1"/>
  <c r="K4275" i="1"/>
  <c r="K1185" i="1"/>
  <c r="K5961" i="1"/>
  <c r="K2046" i="1"/>
  <c r="K2993" i="1"/>
  <c r="K4392" i="1"/>
  <c r="K167" i="1"/>
  <c r="K3065" i="1"/>
  <c r="K4893" i="1"/>
  <c r="N5146" i="1"/>
  <c r="N498" i="1"/>
  <c r="N2696" i="1"/>
  <c r="N4275" i="1"/>
  <c r="N1185" i="1"/>
  <c r="N5961" i="1"/>
  <c r="N2046" i="1"/>
  <c r="N2993" i="1"/>
  <c r="N4392" i="1"/>
  <c r="N167" i="1"/>
  <c r="N3065" i="1"/>
  <c r="N4893" i="1"/>
  <c r="K733" i="1"/>
  <c r="N733" i="1"/>
  <c r="K3063" i="1"/>
  <c r="N3063" i="1"/>
  <c r="K1224" i="1"/>
  <c r="N1224" i="1"/>
  <c r="K1167" i="1"/>
  <c r="N1167" i="1"/>
  <c r="K4606" i="1"/>
  <c r="N4606" i="1"/>
  <c r="K4477" i="1"/>
  <c r="N4477" i="1"/>
  <c r="K5830" i="1"/>
  <c r="N5830" i="1"/>
  <c r="K2800" i="1"/>
  <c r="N2800" i="1"/>
  <c r="K3314" i="1"/>
  <c r="N3314" i="1"/>
  <c r="K2541" i="1"/>
  <c r="N2541" i="1"/>
  <c r="K5499" i="1"/>
  <c r="N5499" i="1"/>
  <c r="K3653" i="1"/>
  <c r="N3653" i="1"/>
  <c r="K355" i="1"/>
  <c r="N355" i="1"/>
  <c r="K179" i="1"/>
  <c r="N179" i="1"/>
  <c r="K5981" i="1"/>
  <c r="N5981" i="1"/>
  <c r="K2338" i="1"/>
  <c r="N2338" i="1"/>
  <c r="K4930" i="1"/>
  <c r="N4930" i="1"/>
  <c r="K3231" i="1"/>
  <c r="N3231" i="1"/>
  <c r="K5719" i="1"/>
  <c r="N5719" i="1"/>
  <c r="K5958" i="1"/>
  <c r="N5958" i="1"/>
  <c r="K3650" i="1"/>
  <c r="N3650" i="1"/>
  <c r="K3232" i="1"/>
  <c r="N3232" i="1"/>
  <c r="K359" i="1"/>
  <c r="N359" i="1"/>
  <c r="K1648" i="1"/>
  <c r="N1648" i="1"/>
  <c r="K5080" i="1"/>
  <c r="N5080" i="1"/>
  <c r="K1284" i="1"/>
  <c r="N1284" i="1"/>
  <c r="K4543" i="1"/>
  <c r="N4543" i="1"/>
  <c r="K3644" i="1"/>
  <c r="N3644" i="1"/>
  <c r="K4628" i="1"/>
  <c r="N4628" i="1"/>
  <c r="K1673" i="1"/>
  <c r="N1673" i="1"/>
  <c r="K137" i="1"/>
  <c r="N137" i="1"/>
  <c r="K20" i="1"/>
  <c r="N20" i="1"/>
  <c r="K1210" i="1"/>
  <c r="N1210" i="1"/>
  <c r="K866" i="1"/>
  <c r="N866" i="1"/>
  <c r="K5337" i="1"/>
  <c r="N5337" i="1"/>
  <c r="K121" i="1"/>
  <c r="N121" i="1"/>
  <c r="K3556" i="1"/>
  <c r="N3556" i="1"/>
  <c r="K1444" i="1"/>
  <c r="N1444" i="1"/>
  <c r="K3791" i="1"/>
  <c r="N3791" i="1"/>
  <c r="K4939" i="1"/>
  <c r="N4939" i="1"/>
  <c r="K5489" i="1"/>
  <c r="N5489" i="1"/>
  <c r="K2043" i="1"/>
  <c r="N2043" i="1"/>
  <c r="K5609" i="1"/>
  <c r="N5609" i="1"/>
  <c r="K2833" i="1"/>
  <c r="N2833" i="1"/>
  <c r="K1344" i="1"/>
  <c r="N1344" i="1"/>
  <c r="K1316" i="1"/>
  <c r="N1316" i="1"/>
  <c r="K2708" i="1"/>
  <c r="N2708" i="1"/>
  <c r="K4658" i="1"/>
  <c r="N4658" i="1"/>
  <c r="K5152" i="1"/>
  <c r="N5152" i="1"/>
  <c r="K2170" i="1"/>
  <c r="N2170" i="1"/>
  <c r="K3300" i="1"/>
  <c r="N3300" i="1"/>
  <c r="K5398" i="1"/>
  <c r="N5398" i="1"/>
  <c r="K6044" i="1"/>
  <c r="N6044" i="1"/>
  <c r="K447" i="1"/>
  <c r="N447" i="1"/>
  <c r="K2781" i="1"/>
  <c r="N2781" i="1"/>
  <c r="K6148" i="1"/>
  <c r="N6148" i="1"/>
  <c r="K971" i="1"/>
  <c r="N971" i="1"/>
  <c r="K925" i="1"/>
  <c r="N925" i="1"/>
  <c r="K6201" i="1"/>
  <c r="N6201" i="1"/>
  <c r="K1671" i="1"/>
  <c r="N1671" i="1"/>
  <c r="K5145" i="1"/>
  <c r="N5145" i="1"/>
  <c r="K1268" i="1"/>
  <c r="N1268" i="1"/>
  <c r="K1155" i="1"/>
  <c r="N1155" i="1"/>
  <c r="K6549" i="1"/>
  <c r="N6549" i="1"/>
  <c r="K5473" i="1"/>
  <c r="N5473" i="1"/>
  <c r="K1711" i="1"/>
  <c r="N1711" i="1"/>
  <c r="K446" i="1"/>
  <c r="N446" i="1"/>
  <c r="K6191" i="1"/>
  <c r="N6191" i="1"/>
  <c r="K2832" i="1"/>
  <c r="N2832" i="1"/>
  <c r="K2770" i="1"/>
  <c r="N2770" i="1"/>
  <c r="K1052" i="1"/>
  <c r="N1052" i="1"/>
  <c r="K951" i="1"/>
  <c r="N951" i="1"/>
  <c r="K1122" i="1"/>
  <c r="N1122" i="1"/>
  <c r="K966" i="1"/>
  <c r="N966" i="1"/>
  <c r="K5405" i="1"/>
  <c r="N5405" i="1"/>
  <c r="K4828" i="1"/>
  <c r="N4828" i="1"/>
  <c r="K5159" i="1"/>
  <c r="N5159" i="1"/>
  <c r="K1530" i="1"/>
  <c r="N1530" i="1"/>
  <c r="K416" i="1"/>
  <c r="N416" i="1"/>
  <c r="K120" i="1"/>
  <c r="N120" i="1"/>
  <c r="K567" i="1"/>
  <c r="N567" i="1"/>
  <c r="K4635" i="1"/>
  <c r="N4635" i="1"/>
  <c r="K5507" i="1"/>
  <c r="N5507" i="1"/>
  <c r="K3134" i="1"/>
  <c r="N3134" i="1"/>
  <c r="K4556" i="1"/>
  <c r="N4556" i="1"/>
  <c r="K1955" i="1"/>
  <c r="N1955" i="1"/>
  <c r="K1958" i="1"/>
  <c r="N1958" i="1"/>
  <c r="K3560" i="1"/>
  <c r="N3560" i="1"/>
  <c r="K2320" i="1"/>
  <c r="N2320" i="1"/>
  <c r="K3113" i="1"/>
  <c r="N3113" i="1"/>
  <c r="K919" i="1"/>
  <c r="N919" i="1"/>
  <c r="K3633" i="1"/>
  <c r="N3633" i="1"/>
  <c r="K1048" i="1"/>
  <c r="N1048" i="1"/>
  <c r="K5194" i="1"/>
  <c r="N5194" i="1"/>
  <c r="K740" i="1"/>
  <c r="N740" i="1"/>
  <c r="K3859" i="1"/>
  <c r="N3859" i="1"/>
  <c r="K5294" i="1"/>
  <c r="N5294" i="1"/>
  <c r="K4311" i="1"/>
  <c r="N4311" i="1"/>
  <c r="K208" i="1"/>
  <c r="N208" i="1"/>
  <c r="K5151" i="1"/>
  <c r="N5151" i="1"/>
  <c r="K2309" i="1"/>
  <c r="N2309" i="1"/>
  <c r="K2225" i="1"/>
  <c r="N2225" i="1"/>
  <c r="K5723" i="1"/>
  <c r="N5723" i="1"/>
  <c r="K2080" i="1"/>
  <c r="N2080" i="1"/>
  <c r="K6010" i="1"/>
  <c r="N6010" i="1"/>
  <c r="K2876" i="1"/>
  <c r="N2876" i="1"/>
  <c r="K2618" i="1"/>
  <c r="N2618" i="1"/>
  <c r="K1865" i="1"/>
  <c r="N1865" i="1"/>
  <c r="K2004" i="1"/>
  <c r="N2004" i="1"/>
  <c r="K3208" i="1"/>
  <c r="N3208" i="1"/>
  <c r="K3849" i="1"/>
  <c r="N3849" i="1"/>
  <c r="K3066" i="1"/>
  <c r="N3066" i="1"/>
  <c r="K4977" i="1"/>
  <c r="N4977" i="1"/>
  <c r="K2665" i="1"/>
  <c r="N2665" i="1"/>
  <c r="K1348" i="1"/>
  <c r="N1348" i="1"/>
  <c r="K6226" i="1"/>
  <c r="N6226" i="1"/>
  <c r="K2314" i="1"/>
  <c r="N2314" i="1"/>
  <c r="K1753" i="1"/>
  <c r="N1753" i="1"/>
  <c r="K2079" i="1"/>
  <c r="N2079" i="1"/>
  <c r="K267" i="1"/>
  <c r="N267" i="1"/>
  <c r="K662" i="1"/>
  <c r="N662" i="1"/>
  <c r="K2120" i="1"/>
  <c r="N2120" i="1"/>
  <c r="K4615" i="1"/>
  <c r="N4615" i="1"/>
  <c r="K3761" i="1"/>
  <c r="N3761" i="1"/>
  <c r="K3725" i="1"/>
  <c r="N3725" i="1"/>
  <c r="K1229" i="1"/>
  <c r="N1229" i="1"/>
  <c r="K4198" i="1"/>
  <c r="N4198" i="1"/>
  <c r="K1116" i="1"/>
  <c r="N1116" i="1"/>
  <c r="K3302" i="1"/>
  <c r="N3302" i="1"/>
  <c r="K57" i="1"/>
  <c r="N57" i="1"/>
  <c r="K4632" i="1"/>
  <c r="N4632" i="1"/>
  <c r="K2429" i="1"/>
  <c r="N2429" i="1"/>
  <c r="K1443" i="1"/>
  <c r="N1443" i="1"/>
  <c r="K6149" i="1"/>
  <c r="N6149" i="1"/>
  <c r="K1209" i="1"/>
  <c r="N1209" i="1"/>
  <c r="K4313" i="1"/>
  <c r="N4313" i="1"/>
  <c r="K3051" i="1"/>
  <c r="N3051" i="1"/>
  <c r="K1572" i="1"/>
  <c r="N1572" i="1"/>
  <c r="K680" i="1"/>
  <c r="N680" i="1"/>
  <c r="K1663" i="1"/>
  <c r="N1663" i="1"/>
  <c r="K4992" i="1"/>
  <c r="N4992" i="1"/>
  <c r="K5753" i="1"/>
  <c r="N5753" i="1"/>
  <c r="K2112" i="1"/>
  <c r="N2112" i="1"/>
  <c r="K2078" i="1"/>
  <c r="N2078" i="1"/>
  <c r="K634" i="1"/>
  <c r="N634" i="1"/>
  <c r="K5105" i="1"/>
  <c r="N5105" i="1"/>
  <c r="K5758" i="1"/>
  <c r="N5758" i="1"/>
  <c r="K1598" i="1"/>
  <c r="N1598" i="1"/>
  <c r="K1928" i="1"/>
  <c r="N1928" i="1"/>
  <c r="K1819" i="1"/>
  <c r="N1819" i="1"/>
  <c r="K3279" i="1"/>
  <c r="N3279" i="1"/>
  <c r="K555" i="1"/>
  <c r="N555" i="1"/>
  <c r="K3297" i="1"/>
  <c r="N3297" i="1"/>
  <c r="K4371" i="1"/>
  <c r="N4371" i="1"/>
  <c r="K6006" i="1"/>
  <c r="N6006" i="1"/>
  <c r="K548" i="1"/>
  <c r="N548" i="1"/>
  <c r="K3527" i="1"/>
  <c r="N3527" i="1"/>
  <c r="K575" i="1"/>
  <c r="N575" i="1"/>
  <c r="K5092" i="1"/>
  <c r="N5092" i="1"/>
  <c r="K1574" i="1"/>
  <c r="N1574" i="1"/>
  <c r="K4059" i="1"/>
  <c r="N4059" i="1"/>
  <c r="K5751" i="1"/>
  <c r="N5751" i="1"/>
  <c r="K2297" i="1"/>
  <c r="N2297" i="1"/>
  <c r="K2779" i="1"/>
  <c r="N2779" i="1"/>
  <c r="K387" i="1"/>
  <c r="N387" i="1"/>
  <c r="K4355" i="1"/>
  <c r="N4355" i="1"/>
  <c r="K5923" i="1"/>
  <c r="N5923" i="1"/>
  <c r="K551" i="1"/>
  <c r="N551" i="1"/>
  <c r="K1796" i="1"/>
  <c r="N1796" i="1"/>
  <c r="K3711" i="1"/>
  <c r="N3711" i="1"/>
  <c r="K296" i="1"/>
  <c r="N296" i="1"/>
  <c r="K1543" i="1"/>
  <c r="N1543" i="1"/>
  <c r="K393" i="1"/>
  <c r="N393" i="1"/>
  <c r="K4184" i="1"/>
  <c r="N4184" i="1"/>
  <c r="K1203" i="1"/>
  <c r="N1203" i="1"/>
  <c r="K2740" i="1"/>
  <c r="N2740" i="1"/>
  <c r="K2599" i="1"/>
  <c r="N2599" i="1"/>
  <c r="K2622" i="1"/>
  <c r="N2622" i="1"/>
  <c r="K5948" i="1"/>
  <c r="N5948" i="1"/>
  <c r="K4060" i="1"/>
  <c r="N4060" i="1"/>
  <c r="K2989" i="1"/>
  <c r="N2989" i="1"/>
  <c r="K5848" i="1"/>
  <c r="N5848" i="1"/>
</calcChain>
</file>

<file path=xl/sharedStrings.xml><?xml version="1.0" encoding="utf-8"?>
<sst xmlns="http://schemas.openxmlformats.org/spreadsheetml/2006/main" count="33088" uniqueCount="222">
  <si>
    <t xml:space="preserve">B-F       </t>
  </si>
  <si>
    <t xml:space="preserve">BØJDEN    </t>
  </si>
  <si>
    <t xml:space="preserve">FYNSHAV   </t>
  </si>
  <si>
    <t xml:space="preserve"> </t>
  </si>
  <si>
    <t xml:space="preserve">F-B       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</si>
  <si>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</si>
  <si>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</si>
  <si>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</si>
  <si>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</si>
  <si>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</si>
  <si>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</si>
  <si>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</si>
  <si>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</si>
  <si>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</si>
  <si>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</si>
  <si>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</si>
  <si>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</si>
  <si>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</si>
  <si>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</si>
  <si>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</si>
  <si>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</si>
  <si>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</si>
  <si>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</si>
  <si>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</si>
  <si>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</si>
  <si>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</si>
  <si>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</si>
  <si>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</si>
  <si>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</si>
  <si>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</si>
  <si>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</si>
  <si>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</si>
  <si>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</si>
  <si>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</si>
  <si>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</si>
  <si>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</si>
  <si>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</si>
  <si>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</si>
  <si>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</si>
  <si>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</si>
  <si>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</si>
  <si>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</si>
  <si>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</si>
  <si>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</si>
  <si>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</si>
  <si>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</si>
  <si>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</si>
  <si>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</si>
  <si>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</si>
  <si>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</si>
  <si>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</si>
  <si>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</si>
  <si>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</si>
  <si>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</si>
  <si>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</si>
  <si>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</si>
  <si>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</si>
  <si>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</si>
  <si>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</si>
  <si>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</si>
  <si>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</si>
  <si>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</si>
  <si>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</si>
  <si>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</si>
  <si>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</si>
  <si>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</si>
  <si>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</si>
  <si>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</si>
  <si>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</si>
  <si>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</si>
  <si>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</si>
  <si>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</si>
  <si>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</si>
  <si>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</si>
  <si>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</si>
  <si>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</si>
  <si>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</si>
  <si>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</si>
  <si>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</si>
  <si>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</si>
  <si>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</si>
  <si>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</si>
  <si>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</si>
  <si>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</si>
  <si>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</si>
  <si>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</si>
  <si>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</si>
  <si>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</si>
  <si>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</si>
  <si>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Anhænger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</si>
  <si>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</si>
  <si>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</si>
  <si>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</si>
  <si>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</si>
  <si>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</si>
  <si>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</si>
  <si>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</si>
  <si>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</si>
  <si>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</si>
  <si>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</si>
  <si>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</si>
  <si>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</si>
  <si>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</si>
  <si>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</si>
  <si>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</si>
  <si>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</si>
  <si>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</si>
  <si>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</si>
  <si>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</si>
  <si>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</si>
  <si>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</si>
  <si>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</si>
  <si>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</si>
  <si>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</si>
  <si>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</si>
  <si>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</si>
  <si>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</si>
  <si>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</si>
  <si>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</si>
  <si>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</si>
  <si>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</si>
  <si>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</si>
  <si>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</si>
  <si>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</si>
  <si>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</si>
  <si>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</si>
  <si>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</si>
  <si>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</si>
  <si>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</si>
  <si>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</si>
  <si>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</si>
  <si>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</si>
  <si>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</si>
  <si>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</si>
  <si>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</si>
  <si>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</si>
  <si>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</si>
  <si>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</si>
  <si>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</si>
  <si>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</si>
  <si>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</si>
  <si>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</si>
  <si>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</si>
  <si>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</si>
  <si>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</si>
  <si>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</si>
  <si>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</si>
  <si>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</si>
  <si>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</si>
  <si>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</si>
  <si>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</si>
  <si>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</si>
  <si>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</si>
  <si>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</si>
  <si>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</si>
  <si>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</si>
  <si>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</si>
  <si>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</si>
  <si>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</si>
  <si>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</si>
  <si>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</si>
  <si>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</si>
  <si>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</si>
  <si>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</si>
  <si>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</si>
  <si>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</si>
  <si>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</si>
  <si>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</si>
  <si>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</si>
  <si>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</si>
  <si>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</si>
  <si>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</si>
  <si>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</si>
  <si>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</si>
  <si>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</si>
  <si>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</si>
  <si>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</si>
  <si>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</si>
  <si>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</si>
  <si>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</si>
  <si>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</si>
  <si>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</si>
  <si>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</si>
  <si>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</si>
  <si>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</si>
  <si>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</si>
  <si>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</si>
  <si>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</si>
  <si>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>    Sættevogn 17 m. max 40 tons            </t>
  </si>
  <si>
    <t xml:space="preserve">FRIGG     </t>
  </si>
  <si>
    <t xml:space="preserve">MERCANDIA </t>
  </si>
  <si>
    <t>01.08.2025</t>
  </si>
  <si>
    <t>02.08.2025</t>
  </si>
  <si>
    <t>03.08.2025</t>
  </si>
  <si>
    <t>04.08.2025</t>
  </si>
  <si>
    <t>05.08.2025</t>
  </si>
  <si>
    <t>06.08.2025</t>
  </si>
  <si>
    <t>07.08.2025</t>
  </si>
  <si>
    <t>08.08.2025</t>
  </si>
  <si>
    <t>09.08.2025</t>
  </si>
  <si>
    <t>10.08.2025</t>
  </si>
  <si>
    <t>11.08.2025</t>
  </si>
  <si>
    <t>12.08.2025</t>
  </si>
  <si>
    <t>13.08.2025</t>
  </si>
  <si>
    <t>14.08.2025</t>
  </si>
  <si>
    <t>15.08.2025</t>
  </si>
  <si>
    <t>16.08.2025</t>
  </si>
  <si>
    <t>17.08.2025</t>
  </si>
  <si>
    <t>18.08.2025</t>
  </si>
  <si>
    <t>19.08.2025</t>
  </si>
  <si>
    <t>20.08.2025</t>
  </si>
  <si>
    <t>21.08.2025</t>
  </si>
  <si>
    <t>22.08.2025</t>
  </si>
  <si>
    <t>23.08.2025</t>
  </si>
  <si>
    <t>24.08.2025</t>
  </si>
  <si>
    <t>25.08.2025</t>
  </si>
  <si>
    <t>26.08.2025</t>
  </si>
  <si>
    <t>27.08.2025</t>
  </si>
  <si>
    <t>28.08.2025</t>
  </si>
  <si>
    <t>29.08.2025</t>
  </si>
  <si>
    <t>30.08.2025</t>
  </si>
  <si>
    <t>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</si>
</sst>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  <xf numFmtId="3" fontId="0" fillId="0" borderId="0" xfId="0" applyNumberFormat="1"/>
    <xf numFmtId="0" fontId="0" fillId="0" borderId="0" xfId="0" applyNumberFormat="1"/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9">
    <dxf>
      <numFmt numFmtId="3" formatCode="#,##0"/>
    </dxf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6555" totalsRowCount="1" headerRowDxfId="8" headerRowBorderDxfId="7" tableBorderDxfId="6">
  <autoFilter ref="A1:N6554" xr:uid="{00000000-0009-0000-0100-000001000000}"/>
  <sortState xmlns:xlrd2="http://schemas.microsoft.com/office/spreadsheetml/2017/richdata2" ref="A2:N6554">
    <sortCondition ref="A2:A6554"/>
    <sortCondition ref="B2:B6554"/>
    <sortCondition descending="1" ref="D2:D6554"/>
  </sortState>
  <tableColumns count="14">
    <tableColumn id="1" xr3:uid="{00000000-0010-0000-0000-000001000000}" name="Dato"/>
    <tableColumn id="2" xr3:uid="{00000000-0010-0000-0000-000002000000}" name="Tidspunkt" dataDxfId="5" totalsRowDxfId="1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4">
      <calculatedColumnFormula>VLOOKUP(Tabel1[[#This Row],[Gruppe]],Statistikkoder!$A$1:$C$154,2,FALSE)</calculatedColumnFormula>
    </tableColumn>
    <tableColumn id="8" xr3:uid="{00000000-0010-0000-0000-000008000000}" name="Antal enheder"/>
    <tableColumn id="9" xr3:uid="{00000000-0010-0000-0000-000009000000}" name="Passagerer" totalsRowFunction="custom" totalsRowDxfId="0">
      <totalsRowFormula>SUBTOTAL(9,$I$2:$I$6554)</totalsRowFormula>
    </tableColumn>
    <tableColumn id="10" xr3:uid="{00000000-0010-0000-0000-00000A000000}" name="Dækmeter"/>
    <tableColumn id="11" xr3:uid="{00000000-0010-0000-0000-00000B000000}" name="Dækmeter (Høje)" dataDxfId="3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2">
      <calculatedColumnFormula>VLOOKUP($F2,Statistikkoder!$A$2:$C$154,3,FALSE)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555"/>
  <sheetViews>
    <sheetView tabSelected="1" workbookViewId="0"/>
  </sheetViews>
  <sheetFormatPr defaultRowHeight="12.75" x14ac:dyDescent="0.2"/>
  <cols>
    <col min="1" max="1" width="9.85546875" bestFit="1" customWidth="1"/>
    <col min="2" max="2" width="11.5703125" bestFit="1" customWidth="1"/>
    <col min="3" max="3" width="7.5703125" bestFit="1" customWidth="1"/>
    <col min="4" max="4" width="12" bestFit="1" customWidth="1"/>
    <col min="5" max="5" width="10.7109375" bestFit="1" customWidth="1"/>
    <col min="6" max="6" width="9.42578125" bestFit="1" customWidth="1"/>
    <col min="7" max="7" width="33.8554687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 x14ac:dyDescent="0.2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 x14ac:dyDescent="0.2">
      <c r="A2" t="s">
        <v>191</v>
      </c>
      <c r="B2" s="1">
        <v>0.25</v>
      </c>
      <c r="C2" t="s">
        <v>4</v>
      </c>
      <c r="D2" t="s">
        <v>2</v>
      </c>
      <c r="E2" t="s">
        <v>189</v>
      </c>
      <c r="F2">
        <v>80</v>
      </c>
      <c r="G2" t="str">
        <f>VLOOKUP(Tabel1[[#This Row],[Gruppe]],Statistikkoder!$A$1:$C$154,2,FALSE)</f>
        <v>    Bil &lt; 1,95 pendler rejse        </v>
      </c>
      <c r="H2">
        <v>2</v>
      </c>
      <c r="I2">
        <v>3</v>
      </c>
      <c r="J2">
        <v>12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VLOOKUP($F2,Statistikkoder!$A$2:$C$154,3,FALSE)</f>
        <v>Personbil</v>
      </c>
    </row>
    <row r="3" spans="1:14" x14ac:dyDescent="0.2">
      <c r="A3" t="s">
        <v>191</v>
      </c>
      <c r="B3" s="1">
        <v>0.25</v>
      </c>
      <c r="C3" t="s">
        <v>4</v>
      </c>
      <c r="D3" t="s">
        <v>2</v>
      </c>
      <c r="E3" t="s">
        <v>189</v>
      </c>
      <c r="F3">
        <v>110</v>
      </c>
      <c r="G3" t="str">
        <f>VLOOKUP(Tabel1[[#This Row],[Gruppe]],Statistikkoder!$A$1:$C$154,2,FALSE)</f>
        <v>    Bil &lt; 1,95 m                            </v>
      </c>
      <c r="H3">
        <v>8</v>
      </c>
      <c r="I3">
        <v>14</v>
      </c>
      <c r="J3">
        <v>48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VLOOKUP($F3,Statistikkoder!$A$2:$C$154,3,FALSE)</f>
        <v>Personbil</v>
      </c>
    </row>
    <row r="4" spans="1:14" x14ac:dyDescent="0.2">
      <c r="A4" t="s">
        <v>191</v>
      </c>
      <c r="B4" s="1">
        <v>0.25</v>
      </c>
      <c r="C4" t="s">
        <v>4</v>
      </c>
      <c r="D4" t="s">
        <v>2</v>
      </c>
      <c r="E4" t="s">
        <v>189</v>
      </c>
      <c r="F4">
        <v>730</v>
      </c>
      <c r="G4" t="str">
        <f>VLOOKUP(Tabel1[[#This Row],[Gruppe]],Statistikkoder!$A$1:$C$154,2,FALSE)</f>
        <v>    Sættevogn 17 m. max 40 tons            </v>
      </c>
      <c r="H4">
        <v>1</v>
      </c>
      <c r="I4">
        <v>1</v>
      </c>
      <c r="J4">
        <v>17</v>
      </c>
      <c r="K4">
        <f>IF(AND(Tabel1[[#This Row],[Gruppe]]&gt;=610,Tabel1[[#This Row],[Gruppe]]&lt;=765),Tabel1[[#This Row],[Dækmeter]],0)</f>
        <v>17</v>
      </c>
      <c r="L4">
        <v>0</v>
      </c>
      <c r="M4" t="s">
        <v>3</v>
      </c>
      <c r="N4" t="str">
        <f>VLOOKUP($F4,Statistikkoder!$A$2:$C$154,3,FALSE)</f>
        <v>Sættevogn</v>
      </c>
    </row>
    <row r="5" spans="1:14" x14ac:dyDescent="0.2">
      <c r="A5" t="s">
        <v>191</v>
      </c>
      <c r="B5" s="1">
        <v>0.25</v>
      </c>
      <c r="C5" t="s">
        <v>4</v>
      </c>
      <c r="D5" t="s">
        <v>2</v>
      </c>
      <c r="E5" t="s">
        <v>189</v>
      </c>
      <c r="F5">
        <v>996</v>
      </c>
      <c r="G5" t="str">
        <f>VLOOKUP(Tabel1[[#This Row],[Gruppe]],Statistikkoder!$A$1:$C$154,2,FALSE)</f>
        <v>    Passager i køretøj                            </v>
      </c>
      <c r="H5">
        <v>0</v>
      </c>
      <c r="I5">
        <v>18</v>
      </c>
      <c r="J5">
        <v>0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VLOOKUP($F5,Statistikkoder!$A$2:$C$154,3,FALSE)</f>
        <v>Passager</v>
      </c>
    </row>
    <row r="6" spans="1:14" x14ac:dyDescent="0.2">
      <c r="A6" t="s">
        <v>191</v>
      </c>
      <c r="B6" s="1">
        <v>0.29166666666666669</v>
      </c>
      <c r="C6" t="s">
        <v>0</v>
      </c>
      <c r="D6" t="s">
        <v>1</v>
      </c>
      <c r="E6" t="s">
        <v>189</v>
      </c>
      <c r="F6">
        <v>80</v>
      </c>
      <c r="G6" t="str">
        <f>VLOOKUP(Tabel1[[#This Row],[Gruppe]],Statistikkoder!$A$1:$C$154,2,FALSE)</f>
        <v>    Bil &lt; 1,95 pendler rejse        </v>
      </c>
      <c r="H6">
        <v>3</v>
      </c>
      <c r="I6">
        <v>3</v>
      </c>
      <c r="J6">
        <v>18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VLOOKUP($F6,Statistikkoder!$A$2:$C$154,3,FALSE)</f>
        <v>Personbil</v>
      </c>
    </row>
    <row r="7" spans="1:14" x14ac:dyDescent="0.2">
      <c r="A7" t="s">
        <v>191</v>
      </c>
      <c r="B7" s="1">
        <v>0.29166666666666669</v>
      </c>
      <c r="C7" t="s">
        <v>0</v>
      </c>
      <c r="D7" t="s">
        <v>1</v>
      </c>
      <c r="E7" t="s">
        <v>189</v>
      </c>
      <c r="F7">
        <v>110</v>
      </c>
      <c r="G7" t="str">
        <f>VLOOKUP(Tabel1[[#This Row],[Gruppe]],Statistikkoder!$A$1:$C$154,2,FALSE)</f>
        <v>    Bil &lt; 1,95 m                            </v>
      </c>
      <c r="H7">
        <v>6</v>
      </c>
      <c r="I7">
        <v>15</v>
      </c>
      <c r="J7">
        <v>36</v>
      </c>
      <c r="K7">
        <f>IF(AND(Tabel1[[#This Row],[Gruppe]]&gt;=610,Tabel1[[#This Row],[Gruppe]]&lt;=765),Tabel1[[#This Row],[Dækmeter]],0)</f>
        <v>0</v>
      </c>
      <c r="L7">
        <v>0</v>
      </c>
      <c r="M7" t="s">
        <v>3</v>
      </c>
      <c r="N7" t="str">
        <f>VLOOKUP($F7,Statistikkoder!$A$2:$C$154,3,FALSE)</f>
        <v>Personbil</v>
      </c>
    </row>
    <row r="8" spans="1:14" x14ac:dyDescent="0.2">
      <c r="A8" t="s">
        <v>191</v>
      </c>
      <c r="B8" s="1">
        <v>0.29166666666666669</v>
      </c>
      <c r="C8" t="s">
        <v>0</v>
      </c>
      <c r="D8" t="s">
        <v>1</v>
      </c>
      <c r="E8" t="s">
        <v>189</v>
      </c>
      <c r="F8">
        <v>115</v>
      </c>
      <c r="G8" t="str">
        <f>VLOOKUP(Tabel1[[#This Row],[Gruppe]],Statistikkoder!$A$1:$C$154,2,FALSE)</f>
        <v>    Bil &lt; 1,95 m med anhænger                </v>
      </c>
      <c r="H8">
        <v>2</v>
      </c>
      <c r="I8">
        <v>7</v>
      </c>
      <c r="J8">
        <v>20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VLOOKUP($F8,Statistikkoder!$A$2:$C$154,3,FALSE)</f>
        <v>Personbil</v>
      </c>
    </row>
    <row r="9" spans="1:14" x14ac:dyDescent="0.2">
      <c r="A9" t="s">
        <v>191</v>
      </c>
      <c r="B9" s="1">
        <v>0.29166666666666669</v>
      </c>
      <c r="C9" t="s">
        <v>0</v>
      </c>
      <c r="D9" t="s">
        <v>1</v>
      </c>
      <c r="E9" t="s">
        <v>189</v>
      </c>
      <c r="F9">
        <v>126</v>
      </c>
      <c r="G9" t="str">
        <f>VLOOKUP(Tabel1[[#This Row],[Gruppe]],Statistikkoder!$A$1:$C$154,2,FALSE)</f>
        <v xml:space="preserve">    Bil med campingvogn                     </v>
      </c>
      <c r="H9">
        <v>1</v>
      </c>
      <c r="I9">
        <v>3</v>
      </c>
      <c r="J9">
        <v>12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VLOOKUP($F9,Statistikkoder!$A$2:$C$154,3,FALSE)</f>
        <v>Personbil</v>
      </c>
    </row>
    <row r="10" spans="1:14" x14ac:dyDescent="0.2">
      <c r="A10" t="s">
        <v>191</v>
      </c>
      <c r="B10" s="1">
        <v>0.29166666666666669</v>
      </c>
      <c r="C10" t="s">
        <v>0</v>
      </c>
      <c r="D10" t="s">
        <v>1</v>
      </c>
      <c r="E10" t="s">
        <v>189</v>
      </c>
      <c r="F10">
        <v>710</v>
      </c>
      <c r="G10" t="str">
        <f>VLOOKUP(Tabel1[[#This Row],[Gruppe]],Statistikkoder!$A$1:$C$154,2,FALSE)</f>
        <v>    Forvogn &lt; 10 meter incl. fører          </v>
      </c>
      <c r="H10">
        <v>1</v>
      </c>
      <c r="I10">
        <v>1</v>
      </c>
      <c r="J10">
        <v>10</v>
      </c>
      <c r="K10">
        <f>IF(AND(Tabel1[[#This Row],[Gruppe]]&gt;=610,Tabel1[[#This Row],[Gruppe]]&lt;=765),Tabel1[[#This Row],[Dækmeter]],0)</f>
        <v>10</v>
      </c>
      <c r="L10">
        <v>0</v>
      </c>
      <c r="M10" t="s">
        <v>3</v>
      </c>
      <c r="N10" t="str">
        <f>VLOOKUP($F10,Statistikkoder!$A$2:$C$154,3,FALSE)</f>
        <v>Forvogn</v>
      </c>
    </row>
    <row r="11" spans="1:14" x14ac:dyDescent="0.2">
      <c r="A11" t="s">
        <v>191</v>
      </c>
      <c r="B11" s="1">
        <v>0.29166666666666669</v>
      </c>
      <c r="C11" t="s">
        <v>0</v>
      </c>
      <c r="D11" t="s">
        <v>1</v>
      </c>
      <c r="E11" t="s">
        <v>189</v>
      </c>
      <c r="F11">
        <v>996</v>
      </c>
      <c r="G11" t="str">
        <f>VLOOKUP(Tabel1[[#This Row],[Gruppe]],Statistikkoder!$A$1:$C$154,2,FALSE)</f>
        <v>    Passager i køretøj                            </v>
      </c>
      <c r="H11">
        <v>0</v>
      </c>
      <c r="I11">
        <v>29</v>
      </c>
      <c r="J11">
        <v>0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VLOOKUP($F11,Statistikkoder!$A$2:$C$154,3,FALSE)</f>
        <v>Passager</v>
      </c>
    </row>
    <row r="12" spans="1:14" x14ac:dyDescent="0.2">
      <c r="A12" t="s">
        <v>191</v>
      </c>
      <c r="B12" s="1">
        <v>0.33333333333333331</v>
      </c>
      <c r="C12" t="s">
        <v>4</v>
      </c>
      <c r="D12" t="s">
        <v>2</v>
      </c>
      <c r="E12" t="s">
        <v>189</v>
      </c>
      <c r="F12">
        <v>80</v>
      </c>
      <c r="G12" t="str">
        <f>VLOOKUP(Tabel1[[#This Row],[Gruppe]],Statistikkoder!$A$1:$C$154,2,FALSE)</f>
        <v>    Bil &lt; 1,95 pendler rejse        </v>
      </c>
      <c r="H12">
        <v>7</v>
      </c>
      <c r="I12">
        <v>11</v>
      </c>
      <c r="J12">
        <v>42</v>
      </c>
      <c r="K12">
        <f>IF(AND(Tabel1[[#This Row],[Gruppe]]&gt;=610,Tabel1[[#This Row],[Gruppe]]&lt;=765),Tabel1[[#This Row],[Dækmeter]],0)</f>
        <v>0</v>
      </c>
      <c r="L12">
        <v>0</v>
      </c>
      <c r="M12" t="s">
        <v>3</v>
      </c>
      <c r="N12" t="str">
        <f>VLOOKUP($F12,Statistikkoder!$A$2:$C$154,3,FALSE)</f>
        <v>Personbil</v>
      </c>
    </row>
    <row r="13" spans="1:14" x14ac:dyDescent="0.2">
      <c r="A13" t="s">
        <v>191</v>
      </c>
      <c r="B13" s="1">
        <v>0.33333333333333331</v>
      </c>
      <c r="C13" t="s">
        <v>4</v>
      </c>
      <c r="D13" t="s">
        <v>2</v>
      </c>
      <c r="E13" t="s">
        <v>189</v>
      </c>
      <c r="F13">
        <v>110</v>
      </c>
      <c r="G13" t="str">
        <f>VLOOKUP(Tabel1[[#This Row],[Gruppe]],Statistikkoder!$A$1:$C$154,2,FALSE)</f>
        <v>    Bil &lt; 1,95 m                            </v>
      </c>
      <c r="H13">
        <v>19</v>
      </c>
      <c r="I13">
        <v>53</v>
      </c>
      <c r="J13">
        <v>114</v>
      </c>
      <c r="K13">
        <f>IF(AND(Tabel1[[#This Row],[Gruppe]]&gt;=610,Tabel1[[#This Row],[Gruppe]]&lt;=765),Tabel1[[#This Row],[Dækmeter]],0)</f>
        <v>0</v>
      </c>
      <c r="L13">
        <v>0</v>
      </c>
      <c r="M13" t="s">
        <v>3</v>
      </c>
      <c r="N13" t="str">
        <f>VLOOKUP($F13,Statistikkoder!$A$2:$C$154,3,FALSE)</f>
        <v>Personbil</v>
      </c>
    </row>
    <row r="14" spans="1:14" x14ac:dyDescent="0.2">
      <c r="A14" t="s">
        <v>191</v>
      </c>
      <c r="B14" s="1">
        <v>0.33333333333333331</v>
      </c>
      <c r="C14" t="s">
        <v>4</v>
      </c>
      <c r="D14" t="s">
        <v>2</v>
      </c>
      <c r="E14" t="s">
        <v>189</v>
      </c>
      <c r="F14">
        <v>410</v>
      </c>
      <c r="G14" t="str">
        <f>VLOOKUP(Tabel1[[#This Row],[Gruppe]],Statistikkoder!$A$1:$C$154,2,FALSE)</f>
        <v>    MC                                    </v>
      </c>
      <c r="H14">
        <v>1</v>
      </c>
      <c r="I14">
        <v>1</v>
      </c>
      <c r="J14">
        <v>3</v>
      </c>
      <c r="K14">
        <f>IF(AND(Tabel1[[#This Row],[Gruppe]]&gt;=610,Tabel1[[#This Row],[Gruppe]]&lt;=765),Tabel1[[#This Row],[Dækmeter]],0)</f>
        <v>0</v>
      </c>
      <c r="L14">
        <v>0</v>
      </c>
      <c r="M14" t="s">
        <v>3</v>
      </c>
      <c r="N14" t="str">
        <f>VLOOKUP($F14,Statistikkoder!$A$2:$C$154,3,FALSE)</f>
        <v>MC/Knallert</v>
      </c>
    </row>
    <row r="15" spans="1:14" x14ac:dyDescent="0.2">
      <c r="A15" t="s">
        <v>191</v>
      </c>
      <c r="B15" s="1">
        <v>0.33333333333333331</v>
      </c>
      <c r="C15" t="s">
        <v>4</v>
      </c>
      <c r="D15" t="s">
        <v>2</v>
      </c>
      <c r="E15" t="s">
        <v>189</v>
      </c>
      <c r="F15">
        <v>996</v>
      </c>
      <c r="G15" t="str">
        <f>VLOOKUP(Tabel1[[#This Row],[Gruppe]],Statistikkoder!$A$1:$C$154,2,FALSE)</f>
        <v>    Passager i køretøj                            </v>
      </c>
      <c r="H15">
        <v>0</v>
      </c>
      <c r="I15">
        <v>65</v>
      </c>
      <c r="J15">
        <v>0</v>
      </c>
      <c r="K15">
        <f>IF(AND(Tabel1[[#This Row],[Gruppe]]&gt;=610,Tabel1[[#This Row],[Gruppe]]&lt;=765),Tabel1[[#This Row],[Dækmeter]],0)</f>
        <v>0</v>
      </c>
      <c r="L15">
        <v>0</v>
      </c>
      <c r="M15" t="s">
        <v>3</v>
      </c>
      <c r="N15" t="str">
        <f>VLOOKUP($F15,Statistikkoder!$A$2:$C$154,3,FALSE)</f>
        <v>Passager</v>
      </c>
    </row>
    <row r="16" spans="1:14" x14ac:dyDescent="0.2">
      <c r="A16" t="s">
        <v>191</v>
      </c>
      <c r="B16" s="1">
        <v>0.33333333333333331</v>
      </c>
      <c r="C16" t="s">
        <v>4</v>
      </c>
      <c r="D16" t="s">
        <v>2</v>
      </c>
      <c r="E16" t="s">
        <v>189</v>
      </c>
      <c r="F16">
        <v>997</v>
      </c>
      <c r="G16" t="str">
        <f>VLOOKUP(Tabel1[[#This Row],[Gruppe]],Statistikkoder!$A$1:$C$154,2,FALSE)</f>
        <v>    Passager ekstra i bil                          </v>
      </c>
      <c r="H16">
        <v>0</v>
      </c>
      <c r="I16">
        <v>1</v>
      </c>
      <c r="J16">
        <v>0</v>
      </c>
      <c r="K16">
        <f>IF(AND(Tabel1[[#This Row],[Gruppe]]&gt;=610,Tabel1[[#This Row],[Gruppe]]&lt;=765),Tabel1[[#This Row],[Dækmeter]],0)</f>
        <v>0</v>
      </c>
      <c r="L16">
        <v>0</v>
      </c>
      <c r="M16" t="s">
        <v>3</v>
      </c>
      <c r="N16" t="str">
        <f>VLOOKUP($F16,Statistikkoder!$A$2:$C$154,3,FALSE)</f>
        <v>Passager</v>
      </c>
    </row>
    <row r="17" spans="1:14" x14ac:dyDescent="0.2">
      <c r="A17" t="s">
        <v>191</v>
      </c>
      <c r="B17" s="1">
        <v>0.375</v>
      </c>
      <c r="C17" t="s">
        <v>0</v>
      </c>
      <c r="D17" t="s">
        <v>1</v>
      </c>
      <c r="E17" t="s">
        <v>189</v>
      </c>
      <c r="F17">
        <v>10</v>
      </c>
      <c r="G17" t="str">
        <f>VLOOKUP(Tabel1[[#This Row],[Gruppe]],Statistikkoder!$A$1:$C$154,2,FALSE)</f>
        <v>    Voksen gående                    </v>
      </c>
      <c r="H17">
        <v>0</v>
      </c>
      <c r="I17">
        <v>3</v>
      </c>
      <c r="J17">
        <v>0</v>
      </c>
      <c r="K17">
        <f>IF(AND(Tabel1[[#This Row],[Gruppe]]&gt;=610,Tabel1[[#This Row],[Gruppe]]&lt;=765),Tabel1[[#This Row],[Dækmeter]],0)</f>
        <v>0</v>
      </c>
      <c r="L17">
        <v>0</v>
      </c>
      <c r="M17" t="s">
        <v>3</v>
      </c>
      <c r="N17" t="str">
        <f>VLOOKUP($F17,Statistikkoder!$A$2:$C$154,3,FALSE)</f>
        <v>Passager</v>
      </c>
    </row>
    <row r="18" spans="1:14" x14ac:dyDescent="0.2">
      <c r="A18" t="s">
        <v>191</v>
      </c>
      <c r="B18" s="1">
        <v>0.375</v>
      </c>
      <c r="C18" t="s">
        <v>0</v>
      </c>
      <c r="D18" t="s">
        <v>1</v>
      </c>
      <c r="E18" t="s">
        <v>189</v>
      </c>
      <c r="F18">
        <v>40</v>
      </c>
      <c r="G18" t="str">
        <f>VLOOKUP(Tabel1[[#This Row],[Gruppe]],Statistikkoder!$A$1:$C$154,2,FALSE)</f>
        <v>    Pensionist gående                </v>
      </c>
      <c r="H18">
        <v>0</v>
      </c>
      <c r="I18">
        <v>3</v>
      </c>
      <c r="J18">
        <v>0</v>
      </c>
      <c r="K18">
        <f>IF(AND(Tabel1[[#This Row],[Gruppe]]&gt;=610,Tabel1[[#This Row],[Gruppe]]&lt;=765),Tabel1[[#This Row],[Dækmeter]],0)</f>
        <v>0</v>
      </c>
      <c r="L18">
        <v>0</v>
      </c>
      <c r="M18" t="s">
        <v>3</v>
      </c>
      <c r="N18" t="str">
        <f>VLOOKUP($F18,Statistikkoder!$A$2:$C$154,3,FALSE)</f>
        <v>Passager</v>
      </c>
    </row>
    <row r="19" spans="1:14" x14ac:dyDescent="0.2">
      <c r="A19" t="s">
        <v>191</v>
      </c>
      <c r="B19" s="1">
        <v>0.375</v>
      </c>
      <c r="C19" t="s">
        <v>0</v>
      </c>
      <c r="D19" t="s">
        <v>1</v>
      </c>
      <c r="E19" t="s">
        <v>189</v>
      </c>
      <c r="F19">
        <v>110</v>
      </c>
      <c r="G19" t="str">
        <f>VLOOKUP(Tabel1[[#This Row],[Gruppe]],Statistikkoder!$A$1:$C$154,2,FALSE)</f>
        <v>    Bil &lt; 1,95 m                            </v>
      </c>
      <c r="H19">
        <v>18</v>
      </c>
      <c r="I19">
        <v>43</v>
      </c>
      <c r="J19">
        <v>108</v>
      </c>
      <c r="K19">
        <f>IF(AND(Tabel1[[#This Row],[Gruppe]]&gt;=610,Tabel1[[#This Row],[Gruppe]]&lt;=765),Tabel1[[#This Row],[Dækmeter]],0)</f>
        <v>0</v>
      </c>
      <c r="L19">
        <v>0</v>
      </c>
      <c r="M19" t="s">
        <v>3</v>
      </c>
      <c r="N19" t="str">
        <f>VLOOKUP($F19,Statistikkoder!$A$2:$C$154,3,FALSE)</f>
        <v>Personbil</v>
      </c>
    </row>
    <row r="20" spans="1:14" x14ac:dyDescent="0.2">
      <c r="A20" t="s">
        <v>191</v>
      </c>
      <c r="B20" s="1">
        <v>0.375</v>
      </c>
      <c r="C20" t="s">
        <v>0</v>
      </c>
      <c r="D20" t="s">
        <v>1</v>
      </c>
      <c r="E20" t="s">
        <v>189</v>
      </c>
      <c r="F20">
        <v>120</v>
      </c>
      <c r="G20" t="str">
        <f>VLOOKUP(Tabel1[[#This Row],[Gruppe]],Statistikkoder!$A$1:$C$154,2,FALSE)</f>
        <v>    Bil &gt; 1,95 m                            </v>
      </c>
      <c r="H20">
        <v>1</v>
      </c>
      <c r="I20">
        <v>4</v>
      </c>
      <c r="J20">
        <v>6</v>
      </c>
      <c r="K20">
        <f>IF(AND(Tabel1[[#This Row],[Gruppe]]&gt;=610,Tabel1[[#This Row],[Gruppe]]&lt;=765),Tabel1[[#This Row],[Dækmeter]],0)</f>
        <v>0</v>
      </c>
      <c r="L20">
        <v>0</v>
      </c>
      <c r="M20" t="s">
        <v>3</v>
      </c>
      <c r="N20" t="str">
        <f>VLOOKUP($F20,Statistikkoder!$A$2:$C$154,3,FALSE)</f>
        <v>Personbil</v>
      </c>
    </row>
    <row r="21" spans="1:14" x14ac:dyDescent="0.2">
      <c r="A21" t="s">
        <v>191</v>
      </c>
      <c r="B21" s="1">
        <v>0.375</v>
      </c>
      <c r="C21" t="s">
        <v>0</v>
      </c>
      <c r="D21" t="s">
        <v>1</v>
      </c>
      <c r="E21" t="s">
        <v>189</v>
      </c>
      <c r="F21">
        <v>126</v>
      </c>
      <c r="G21" t="str">
        <f>VLOOKUP(Tabel1[[#This Row],[Gruppe]],Statistikkoder!$A$1:$C$154,2,FALSE)</f>
        <v xml:space="preserve">    Bil med campingvogn                     </v>
      </c>
      <c r="H21">
        <v>1</v>
      </c>
      <c r="I21">
        <v>2</v>
      </c>
      <c r="J21">
        <v>12</v>
      </c>
      <c r="K21">
        <f>IF(AND(Tabel1[[#This Row],[Gruppe]]&gt;=610,Tabel1[[#This Row],[Gruppe]]&lt;=765),Tabel1[[#This Row],[Dækmeter]],0)</f>
        <v>0</v>
      </c>
      <c r="L21">
        <v>0</v>
      </c>
      <c r="M21" t="s">
        <v>3</v>
      </c>
      <c r="N21" t="str">
        <f>VLOOKUP($F21,Statistikkoder!$A$2:$C$154,3,FALSE)</f>
        <v>Personbil</v>
      </c>
    </row>
    <row r="22" spans="1:14" x14ac:dyDescent="0.2">
      <c r="A22" t="s">
        <v>191</v>
      </c>
      <c r="B22" s="1">
        <v>0.375</v>
      </c>
      <c r="C22" t="s">
        <v>0</v>
      </c>
      <c r="D22" t="s">
        <v>1</v>
      </c>
      <c r="E22" t="s">
        <v>189</v>
      </c>
      <c r="F22">
        <v>510</v>
      </c>
      <c r="G22" t="str">
        <f>VLOOKUP(Tabel1[[#This Row],[Gruppe]],Statistikkoder!$A$1:$C$154,2,FALSE)</f>
        <v>    Cykel Voksen                            </v>
      </c>
      <c r="H22">
        <v>1</v>
      </c>
      <c r="I22">
        <v>0</v>
      </c>
      <c r="J22">
        <v>1</v>
      </c>
      <c r="K22">
        <f>IF(AND(Tabel1[[#This Row],[Gruppe]]&gt;=610,Tabel1[[#This Row],[Gruppe]]&lt;=765),Tabel1[[#This Row],[Dækmeter]],0)</f>
        <v>0</v>
      </c>
      <c r="L22">
        <v>0</v>
      </c>
      <c r="M22" t="s">
        <v>3</v>
      </c>
      <c r="N22" t="str">
        <f>VLOOKUP($F22,Statistikkoder!$A$2:$C$154,3,FALSE)</f>
        <v>Cykel</v>
      </c>
    </row>
    <row r="23" spans="1:14" x14ac:dyDescent="0.2">
      <c r="A23" t="s">
        <v>191</v>
      </c>
      <c r="B23" s="1">
        <v>0.375</v>
      </c>
      <c r="C23" t="s">
        <v>0</v>
      </c>
      <c r="D23" t="s">
        <v>1</v>
      </c>
      <c r="E23" t="s">
        <v>189</v>
      </c>
      <c r="F23">
        <v>765</v>
      </c>
      <c r="G23" t="str">
        <f>VLOOKUP(Tabel1[[#This Row],[Gruppe]],Statistikkoder!$A$1:$C$154,2,FALSE)</f>
        <v>    Special transport                        </v>
      </c>
      <c r="H23">
        <v>1</v>
      </c>
      <c r="I23">
        <v>1</v>
      </c>
      <c r="J23">
        <v>16</v>
      </c>
      <c r="K23">
        <f>IF(AND(Tabel1[[#This Row],[Gruppe]]&gt;=610,Tabel1[[#This Row],[Gruppe]]&lt;=765),Tabel1[[#This Row],[Dækmeter]],0)</f>
        <v>16</v>
      </c>
      <c r="L23">
        <v>0</v>
      </c>
      <c r="M23" t="s">
        <v>3</v>
      </c>
      <c r="N23" t="str">
        <f>VLOOKUP($F23,Statistikkoder!$A$2:$C$154,3,FALSE)</f>
        <v>Specialtransport</v>
      </c>
    </row>
    <row r="24" spans="1:14" x14ac:dyDescent="0.2">
      <c r="A24" t="s">
        <v>191</v>
      </c>
      <c r="B24" s="1">
        <v>0.375</v>
      </c>
      <c r="C24" t="s">
        <v>0</v>
      </c>
      <c r="D24" t="s">
        <v>1</v>
      </c>
      <c r="E24" t="s">
        <v>189</v>
      </c>
      <c r="F24">
        <v>996</v>
      </c>
      <c r="G24" t="str">
        <f>VLOOKUP(Tabel1[[#This Row],[Gruppe]],Statistikkoder!$A$1:$C$154,2,FALSE)</f>
        <v>    Passager i køretøj                            </v>
      </c>
      <c r="H24">
        <v>0</v>
      </c>
      <c r="I24">
        <v>50</v>
      </c>
      <c r="J24">
        <v>0</v>
      </c>
      <c r="K24">
        <f>IF(AND(Tabel1[[#This Row],[Gruppe]]&gt;=610,Tabel1[[#This Row],[Gruppe]]&lt;=765),Tabel1[[#This Row],[Dækmeter]],0)</f>
        <v>0</v>
      </c>
      <c r="L24">
        <v>0</v>
      </c>
      <c r="M24" t="s">
        <v>3</v>
      </c>
      <c r="N24" t="str">
        <f>VLOOKUP($F24,Statistikkoder!$A$2:$C$154,3,FALSE)</f>
        <v>Passager</v>
      </c>
    </row>
    <row r="25" spans="1:14" x14ac:dyDescent="0.2">
      <c r="A25" t="s">
        <v>191</v>
      </c>
      <c r="B25" s="1">
        <v>0.41666666666666669</v>
      </c>
      <c r="C25" t="s">
        <v>4</v>
      </c>
      <c r="D25" t="s">
        <v>2</v>
      </c>
      <c r="E25" t="s">
        <v>189</v>
      </c>
      <c r="F25">
        <v>10</v>
      </c>
      <c r="G25" t="str">
        <f>VLOOKUP(Tabel1[[#This Row],[Gruppe]],Statistikkoder!$A$1:$C$154,2,FALSE)</f>
        <v>    Voksen gående                    </v>
      </c>
      <c r="H25">
        <v>0</v>
      </c>
      <c r="I25">
        <v>4</v>
      </c>
      <c r="J25">
        <v>0</v>
      </c>
      <c r="K25">
        <f>IF(AND(Tabel1[[#This Row],[Gruppe]]&gt;=610,Tabel1[[#This Row],[Gruppe]]&lt;=765),Tabel1[[#This Row],[Dækmeter]],0)</f>
        <v>0</v>
      </c>
      <c r="L25">
        <v>0</v>
      </c>
      <c r="M25" t="s">
        <v>3</v>
      </c>
      <c r="N25" t="str">
        <f>VLOOKUP($F25,Statistikkoder!$A$2:$C$154,3,FALSE)</f>
        <v>Passager</v>
      </c>
    </row>
    <row r="26" spans="1:14" x14ac:dyDescent="0.2">
      <c r="A26" t="s">
        <v>191</v>
      </c>
      <c r="B26" s="1">
        <v>0.41666666666666669</v>
      </c>
      <c r="C26" t="s">
        <v>4</v>
      </c>
      <c r="D26" t="s">
        <v>2</v>
      </c>
      <c r="E26" t="s">
        <v>189</v>
      </c>
      <c r="F26">
        <v>15</v>
      </c>
      <c r="G26" t="str">
        <f>VLOOKUP(Tabel1[[#This Row],[Gruppe]],Statistikkoder!$A$1:$C$154,2,FALSE)</f>
        <v>    Voksen gående Pendler            </v>
      </c>
      <c r="H26">
        <v>0</v>
      </c>
      <c r="I26">
        <v>1</v>
      </c>
      <c r="J26">
        <v>0</v>
      </c>
      <c r="K26">
        <f>IF(AND(Tabel1[[#This Row],[Gruppe]]&gt;=610,Tabel1[[#This Row],[Gruppe]]&lt;=765),Tabel1[[#This Row],[Dækmeter]],0)</f>
        <v>0</v>
      </c>
      <c r="L26">
        <v>0</v>
      </c>
      <c r="M26" t="s">
        <v>3</v>
      </c>
      <c r="N26" t="str">
        <f>VLOOKUP($F26,Statistikkoder!$A$2:$C$154,3,FALSE)</f>
        <v>Passager</v>
      </c>
    </row>
    <row r="27" spans="1:14" x14ac:dyDescent="0.2">
      <c r="A27" t="s">
        <v>191</v>
      </c>
      <c r="B27" s="1">
        <v>0.41666666666666669</v>
      </c>
      <c r="C27" t="s">
        <v>4</v>
      </c>
      <c r="D27" t="s">
        <v>2</v>
      </c>
      <c r="E27" t="s">
        <v>189</v>
      </c>
      <c r="F27">
        <v>40</v>
      </c>
      <c r="G27" t="str">
        <f>VLOOKUP(Tabel1[[#This Row],[Gruppe]],Statistikkoder!$A$1:$C$154,2,FALSE)</f>
        <v>    Pensionist gående                </v>
      </c>
      <c r="H27">
        <v>0</v>
      </c>
      <c r="I27">
        <v>1</v>
      </c>
      <c r="J27">
        <v>0</v>
      </c>
      <c r="K27">
        <f>IF(AND(Tabel1[[#This Row],[Gruppe]]&gt;=610,Tabel1[[#This Row],[Gruppe]]&lt;=765),Tabel1[[#This Row],[Dækmeter]],0)</f>
        <v>0</v>
      </c>
      <c r="L27">
        <v>0</v>
      </c>
      <c r="M27" t="s">
        <v>3</v>
      </c>
      <c r="N27" t="str">
        <f>VLOOKUP($F27,Statistikkoder!$A$2:$C$154,3,FALSE)</f>
        <v>Passager</v>
      </c>
    </row>
    <row r="28" spans="1:14" x14ac:dyDescent="0.2">
      <c r="A28" t="s">
        <v>191</v>
      </c>
      <c r="B28" s="1">
        <v>0.41666666666666669</v>
      </c>
      <c r="C28" t="s">
        <v>4</v>
      </c>
      <c r="D28" t="s">
        <v>2</v>
      </c>
      <c r="E28" t="s">
        <v>189</v>
      </c>
      <c r="F28">
        <v>80</v>
      </c>
      <c r="G28" t="str">
        <f>VLOOKUP(Tabel1[[#This Row],[Gruppe]],Statistikkoder!$A$1:$C$154,2,FALSE)</f>
        <v>    Bil &lt; 1,95 pendler rejse        </v>
      </c>
      <c r="H28">
        <v>4</v>
      </c>
      <c r="I28">
        <v>8</v>
      </c>
      <c r="J28">
        <v>24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VLOOKUP($F28,Statistikkoder!$A$2:$C$154,3,FALSE)</f>
        <v>Personbil</v>
      </c>
    </row>
    <row r="29" spans="1:14" x14ac:dyDescent="0.2">
      <c r="A29" t="s">
        <v>191</v>
      </c>
      <c r="B29" s="1">
        <v>0.41666666666666669</v>
      </c>
      <c r="C29" t="s">
        <v>4</v>
      </c>
      <c r="D29" t="s">
        <v>2</v>
      </c>
      <c r="E29" t="s">
        <v>189</v>
      </c>
      <c r="F29">
        <v>110</v>
      </c>
      <c r="G29" t="str">
        <f>VLOOKUP(Tabel1[[#This Row],[Gruppe]],Statistikkoder!$A$1:$C$154,2,FALSE)</f>
        <v>    Bil &lt; 1,95 m                            </v>
      </c>
      <c r="H29">
        <v>23</v>
      </c>
      <c r="I29">
        <v>55</v>
      </c>
      <c r="J29">
        <v>138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VLOOKUP($F29,Statistikkoder!$A$2:$C$154,3,FALSE)</f>
        <v>Personbil</v>
      </c>
    </row>
    <row r="30" spans="1:14" x14ac:dyDescent="0.2">
      <c r="A30" t="s">
        <v>191</v>
      </c>
      <c r="B30" s="1">
        <v>0.41666666666666669</v>
      </c>
      <c r="C30" t="s">
        <v>4</v>
      </c>
      <c r="D30" t="s">
        <v>2</v>
      </c>
      <c r="E30" t="s">
        <v>189</v>
      </c>
      <c r="F30">
        <v>115</v>
      </c>
      <c r="G30" t="str">
        <f>VLOOKUP(Tabel1[[#This Row],[Gruppe]],Statistikkoder!$A$1:$C$154,2,FALSE)</f>
        <v>    Bil &lt; 1,95 m med anhænger                </v>
      </c>
      <c r="H30">
        <v>1</v>
      </c>
      <c r="I30">
        <v>1</v>
      </c>
      <c r="J30">
        <v>10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VLOOKUP($F30,Statistikkoder!$A$2:$C$154,3,FALSE)</f>
        <v>Personbil</v>
      </c>
    </row>
    <row r="31" spans="1:14" x14ac:dyDescent="0.2">
      <c r="A31" t="s">
        <v>191</v>
      </c>
      <c r="B31" s="1">
        <v>0.41666666666666669</v>
      </c>
      <c r="C31" t="s">
        <v>4</v>
      </c>
      <c r="D31" t="s">
        <v>2</v>
      </c>
      <c r="E31" t="s">
        <v>189</v>
      </c>
      <c r="F31">
        <v>120</v>
      </c>
      <c r="G31" t="str">
        <f>VLOOKUP(Tabel1[[#This Row],[Gruppe]],Statistikkoder!$A$1:$C$154,2,FALSE)</f>
        <v>    Bil &gt; 1,95 m                            </v>
      </c>
      <c r="H31">
        <v>2</v>
      </c>
      <c r="I31">
        <v>5</v>
      </c>
      <c r="J31">
        <v>12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VLOOKUP($F31,Statistikkoder!$A$2:$C$154,3,FALSE)</f>
        <v>Personbil</v>
      </c>
    </row>
    <row r="32" spans="1:14" x14ac:dyDescent="0.2">
      <c r="A32" t="s">
        <v>191</v>
      </c>
      <c r="B32" s="1">
        <v>0.41666666666666669</v>
      </c>
      <c r="C32" t="s">
        <v>4</v>
      </c>
      <c r="D32" t="s">
        <v>2</v>
      </c>
      <c r="E32" t="s">
        <v>189</v>
      </c>
      <c r="F32">
        <v>126</v>
      </c>
      <c r="G32" t="str">
        <f>VLOOKUP(Tabel1[[#This Row],[Gruppe]],Statistikkoder!$A$1:$C$154,2,FALSE)</f>
        <v xml:space="preserve">    Bil med campingvogn                     </v>
      </c>
      <c r="H32">
        <v>1</v>
      </c>
      <c r="I32">
        <v>4</v>
      </c>
      <c r="J32">
        <v>12</v>
      </c>
      <c r="K32">
        <f>IF(AND(Tabel1[[#This Row],[Gruppe]]&gt;=610,Tabel1[[#This Row],[Gruppe]]&lt;=765),Tabel1[[#This Row],[Dækmeter]],0)</f>
        <v>0</v>
      </c>
      <c r="L32">
        <v>0</v>
      </c>
      <c r="M32" t="s">
        <v>3</v>
      </c>
      <c r="N32" t="str">
        <f>VLOOKUP($F32,Statistikkoder!$A$2:$C$154,3,FALSE)</f>
        <v>Personbil</v>
      </c>
    </row>
    <row r="33" spans="1:14" x14ac:dyDescent="0.2">
      <c r="A33" t="s">
        <v>191</v>
      </c>
      <c r="B33" s="1">
        <v>0.41666666666666669</v>
      </c>
      <c r="C33" t="s">
        <v>4</v>
      </c>
      <c r="D33" t="s">
        <v>2</v>
      </c>
      <c r="E33" t="s">
        <v>189</v>
      </c>
      <c r="F33">
        <v>320</v>
      </c>
      <c r="G33" t="str">
        <f>VLOOKUP(Tabel1[[#This Row],[Gruppe]],Statistikkoder!$A$1:$C$154,2,FALSE)</f>
        <v>    Autocamper &lt; 12 meter                </v>
      </c>
      <c r="H33">
        <v>1</v>
      </c>
      <c r="I33">
        <v>2</v>
      </c>
      <c r="J33">
        <v>10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VLOOKUP($F33,Statistikkoder!$A$2:$C$154,3,FALSE)</f>
        <v>Autocamper</v>
      </c>
    </row>
    <row r="34" spans="1:14" x14ac:dyDescent="0.2">
      <c r="A34" t="s">
        <v>191</v>
      </c>
      <c r="B34" s="1">
        <v>0.41666666666666669</v>
      </c>
      <c r="C34" t="s">
        <v>4</v>
      </c>
      <c r="D34" t="s">
        <v>2</v>
      </c>
      <c r="E34" t="s">
        <v>189</v>
      </c>
      <c r="F34">
        <v>510</v>
      </c>
      <c r="G34" t="str">
        <f>VLOOKUP(Tabel1[[#This Row],[Gruppe]],Statistikkoder!$A$1:$C$154,2,FALSE)</f>
        <v>    Cykel Voksen                            </v>
      </c>
      <c r="H34">
        <v>3</v>
      </c>
      <c r="I34">
        <v>0</v>
      </c>
      <c r="J34">
        <v>3</v>
      </c>
      <c r="K34">
        <f>IF(AND(Tabel1[[#This Row],[Gruppe]]&gt;=610,Tabel1[[#This Row],[Gruppe]]&lt;=765),Tabel1[[#This Row],[Dækmeter]],0)</f>
        <v>0</v>
      </c>
      <c r="L34">
        <v>0</v>
      </c>
      <c r="M34" t="s">
        <v>3</v>
      </c>
      <c r="N34" t="str">
        <f>VLOOKUP($F34,Statistikkoder!$A$2:$C$154,3,FALSE)</f>
        <v>Cykel</v>
      </c>
    </row>
    <row r="35" spans="1:14" x14ac:dyDescent="0.2">
      <c r="A35" t="s">
        <v>191</v>
      </c>
      <c r="B35" s="1">
        <v>0.41666666666666669</v>
      </c>
      <c r="C35" t="s">
        <v>4</v>
      </c>
      <c r="D35" t="s">
        <v>2</v>
      </c>
      <c r="E35" t="s">
        <v>189</v>
      </c>
      <c r="F35">
        <v>710</v>
      </c>
      <c r="G35" t="str">
        <f>VLOOKUP(Tabel1[[#This Row],[Gruppe]],Statistikkoder!$A$1:$C$154,2,FALSE)</f>
        <v>    Forvogn &lt; 10 meter incl. fører          </v>
      </c>
      <c r="H35">
        <v>2</v>
      </c>
      <c r="I35">
        <v>2</v>
      </c>
      <c r="J35">
        <v>20</v>
      </c>
      <c r="K35">
        <f>IF(AND(Tabel1[[#This Row],[Gruppe]]&gt;=610,Tabel1[[#This Row],[Gruppe]]&lt;=765),Tabel1[[#This Row],[Dækmeter]],0)</f>
        <v>20</v>
      </c>
      <c r="L35">
        <v>0</v>
      </c>
      <c r="M35" t="s">
        <v>3</v>
      </c>
      <c r="N35" t="str">
        <f>VLOOKUP($F35,Statistikkoder!$A$2:$C$154,3,FALSE)</f>
        <v>Forvogn</v>
      </c>
    </row>
    <row r="36" spans="1:14" x14ac:dyDescent="0.2">
      <c r="A36" t="s">
        <v>191</v>
      </c>
      <c r="B36" s="1">
        <v>0.41666666666666669</v>
      </c>
      <c r="C36" t="s">
        <v>4</v>
      </c>
      <c r="D36" t="s">
        <v>2</v>
      </c>
      <c r="E36" t="s">
        <v>189</v>
      </c>
      <c r="F36">
        <v>996</v>
      </c>
      <c r="G36" t="str">
        <f>VLOOKUP(Tabel1[[#This Row],[Gruppe]],Statistikkoder!$A$1:$C$154,2,FALSE)</f>
        <v>    Passager i køretøj                            </v>
      </c>
      <c r="H36">
        <v>0</v>
      </c>
      <c r="I36">
        <v>77</v>
      </c>
      <c r="J36">
        <v>0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VLOOKUP($F36,Statistikkoder!$A$2:$C$154,3,FALSE)</f>
        <v>Passager</v>
      </c>
    </row>
    <row r="37" spans="1:14" x14ac:dyDescent="0.2">
      <c r="A37" t="s">
        <v>191</v>
      </c>
      <c r="B37" s="1">
        <v>0.41666666666666669</v>
      </c>
      <c r="C37" t="s">
        <v>0</v>
      </c>
      <c r="D37" t="s">
        <v>1</v>
      </c>
      <c r="E37" t="s">
        <v>190</v>
      </c>
      <c r="F37">
        <v>10</v>
      </c>
      <c r="G37" t="str">
        <f>VLOOKUP(Tabel1[[#This Row],[Gruppe]],Statistikkoder!$A$1:$C$154,2,FALSE)</f>
        <v>    Voksen gående                    </v>
      </c>
      <c r="H37">
        <v>0</v>
      </c>
      <c r="I37">
        <v>2</v>
      </c>
      <c r="J37">
        <v>0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VLOOKUP($F37,Statistikkoder!$A$2:$C$154,3,FALSE)</f>
        <v>Passager</v>
      </c>
    </row>
    <row r="38" spans="1:14" x14ac:dyDescent="0.2">
      <c r="A38" t="s">
        <v>191</v>
      </c>
      <c r="B38" s="1">
        <v>0.41666666666666669</v>
      </c>
      <c r="C38" t="s">
        <v>0</v>
      </c>
      <c r="D38" t="s">
        <v>1</v>
      </c>
      <c r="E38" t="s">
        <v>190</v>
      </c>
      <c r="F38">
        <v>40</v>
      </c>
      <c r="G38" t="str">
        <f>VLOOKUP(Tabel1[[#This Row],[Gruppe]],Statistikkoder!$A$1:$C$154,2,FALSE)</f>
        <v>    Pensionist gående                </v>
      </c>
      <c r="H38">
        <v>0</v>
      </c>
      <c r="I38">
        <v>6</v>
      </c>
      <c r="J38">
        <v>0</v>
      </c>
      <c r="K38">
        <f>IF(AND(Tabel1[[#This Row],[Gruppe]]&gt;=610,Tabel1[[#This Row],[Gruppe]]&lt;=765),Tabel1[[#This Row],[Dækmeter]],0)</f>
        <v>0</v>
      </c>
      <c r="L38">
        <v>0</v>
      </c>
      <c r="M38" t="s">
        <v>3</v>
      </c>
      <c r="N38" t="str">
        <f>VLOOKUP($F38,Statistikkoder!$A$2:$C$154,3,FALSE)</f>
        <v>Passager</v>
      </c>
    </row>
    <row r="39" spans="1:14" x14ac:dyDescent="0.2">
      <c r="A39" t="s">
        <v>191</v>
      </c>
      <c r="B39" s="1">
        <v>0.41666666666666669</v>
      </c>
      <c r="C39" t="s">
        <v>0</v>
      </c>
      <c r="D39" t="s">
        <v>1</v>
      </c>
      <c r="E39" t="s">
        <v>190</v>
      </c>
      <c r="F39">
        <v>110</v>
      </c>
      <c r="G39" t="str">
        <f>VLOOKUP(Tabel1[[#This Row],[Gruppe]],Statistikkoder!$A$1:$C$154,2,FALSE)</f>
        <v>    Bil &lt; 1,95 m                            </v>
      </c>
      <c r="H39">
        <v>23</v>
      </c>
      <c r="I39">
        <v>60</v>
      </c>
      <c r="J39">
        <v>138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VLOOKUP($F39,Statistikkoder!$A$2:$C$154,3,FALSE)</f>
        <v>Personbil</v>
      </c>
    </row>
    <row r="40" spans="1:14" x14ac:dyDescent="0.2">
      <c r="A40" t="s">
        <v>191</v>
      </c>
      <c r="B40" s="1">
        <v>0.41666666666666669</v>
      </c>
      <c r="C40" t="s">
        <v>0</v>
      </c>
      <c r="D40" t="s">
        <v>1</v>
      </c>
      <c r="E40" t="s">
        <v>190</v>
      </c>
      <c r="F40">
        <v>115</v>
      </c>
      <c r="G40" t="str">
        <f>VLOOKUP(Tabel1[[#This Row],[Gruppe]],Statistikkoder!$A$1:$C$154,2,FALSE)</f>
        <v>    Bil &lt; 1,95 m med anhænger                </v>
      </c>
      <c r="H40">
        <v>1</v>
      </c>
      <c r="I40">
        <v>3</v>
      </c>
      <c r="J40">
        <v>10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VLOOKUP($F40,Statistikkoder!$A$2:$C$154,3,FALSE)</f>
        <v>Personbil</v>
      </c>
    </row>
    <row r="41" spans="1:14" x14ac:dyDescent="0.2">
      <c r="A41" t="s">
        <v>191</v>
      </c>
      <c r="B41" s="1">
        <v>0.41666666666666669</v>
      </c>
      <c r="C41" t="s">
        <v>0</v>
      </c>
      <c r="D41" t="s">
        <v>1</v>
      </c>
      <c r="E41" t="s">
        <v>190</v>
      </c>
      <c r="F41">
        <v>120</v>
      </c>
      <c r="G41" t="str">
        <f>VLOOKUP(Tabel1[[#This Row],[Gruppe]],Statistikkoder!$A$1:$C$154,2,FALSE)</f>
        <v>    Bil &gt; 1,95 m                            </v>
      </c>
      <c r="H41">
        <v>1</v>
      </c>
      <c r="I41">
        <v>1</v>
      </c>
      <c r="J41">
        <v>6</v>
      </c>
      <c r="K41">
        <f>IF(AND(Tabel1[[#This Row],[Gruppe]]&gt;=610,Tabel1[[#This Row],[Gruppe]]&lt;=765),Tabel1[[#This Row],[Dækmeter]],0)</f>
        <v>0</v>
      </c>
      <c r="L41">
        <v>0</v>
      </c>
      <c r="M41" t="s">
        <v>3</v>
      </c>
      <c r="N41" t="str">
        <f>VLOOKUP($F41,Statistikkoder!$A$2:$C$154,3,FALSE)</f>
        <v>Personbil</v>
      </c>
    </row>
    <row r="42" spans="1:14" x14ac:dyDescent="0.2">
      <c r="A42" t="s">
        <v>191</v>
      </c>
      <c r="B42" s="1">
        <v>0.41666666666666669</v>
      </c>
      <c r="C42" t="s">
        <v>0</v>
      </c>
      <c r="D42" t="s">
        <v>1</v>
      </c>
      <c r="E42" t="s">
        <v>190</v>
      </c>
      <c r="F42">
        <v>410</v>
      </c>
      <c r="G42" t="str">
        <f>VLOOKUP(Tabel1[[#This Row],[Gruppe]],Statistikkoder!$A$1:$C$154,2,FALSE)</f>
        <v>    MC                                    </v>
      </c>
      <c r="H42">
        <v>1</v>
      </c>
      <c r="I42">
        <v>1</v>
      </c>
      <c r="J42">
        <v>2</v>
      </c>
      <c r="K42">
        <f>IF(AND(Tabel1[[#This Row],[Gruppe]]&gt;=610,Tabel1[[#This Row],[Gruppe]]&lt;=765),Tabel1[[#This Row],[Dækmeter]],0)</f>
        <v>0</v>
      </c>
      <c r="L42">
        <v>0</v>
      </c>
      <c r="M42" t="s">
        <v>3</v>
      </c>
      <c r="N42" t="str">
        <f>VLOOKUP($F42,Statistikkoder!$A$2:$C$154,3,FALSE)</f>
        <v>MC/Knallert</v>
      </c>
    </row>
    <row r="43" spans="1:14" x14ac:dyDescent="0.2">
      <c r="A43" t="s">
        <v>191</v>
      </c>
      <c r="B43" s="1">
        <v>0.41666666666666669</v>
      </c>
      <c r="C43" t="s">
        <v>0</v>
      </c>
      <c r="D43" t="s">
        <v>1</v>
      </c>
      <c r="E43" t="s">
        <v>190</v>
      </c>
      <c r="F43">
        <v>505</v>
      </c>
      <c r="G43" t="str">
        <f>VLOOKUP(Tabel1[[#This Row],[Gruppe]],Statistikkoder!$A$1:$C$154,2,FALSE)</f>
        <v>    Cykel Pensionist                        </v>
      </c>
      <c r="H43">
        <v>4</v>
      </c>
      <c r="I43">
        <v>0</v>
      </c>
      <c r="J43">
        <v>4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VLOOKUP($F43,Statistikkoder!$A$2:$C$154,3,FALSE)</f>
        <v>Cykel</v>
      </c>
    </row>
    <row r="44" spans="1:14" x14ac:dyDescent="0.2">
      <c r="A44" t="s">
        <v>191</v>
      </c>
      <c r="B44" s="1">
        <v>0.41666666666666669</v>
      </c>
      <c r="C44" t="s">
        <v>0</v>
      </c>
      <c r="D44" t="s">
        <v>1</v>
      </c>
      <c r="E44" t="s">
        <v>190</v>
      </c>
      <c r="F44">
        <v>510</v>
      </c>
      <c r="G44" t="str">
        <f>VLOOKUP(Tabel1[[#This Row],[Gruppe]],Statistikkoder!$A$1:$C$154,2,FALSE)</f>
        <v>    Cykel Voksen                            </v>
      </c>
      <c r="H44">
        <v>2</v>
      </c>
      <c r="I44">
        <v>0</v>
      </c>
      <c r="J44">
        <v>2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VLOOKUP($F44,Statistikkoder!$A$2:$C$154,3,FALSE)</f>
        <v>Cykel</v>
      </c>
    </row>
    <row r="45" spans="1:14" x14ac:dyDescent="0.2">
      <c r="A45" t="s">
        <v>191</v>
      </c>
      <c r="B45" s="1">
        <v>0.41666666666666669</v>
      </c>
      <c r="C45" t="s">
        <v>0</v>
      </c>
      <c r="D45" t="s">
        <v>1</v>
      </c>
      <c r="E45" t="s">
        <v>190</v>
      </c>
      <c r="F45">
        <v>996</v>
      </c>
      <c r="G45" t="str">
        <f>VLOOKUP(Tabel1[[#This Row],[Gruppe]],Statistikkoder!$A$1:$C$154,2,FALSE)</f>
        <v>    Passager i køretøj                            </v>
      </c>
      <c r="H45">
        <v>0</v>
      </c>
      <c r="I45">
        <v>65</v>
      </c>
      <c r="J45">
        <v>0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VLOOKUP($F45,Statistikkoder!$A$2:$C$154,3,FALSE)</f>
        <v>Passager</v>
      </c>
    </row>
    <row r="46" spans="1:14" x14ac:dyDescent="0.2">
      <c r="A46" t="s">
        <v>191</v>
      </c>
      <c r="B46" s="1">
        <v>0.45833333333333331</v>
      </c>
      <c r="C46" t="s">
        <v>4</v>
      </c>
      <c r="D46" t="s">
        <v>2</v>
      </c>
      <c r="E46" t="s">
        <v>190</v>
      </c>
      <c r="F46">
        <v>10</v>
      </c>
      <c r="G46" t="str">
        <f>VLOOKUP(Tabel1[[#This Row],[Gruppe]],Statistikkoder!$A$1:$C$154,2,FALSE)</f>
        <v>    Voksen gående                    </v>
      </c>
      <c r="H46">
        <v>0</v>
      </c>
      <c r="I46">
        <v>4</v>
      </c>
      <c r="J46">
        <v>0</v>
      </c>
      <c r="K46">
        <f>IF(AND(Tabel1[[#This Row],[Gruppe]]&gt;=610,Tabel1[[#This Row],[Gruppe]]&lt;=765),Tabel1[[#This Row],[Dækmeter]],0)</f>
        <v>0</v>
      </c>
      <c r="L46">
        <v>0</v>
      </c>
      <c r="M46" t="s">
        <v>3</v>
      </c>
      <c r="N46" t="str">
        <f>VLOOKUP($F46,Statistikkoder!$A$2:$C$154,3,FALSE)</f>
        <v>Passager</v>
      </c>
    </row>
    <row r="47" spans="1:14" x14ac:dyDescent="0.2">
      <c r="A47" t="s">
        <v>191</v>
      </c>
      <c r="B47" s="1">
        <v>0.45833333333333331</v>
      </c>
      <c r="C47" t="s">
        <v>4</v>
      </c>
      <c r="D47" t="s">
        <v>2</v>
      </c>
      <c r="E47" t="s">
        <v>190</v>
      </c>
      <c r="F47">
        <v>30</v>
      </c>
      <c r="G47" t="str">
        <f>VLOOKUP(Tabel1[[#This Row],[Gruppe]],Statistikkoder!$A$1:$C$154,2,FALSE)</f>
        <v>    Barn  0-11 år gående              </v>
      </c>
      <c r="H47">
        <v>0</v>
      </c>
      <c r="I47">
        <v>1</v>
      </c>
      <c r="J47">
        <v>0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VLOOKUP($F47,Statistikkoder!$A$2:$C$154,3,FALSE)</f>
        <v>Passager</v>
      </c>
    </row>
    <row r="48" spans="1:14" x14ac:dyDescent="0.2">
      <c r="A48" t="s">
        <v>191</v>
      </c>
      <c r="B48" s="1">
        <v>0.45833333333333331</v>
      </c>
      <c r="C48" t="s">
        <v>4</v>
      </c>
      <c r="D48" t="s">
        <v>2</v>
      </c>
      <c r="E48" t="s">
        <v>190</v>
      </c>
      <c r="F48">
        <v>80</v>
      </c>
      <c r="G48" t="str">
        <f>VLOOKUP(Tabel1[[#This Row],[Gruppe]],Statistikkoder!$A$1:$C$154,2,FALSE)</f>
        <v>    Bil &lt; 1,95 pendler rejse        </v>
      </c>
      <c r="H48">
        <v>3</v>
      </c>
      <c r="I48">
        <v>5</v>
      </c>
      <c r="J48">
        <v>18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VLOOKUP($F48,Statistikkoder!$A$2:$C$154,3,FALSE)</f>
        <v>Personbil</v>
      </c>
    </row>
    <row r="49" spans="1:14" x14ac:dyDescent="0.2">
      <c r="A49" t="s">
        <v>191</v>
      </c>
      <c r="B49" s="1">
        <v>0.45833333333333331</v>
      </c>
      <c r="C49" t="s">
        <v>4</v>
      </c>
      <c r="D49" t="s">
        <v>2</v>
      </c>
      <c r="E49" t="s">
        <v>190</v>
      </c>
      <c r="F49">
        <v>110</v>
      </c>
      <c r="G49" t="str">
        <f>VLOOKUP(Tabel1[[#This Row],[Gruppe]],Statistikkoder!$A$1:$C$154,2,FALSE)</f>
        <v>    Bil &lt; 1,95 m                            </v>
      </c>
      <c r="H49">
        <v>41</v>
      </c>
      <c r="I49">
        <v>120</v>
      </c>
      <c r="J49">
        <v>246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VLOOKUP($F49,Statistikkoder!$A$2:$C$154,3,FALSE)</f>
        <v>Personbil</v>
      </c>
    </row>
    <row r="50" spans="1:14" x14ac:dyDescent="0.2">
      <c r="A50" t="s">
        <v>191</v>
      </c>
      <c r="B50" s="1">
        <v>0.45833333333333331</v>
      </c>
      <c r="C50" t="s">
        <v>4</v>
      </c>
      <c r="D50" t="s">
        <v>2</v>
      </c>
      <c r="E50" t="s">
        <v>190</v>
      </c>
      <c r="F50">
        <v>120</v>
      </c>
      <c r="G50" t="str">
        <f>VLOOKUP(Tabel1[[#This Row],[Gruppe]],Statistikkoder!$A$1:$C$154,2,FALSE)</f>
        <v>    Bil &gt; 1,95 m                            </v>
      </c>
      <c r="H50">
        <v>3</v>
      </c>
      <c r="I50">
        <v>10</v>
      </c>
      <c r="J50">
        <v>18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VLOOKUP($F50,Statistikkoder!$A$2:$C$154,3,FALSE)</f>
        <v>Personbil</v>
      </c>
    </row>
    <row r="51" spans="1:14" x14ac:dyDescent="0.2">
      <c r="A51" t="s">
        <v>191</v>
      </c>
      <c r="B51" s="1">
        <v>0.45833333333333331</v>
      </c>
      <c r="C51" t="s">
        <v>4</v>
      </c>
      <c r="D51" t="s">
        <v>2</v>
      </c>
      <c r="E51" t="s">
        <v>190</v>
      </c>
      <c r="F51">
        <v>320</v>
      </c>
      <c r="G51" t="str">
        <f>VLOOKUP(Tabel1[[#This Row],[Gruppe]],Statistikkoder!$A$1:$C$154,2,FALSE)</f>
        <v>    Autocamper &lt; 12 meter                </v>
      </c>
      <c r="H51">
        <v>2</v>
      </c>
      <c r="I51">
        <v>8</v>
      </c>
      <c r="J51">
        <v>20</v>
      </c>
      <c r="K51">
        <f>IF(AND(Tabel1[[#This Row],[Gruppe]]&gt;=610,Tabel1[[#This Row],[Gruppe]]&lt;=765),Tabel1[[#This Row],[Dækmeter]],0)</f>
        <v>0</v>
      </c>
      <c r="L51">
        <v>0</v>
      </c>
      <c r="M51" t="s">
        <v>3</v>
      </c>
      <c r="N51" t="str">
        <f>VLOOKUP($F51,Statistikkoder!$A$2:$C$154,3,FALSE)</f>
        <v>Autocamper</v>
      </c>
    </row>
    <row r="52" spans="1:14" x14ac:dyDescent="0.2">
      <c r="A52" t="s">
        <v>191</v>
      </c>
      <c r="B52" s="1">
        <v>0.45833333333333331</v>
      </c>
      <c r="C52" t="s">
        <v>4</v>
      </c>
      <c r="D52" t="s">
        <v>2</v>
      </c>
      <c r="E52" t="s">
        <v>190</v>
      </c>
      <c r="F52">
        <v>510</v>
      </c>
      <c r="G52" t="str">
        <f>VLOOKUP(Tabel1[[#This Row],[Gruppe]],Statistikkoder!$A$1:$C$154,2,FALSE)</f>
        <v>    Cykel Voksen                            </v>
      </c>
      <c r="H52">
        <v>2</v>
      </c>
      <c r="I52">
        <v>0</v>
      </c>
      <c r="J52">
        <v>2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VLOOKUP($F52,Statistikkoder!$A$2:$C$154,3,FALSE)</f>
        <v>Cykel</v>
      </c>
    </row>
    <row r="53" spans="1:14" x14ac:dyDescent="0.2">
      <c r="A53" t="s">
        <v>191</v>
      </c>
      <c r="B53" s="1">
        <v>0.45833333333333331</v>
      </c>
      <c r="C53" t="s">
        <v>4</v>
      </c>
      <c r="D53" t="s">
        <v>2</v>
      </c>
      <c r="E53" t="s">
        <v>190</v>
      </c>
      <c r="F53">
        <v>540</v>
      </c>
      <c r="G53" t="str">
        <f>VLOOKUP(Tabel1[[#This Row],[Gruppe]],Statistikkoder!$A$1:$C$154,2,FALSE)</f>
        <v>    Cykel m/anhænger Voksen                  </v>
      </c>
      <c r="H53">
        <v>1</v>
      </c>
      <c r="I53">
        <v>0</v>
      </c>
      <c r="J53">
        <v>1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VLOOKUP($F53,Statistikkoder!$A$2:$C$154,3,FALSE)</f>
        <v>Cykel</v>
      </c>
    </row>
    <row r="54" spans="1:14" x14ac:dyDescent="0.2">
      <c r="A54" t="s">
        <v>191</v>
      </c>
      <c r="B54" s="1">
        <v>0.45833333333333331</v>
      </c>
      <c r="C54" t="s">
        <v>4</v>
      </c>
      <c r="D54" t="s">
        <v>2</v>
      </c>
      <c r="E54" t="s">
        <v>190</v>
      </c>
      <c r="F54">
        <v>996</v>
      </c>
      <c r="G54" t="str">
        <f>VLOOKUP(Tabel1[[#This Row],[Gruppe]],Statistikkoder!$A$1:$C$154,2,FALSE)</f>
        <v>    Passager i køretøj                            </v>
      </c>
      <c r="H54">
        <v>0</v>
      </c>
      <c r="I54">
        <v>143</v>
      </c>
      <c r="J54">
        <v>0</v>
      </c>
      <c r="K54">
        <f>IF(AND(Tabel1[[#This Row],[Gruppe]]&gt;=610,Tabel1[[#This Row],[Gruppe]]&lt;=765),Tabel1[[#This Row],[Dækmeter]],0)</f>
        <v>0</v>
      </c>
      <c r="L54">
        <v>0</v>
      </c>
      <c r="M54" t="s">
        <v>3</v>
      </c>
      <c r="N54" t="str">
        <f>VLOOKUP($F54,Statistikkoder!$A$2:$C$154,3,FALSE)</f>
        <v>Passager</v>
      </c>
    </row>
    <row r="55" spans="1:14" x14ac:dyDescent="0.2">
      <c r="A55" t="s">
        <v>191</v>
      </c>
      <c r="B55" s="1">
        <v>0.45833333333333331</v>
      </c>
      <c r="C55" t="s">
        <v>0</v>
      </c>
      <c r="D55" t="s">
        <v>1</v>
      </c>
      <c r="E55" t="s">
        <v>189</v>
      </c>
      <c r="F55">
        <v>10</v>
      </c>
      <c r="G55" t="str">
        <f>VLOOKUP(Tabel1[[#This Row],[Gruppe]],Statistikkoder!$A$1:$C$154,2,FALSE)</f>
        <v>    Voksen gående                    </v>
      </c>
      <c r="H55">
        <v>0</v>
      </c>
      <c r="I55">
        <v>2</v>
      </c>
      <c r="J55">
        <v>0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VLOOKUP($F55,Statistikkoder!$A$2:$C$154,3,FALSE)</f>
        <v>Passager</v>
      </c>
    </row>
    <row r="56" spans="1:14" x14ac:dyDescent="0.2">
      <c r="A56" t="s">
        <v>191</v>
      </c>
      <c r="B56" s="1">
        <v>0.45833333333333331</v>
      </c>
      <c r="C56" t="s">
        <v>0</v>
      </c>
      <c r="D56" t="s">
        <v>1</v>
      </c>
      <c r="E56" t="s">
        <v>189</v>
      </c>
      <c r="F56">
        <v>30</v>
      </c>
      <c r="G56" t="str">
        <f>VLOOKUP(Tabel1[[#This Row],[Gruppe]],Statistikkoder!$A$1:$C$154,2,FALSE)</f>
        <v>    Barn  0-11 år gående              </v>
      </c>
      <c r="H56">
        <v>0</v>
      </c>
      <c r="I56">
        <v>3</v>
      </c>
      <c r="J56">
        <v>0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VLOOKUP($F56,Statistikkoder!$A$2:$C$154,3,FALSE)</f>
        <v>Passager</v>
      </c>
    </row>
    <row r="57" spans="1:14" x14ac:dyDescent="0.2">
      <c r="A57" t="s">
        <v>191</v>
      </c>
      <c r="B57" s="1">
        <v>0.45833333333333331</v>
      </c>
      <c r="C57" t="s">
        <v>0</v>
      </c>
      <c r="D57" t="s">
        <v>1</v>
      </c>
      <c r="E57" t="s">
        <v>189</v>
      </c>
      <c r="F57">
        <v>80</v>
      </c>
      <c r="G57" t="str">
        <f>VLOOKUP(Tabel1[[#This Row],[Gruppe]],Statistikkoder!$A$1:$C$154,2,FALSE)</f>
        <v>    Bil &lt; 1,95 pendler rejse        </v>
      </c>
      <c r="H57">
        <v>2</v>
      </c>
      <c r="I57">
        <v>7</v>
      </c>
      <c r="J57">
        <v>12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VLOOKUP($F57,Statistikkoder!$A$2:$C$154,3,FALSE)</f>
        <v>Personbil</v>
      </c>
    </row>
    <row r="58" spans="1:14" x14ac:dyDescent="0.2">
      <c r="A58" t="s">
        <v>191</v>
      </c>
      <c r="B58" s="1">
        <v>0.45833333333333331</v>
      </c>
      <c r="C58" t="s">
        <v>0</v>
      </c>
      <c r="D58" t="s">
        <v>1</v>
      </c>
      <c r="E58" t="s">
        <v>189</v>
      </c>
      <c r="F58">
        <v>110</v>
      </c>
      <c r="G58" t="str">
        <f>VLOOKUP(Tabel1[[#This Row],[Gruppe]],Statistikkoder!$A$1:$C$154,2,FALSE)</f>
        <v>    Bil &lt; 1,95 m                            </v>
      </c>
      <c r="H58">
        <v>23</v>
      </c>
      <c r="I58">
        <v>58</v>
      </c>
      <c r="J58">
        <v>138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VLOOKUP($F58,Statistikkoder!$A$2:$C$154,3,FALSE)</f>
        <v>Personbil</v>
      </c>
    </row>
    <row r="59" spans="1:14" x14ac:dyDescent="0.2">
      <c r="A59" t="s">
        <v>191</v>
      </c>
      <c r="B59" s="1">
        <v>0.45833333333333331</v>
      </c>
      <c r="C59" t="s">
        <v>0</v>
      </c>
      <c r="D59" t="s">
        <v>1</v>
      </c>
      <c r="E59" t="s">
        <v>189</v>
      </c>
      <c r="F59">
        <v>120</v>
      </c>
      <c r="G59" t="str">
        <f>VLOOKUP(Tabel1[[#This Row],[Gruppe]],Statistikkoder!$A$1:$C$154,2,FALSE)</f>
        <v>    Bil &gt; 1,95 m                            </v>
      </c>
      <c r="H59">
        <v>1</v>
      </c>
      <c r="I59">
        <v>2</v>
      </c>
      <c r="J59">
        <v>6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VLOOKUP($F59,Statistikkoder!$A$2:$C$154,3,FALSE)</f>
        <v>Personbil</v>
      </c>
    </row>
    <row r="60" spans="1:14" x14ac:dyDescent="0.2">
      <c r="A60" t="s">
        <v>191</v>
      </c>
      <c r="B60" s="1">
        <v>0.45833333333333331</v>
      </c>
      <c r="C60" t="s">
        <v>0</v>
      </c>
      <c r="D60" t="s">
        <v>1</v>
      </c>
      <c r="E60" t="s">
        <v>189</v>
      </c>
      <c r="F60">
        <v>123</v>
      </c>
      <c r="G60" t="str">
        <f>VLOOKUP(Tabel1[[#This Row],[Gruppe]],Statistikkoder!$A$1:$C$154,2,FALSE)</f>
        <v>    Bil H&gt;1,95 &amp; L&gt;6 m                      </v>
      </c>
      <c r="H60">
        <v>1</v>
      </c>
      <c r="I60">
        <v>2</v>
      </c>
      <c r="J60">
        <v>6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VLOOKUP($F60,Statistikkoder!$A$2:$C$154,3,FALSE)</f>
        <v>Personbil</v>
      </c>
    </row>
    <row r="61" spans="1:14" x14ac:dyDescent="0.2">
      <c r="A61" t="s">
        <v>191</v>
      </c>
      <c r="B61" s="1">
        <v>0.45833333333333331</v>
      </c>
      <c r="C61" t="s">
        <v>0</v>
      </c>
      <c r="D61" t="s">
        <v>1</v>
      </c>
      <c r="E61" t="s">
        <v>189</v>
      </c>
      <c r="F61">
        <v>309</v>
      </c>
      <c r="G61" t="str">
        <f>VLOOKUP(Tabel1[[#This Row],[Gruppe]],Statistikkoder!$A$1:$C$154,2,FALSE)</f>
        <v>    Autocamper &lt;  6 meter                </v>
      </c>
      <c r="H61">
        <v>1</v>
      </c>
      <c r="I61">
        <v>2</v>
      </c>
      <c r="J61">
        <v>6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VLOOKUP($F61,Statistikkoder!$A$2:$C$154,3,FALSE)</f>
        <v>Autocamper</v>
      </c>
    </row>
    <row r="62" spans="1:14" x14ac:dyDescent="0.2">
      <c r="A62" t="s">
        <v>191</v>
      </c>
      <c r="B62" s="1">
        <v>0.45833333333333331</v>
      </c>
      <c r="C62" t="s">
        <v>0</v>
      </c>
      <c r="D62" t="s">
        <v>1</v>
      </c>
      <c r="E62" t="s">
        <v>189</v>
      </c>
      <c r="F62">
        <v>320</v>
      </c>
      <c r="G62" t="str">
        <f>VLOOKUP(Tabel1[[#This Row],[Gruppe]],Statistikkoder!$A$1:$C$154,2,FALSE)</f>
        <v>    Autocamper &lt; 12 meter                </v>
      </c>
      <c r="H62">
        <v>1</v>
      </c>
      <c r="I62">
        <v>2</v>
      </c>
      <c r="J62">
        <v>10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VLOOKUP($F62,Statistikkoder!$A$2:$C$154,3,FALSE)</f>
        <v>Autocamper</v>
      </c>
    </row>
    <row r="63" spans="1:14" x14ac:dyDescent="0.2">
      <c r="A63" t="s">
        <v>191</v>
      </c>
      <c r="B63" s="1">
        <v>0.45833333333333331</v>
      </c>
      <c r="C63" t="s">
        <v>0</v>
      </c>
      <c r="D63" t="s">
        <v>1</v>
      </c>
      <c r="E63" t="s">
        <v>189</v>
      </c>
      <c r="F63">
        <v>510</v>
      </c>
      <c r="G63" t="str">
        <f>VLOOKUP(Tabel1[[#This Row],[Gruppe]],Statistikkoder!$A$1:$C$154,2,FALSE)</f>
        <v>    Cykel Voksen                            </v>
      </c>
      <c r="H63">
        <v>2</v>
      </c>
      <c r="I63">
        <v>0</v>
      </c>
      <c r="J63">
        <v>2</v>
      </c>
      <c r="K63">
        <f>IF(AND(Tabel1[[#This Row],[Gruppe]]&gt;=610,Tabel1[[#This Row],[Gruppe]]&lt;=765),Tabel1[[#This Row],[Dækmeter]],0)</f>
        <v>0</v>
      </c>
      <c r="L63">
        <v>0</v>
      </c>
      <c r="M63" t="s">
        <v>3</v>
      </c>
      <c r="N63" t="str">
        <f>VLOOKUP($F63,Statistikkoder!$A$2:$C$154,3,FALSE)</f>
        <v>Cykel</v>
      </c>
    </row>
    <row r="64" spans="1:14" x14ac:dyDescent="0.2">
      <c r="A64" t="s">
        <v>191</v>
      </c>
      <c r="B64" s="1">
        <v>0.45833333333333331</v>
      </c>
      <c r="C64" t="s">
        <v>0</v>
      </c>
      <c r="D64" t="s">
        <v>1</v>
      </c>
      <c r="E64" t="s">
        <v>189</v>
      </c>
      <c r="F64">
        <v>530</v>
      </c>
      <c r="G64" t="str">
        <f>VLOOKUP(Tabel1[[#This Row],[Gruppe]],Statistikkoder!$A$1:$C$154,2,FALSE)</f>
        <v>    Cykel Barn  0-11 år                      </v>
      </c>
      <c r="H64">
        <v>3</v>
      </c>
      <c r="I64">
        <v>0</v>
      </c>
      <c r="J64">
        <v>3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VLOOKUP($F64,Statistikkoder!$A$2:$C$154,3,FALSE)</f>
        <v>Cykel</v>
      </c>
    </row>
    <row r="65" spans="1:14" x14ac:dyDescent="0.2">
      <c r="A65" t="s">
        <v>191</v>
      </c>
      <c r="B65" s="1">
        <v>0.45833333333333331</v>
      </c>
      <c r="C65" t="s">
        <v>0</v>
      </c>
      <c r="D65" t="s">
        <v>1</v>
      </c>
      <c r="E65" t="s">
        <v>189</v>
      </c>
      <c r="F65">
        <v>730</v>
      </c>
      <c r="G65" t="str">
        <f>VLOOKUP(Tabel1[[#This Row],[Gruppe]],Statistikkoder!$A$1:$C$154,2,FALSE)</f>
        <v>    Sættevogn 17 m. max 40 tons            </v>
      </c>
      <c r="H65">
        <v>1</v>
      </c>
      <c r="I65">
        <v>1</v>
      </c>
      <c r="J65">
        <v>17</v>
      </c>
      <c r="K65">
        <f>IF(AND(Tabel1[[#This Row],[Gruppe]]&gt;=610,Tabel1[[#This Row],[Gruppe]]&lt;=765),Tabel1[[#This Row],[Dækmeter]],0)</f>
        <v>17</v>
      </c>
      <c r="L65">
        <v>0</v>
      </c>
      <c r="M65" t="s">
        <v>3</v>
      </c>
      <c r="N65" t="str">
        <f>VLOOKUP($F65,Statistikkoder!$A$2:$C$154,3,FALSE)</f>
        <v>Sættevogn</v>
      </c>
    </row>
    <row r="66" spans="1:14" x14ac:dyDescent="0.2">
      <c r="A66" t="s">
        <v>191</v>
      </c>
      <c r="B66" s="1">
        <v>0.45833333333333331</v>
      </c>
      <c r="C66" t="s">
        <v>0</v>
      </c>
      <c r="D66" t="s">
        <v>1</v>
      </c>
      <c r="E66" t="s">
        <v>189</v>
      </c>
      <c r="F66">
        <v>996</v>
      </c>
      <c r="G66" t="str">
        <f>VLOOKUP(Tabel1[[#This Row],[Gruppe]],Statistikkoder!$A$1:$C$154,2,FALSE)</f>
        <v>    Passager i køretøj                            </v>
      </c>
      <c r="H66">
        <v>0</v>
      </c>
      <c r="I66">
        <v>74</v>
      </c>
      <c r="J66">
        <v>0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VLOOKUP($F66,Statistikkoder!$A$2:$C$154,3,FALSE)</f>
        <v>Passager</v>
      </c>
    </row>
    <row r="67" spans="1:14" x14ac:dyDescent="0.2">
      <c r="A67" t="s">
        <v>191</v>
      </c>
      <c r="B67" s="1">
        <v>0.5</v>
      </c>
      <c r="C67" t="s">
        <v>4</v>
      </c>
      <c r="D67" t="s">
        <v>2</v>
      </c>
      <c r="E67" t="s">
        <v>189</v>
      </c>
      <c r="F67">
        <v>10</v>
      </c>
      <c r="G67" t="str">
        <f>VLOOKUP(Tabel1[[#This Row],[Gruppe]],Statistikkoder!$A$1:$C$154,2,FALSE)</f>
        <v>    Voksen gående                    </v>
      </c>
      <c r="H67">
        <v>0</v>
      </c>
      <c r="I67">
        <v>2</v>
      </c>
      <c r="J67">
        <v>0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VLOOKUP($F67,Statistikkoder!$A$2:$C$154,3,FALSE)</f>
        <v>Passager</v>
      </c>
    </row>
    <row r="68" spans="1:14" x14ac:dyDescent="0.2">
      <c r="A68" t="s">
        <v>191</v>
      </c>
      <c r="B68" s="1">
        <v>0.5</v>
      </c>
      <c r="C68" t="s">
        <v>4</v>
      </c>
      <c r="D68" t="s">
        <v>2</v>
      </c>
      <c r="E68" t="s">
        <v>189</v>
      </c>
      <c r="F68">
        <v>30</v>
      </c>
      <c r="G68" t="str">
        <f>VLOOKUP(Tabel1[[#This Row],[Gruppe]],Statistikkoder!$A$1:$C$154,2,FALSE)</f>
        <v>    Barn  0-11 år gående              </v>
      </c>
      <c r="H68">
        <v>0</v>
      </c>
      <c r="I68">
        <v>1</v>
      </c>
      <c r="J68">
        <v>0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VLOOKUP($F68,Statistikkoder!$A$2:$C$154,3,FALSE)</f>
        <v>Passager</v>
      </c>
    </row>
    <row r="69" spans="1:14" x14ac:dyDescent="0.2">
      <c r="A69" t="s">
        <v>191</v>
      </c>
      <c r="B69" s="1">
        <v>0.5</v>
      </c>
      <c r="C69" t="s">
        <v>4</v>
      </c>
      <c r="D69" t="s">
        <v>2</v>
      </c>
      <c r="E69" t="s">
        <v>189</v>
      </c>
      <c r="F69">
        <v>80</v>
      </c>
      <c r="G69" t="str">
        <f>VLOOKUP(Tabel1[[#This Row],[Gruppe]],Statistikkoder!$A$1:$C$154,2,FALSE)</f>
        <v>    Bil &lt; 1,95 pendler rejse        </v>
      </c>
      <c r="H69">
        <v>2</v>
      </c>
      <c r="I69">
        <v>5</v>
      </c>
      <c r="J69">
        <v>12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VLOOKUP($F69,Statistikkoder!$A$2:$C$154,3,FALSE)</f>
        <v>Personbil</v>
      </c>
    </row>
    <row r="70" spans="1:14" x14ac:dyDescent="0.2">
      <c r="A70" t="s">
        <v>191</v>
      </c>
      <c r="B70" s="1">
        <v>0.5</v>
      </c>
      <c r="C70" t="s">
        <v>4</v>
      </c>
      <c r="D70" t="s">
        <v>2</v>
      </c>
      <c r="E70" t="s">
        <v>189</v>
      </c>
      <c r="F70">
        <v>110</v>
      </c>
      <c r="G70" t="str">
        <f>VLOOKUP(Tabel1[[#This Row],[Gruppe]],Statistikkoder!$A$1:$C$154,2,FALSE)</f>
        <v>    Bil &lt; 1,95 m                            </v>
      </c>
      <c r="H70">
        <v>22</v>
      </c>
      <c r="I70">
        <v>50</v>
      </c>
      <c r="J70">
        <v>132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VLOOKUP($F70,Statistikkoder!$A$2:$C$154,3,FALSE)</f>
        <v>Personbil</v>
      </c>
    </row>
    <row r="71" spans="1:14" x14ac:dyDescent="0.2">
      <c r="A71" t="s">
        <v>191</v>
      </c>
      <c r="B71" s="1">
        <v>0.5</v>
      </c>
      <c r="C71" t="s">
        <v>4</v>
      </c>
      <c r="D71" t="s">
        <v>2</v>
      </c>
      <c r="E71" t="s">
        <v>189</v>
      </c>
      <c r="F71">
        <v>120</v>
      </c>
      <c r="G71" t="str">
        <f>VLOOKUP(Tabel1[[#This Row],[Gruppe]],Statistikkoder!$A$1:$C$154,2,FALSE)</f>
        <v>    Bil &gt; 1,95 m                            </v>
      </c>
      <c r="H71">
        <v>1</v>
      </c>
      <c r="I71">
        <v>1</v>
      </c>
      <c r="J71">
        <v>6</v>
      </c>
      <c r="K71">
        <f>IF(AND(Tabel1[[#This Row],[Gruppe]]&gt;=610,Tabel1[[#This Row],[Gruppe]]&lt;=765),Tabel1[[#This Row],[Dækmeter]],0)</f>
        <v>0</v>
      </c>
      <c r="L71">
        <v>0</v>
      </c>
      <c r="M71" t="s">
        <v>3</v>
      </c>
      <c r="N71" t="str">
        <f>VLOOKUP($F71,Statistikkoder!$A$2:$C$154,3,FALSE)</f>
        <v>Personbil</v>
      </c>
    </row>
    <row r="72" spans="1:14" x14ac:dyDescent="0.2">
      <c r="A72" t="s">
        <v>191</v>
      </c>
      <c r="B72" s="1">
        <v>0.5</v>
      </c>
      <c r="C72" t="s">
        <v>4</v>
      </c>
      <c r="D72" t="s">
        <v>2</v>
      </c>
      <c r="E72" t="s">
        <v>189</v>
      </c>
      <c r="F72">
        <v>309</v>
      </c>
      <c r="G72" t="str">
        <f>VLOOKUP(Tabel1[[#This Row],[Gruppe]],Statistikkoder!$A$1:$C$154,2,FALSE)</f>
        <v>    Autocamper &lt;  6 meter                </v>
      </c>
      <c r="H72">
        <v>2</v>
      </c>
      <c r="I72">
        <v>4</v>
      </c>
      <c r="J72">
        <v>12</v>
      </c>
      <c r="K72">
        <f>IF(AND(Tabel1[[#This Row],[Gruppe]]&gt;=610,Tabel1[[#This Row],[Gruppe]]&lt;=765),Tabel1[[#This Row],[Dækmeter]],0)</f>
        <v>0</v>
      </c>
      <c r="L72">
        <v>0</v>
      </c>
      <c r="M72" t="s">
        <v>3</v>
      </c>
      <c r="N72" t="str">
        <f>VLOOKUP($F72,Statistikkoder!$A$2:$C$154,3,FALSE)</f>
        <v>Autocamper</v>
      </c>
    </row>
    <row r="73" spans="1:14" x14ac:dyDescent="0.2">
      <c r="A73" t="s">
        <v>191</v>
      </c>
      <c r="B73" s="1">
        <v>0.5</v>
      </c>
      <c r="C73" t="s">
        <v>4</v>
      </c>
      <c r="D73" t="s">
        <v>2</v>
      </c>
      <c r="E73" t="s">
        <v>189</v>
      </c>
      <c r="F73">
        <v>765</v>
      </c>
      <c r="G73" t="str">
        <f>VLOOKUP(Tabel1[[#This Row],[Gruppe]],Statistikkoder!$A$1:$C$154,2,FALSE)</f>
        <v>    Special transport                        </v>
      </c>
      <c r="H73">
        <v>1</v>
      </c>
      <c r="I73">
        <v>1</v>
      </c>
      <c r="J73">
        <v>14</v>
      </c>
      <c r="K73">
        <f>IF(AND(Tabel1[[#This Row],[Gruppe]]&gt;=610,Tabel1[[#This Row],[Gruppe]]&lt;=765),Tabel1[[#This Row],[Dækmeter]],0)</f>
        <v>14</v>
      </c>
      <c r="L73">
        <v>0</v>
      </c>
      <c r="M73" t="s">
        <v>3</v>
      </c>
      <c r="N73" t="str">
        <f>VLOOKUP($F73,Statistikkoder!$A$2:$C$154,3,FALSE)</f>
        <v>Specialtransport</v>
      </c>
    </row>
    <row r="74" spans="1:14" x14ac:dyDescent="0.2">
      <c r="A74" t="s">
        <v>191</v>
      </c>
      <c r="B74" s="1">
        <v>0.5</v>
      </c>
      <c r="C74" t="s">
        <v>4</v>
      </c>
      <c r="D74" t="s">
        <v>2</v>
      </c>
      <c r="E74" t="s">
        <v>189</v>
      </c>
      <c r="F74">
        <v>996</v>
      </c>
      <c r="G74" t="str">
        <f>VLOOKUP(Tabel1[[#This Row],[Gruppe]],Statistikkoder!$A$1:$C$154,2,FALSE)</f>
        <v>    Passager i køretøj                            </v>
      </c>
      <c r="H74">
        <v>0</v>
      </c>
      <c r="I74">
        <v>61</v>
      </c>
      <c r="J74">
        <v>0</v>
      </c>
      <c r="K74">
        <f>IF(AND(Tabel1[[#This Row],[Gruppe]]&gt;=610,Tabel1[[#This Row],[Gruppe]]&lt;=765),Tabel1[[#This Row],[Dækmeter]],0)</f>
        <v>0</v>
      </c>
      <c r="L74">
        <v>0</v>
      </c>
      <c r="M74" t="s">
        <v>3</v>
      </c>
      <c r="N74" t="str">
        <f>VLOOKUP($F74,Statistikkoder!$A$2:$C$154,3,FALSE)</f>
        <v>Passager</v>
      </c>
    </row>
    <row r="75" spans="1:14" x14ac:dyDescent="0.2">
      <c r="A75" t="s">
        <v>191</v>
      </c>
      <c r="B75" s="1">
        <v>0.5</v>
      </c>
      <c r="C75" t="s">
        <v>0</v>
      </c>
      <c r="D75" t="s">
        <v>1</v>
      </c>
      <c r="E75" t="s">
        <v>190</v>
      </c>
      <c r="F75">
        <v>10</v>
      </c>
      <c r="G75" t="str">
        <f>VLOOKUP(Tabel1[[#This Row],[Gruppe]],Statistikkoder!$A$1:$C$154,2,FALSE)</f>
        <v>    Voksen gående                    </v>
      </c>
      <c r="H75">
        <v>0</v>
      </c>
      <c r="I75">
        <v>2</v>
      </c>
      <c r="J75">
        <v>0</v>
      </c>
      <c r="K75">
        <f>IF(AND(Tabel1[[#This Row],[Gruppe]]&gt;=610,Tabel1[[#This Row],[Gruppe]]&lt;=765),Tabel1[[#This Row],[Dækmeter]],0)</f>
        <v>0</v>
      </c>
      <c r="L75">
        <v>0</v>
      </c>
      <c r="M75" t="s">
        <v>3</v>
      </c>
      <c r="N75" t="str">
        <f>VLOOKUP($F75,Statistikkoder!$A$2:$C$154,3,FALSE)</f>
        <v>Passager</v>
      </c>
    </row>
    <row r="76" spans="1:14" x14ac:dyDescent="0.2">
      <c r="A76" t="s">
        <v>191</v>
      </c>
      <c r="B76" s="1">
        <v>0.5</v>
      </c>
      <c r="C76" t="s">
        <v>0</v>
      </c>
      <c r="D76" t="s">
        <v>1</v>
      </c>
      <c r="E76" t="s">
        <v>190</v>
      </c>
      <c r="F76">
        <v>40</v>
      </c>
      <c r="G76" t="str">
        <f>VLOOKUP(Tabel1[[#This Row],[Gruppe]],Statistikkoder!$A$1:$C$154,2,FALSE)</f>
        <v>    Pensionist gående                </v>
      </c>
      <c r="H76">
        <v>0</v>
      </c>
      <c r="I76">
        <v>1</v>
      </c>
      <c r="J76">
        <v>0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VLOOKUP($F76,Statistikkoder!$A$2:$C$154,3,FALSE)</f>
        <v>Passager</v>
      </c>
    </row>
    <row r="77" spans="1:14" x14ac:dyDescent="0.2">
      <c r="A77" t="s">
        <v>191</v>
      </c>
      <c r="B77" s="1">
        <v>0.5</v>
      </c>
      <c r="C77" t="s">
        <v>0</v>
      </c>
      <c r="D77" t="s">
        <v>1</v>
      </c>
      <c r="E77" t="s">
        <v>190</v>
      </c>
      <c r="F77">
        <v>80</v>
      </c>
      <c r="G77" t="str">
        <f>VLOOKUP(Tabel1[[#This Row],[Gruppe]],Statistikkoder!$A$1:$C$154,2,FALSE)</f>
        <v>    Bil &lt; 1,95 pendler rejse        </v>
      </c>
      <c r="H77">
        <v>6</v>
      </c>
      <c r="I77">
        <v>12</v>
      </c>
      <c r="J77">
        <v>36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VLOOKUP($F77,Statistikkoder!$A$2:$C$154,3,FALSE)</f>
        <v>Personbil</v>
      </c>
    </row>
    <row r="78" spans="1:14" x14ac:dyDescent="0.2">
      <c r="A78" t="s">
        <v>191</v>
      </c>
      <c r="B78" s="1">
        <v>0.5</v>
      </c>
      <c r="C78" t="s">
        <v>0</v>
      </c>
      <c r="D78" t="s">
        <v>1</v>
      </c>
      <c r="E78" t="s">
        <v>190</v>
      </c>
      <c r="F78">
        <v>110</v>
      </c>
      <c r="G78" t="str">
        <f>VLOOKUP(Tabel1[[#This Row],[Gruppe]],Statistikkoder!$A$1:$C$154,2,FALSE)</f>
        <v>    Bil &lt; 1,95 m                            </v>
      </c>
      <c r="H78">
        <v>22</v>
      </c>
      <c r="I78">
        <v>43</v>
      </c>
      <c r="J78">
        <v>132</v>
      </c>
      <c r="K78">
        <f>IF(AND(Tabel1[[#This Row],[Gruppe]]&gt;=610,Tabel1[[#This Row],[Gruppe]]&lt;=765),Tabel1[[#This Row],[Dækmeter]],0)</f>
        <v>0</v>
      </c>
      <c r="L78">
        <v>0</v>
      </c>
      <c r="M78" t="s">
        <v>3</v>
      </c>
      <c r="N78" t="str">
        <f>VLOOKUP($F78,Statistikkoder!$A$2:$C$154,3,FALSE)</f>
        <v>Personbil</v>
      </c>
    </row>
    <row r="79" spans="1:14" x14ac:dyDescent="0.2">
      <c r="A79" t="s">
        <v>191</v>
      </c>
      <c r="B79" s="1">
        <v>0.5</v>
      </c>
      <c r="C79" t="s">
        <v>0</v>
      </c>
      <c r="D79" t="s">
        <v>1</v>
      </c>
      <c r="E79" t="s">
        <v>190</v>
      </c>
      <c r="F79">
        <v>115</v>
      </c>
      <c r="G79" t="str">
        <f>VLOOKUP(Tabel1[[#This Row],[Gruppe]],Statistikkoder!$A$1:$C$154,2,FALSE)</f>
        <v>    Bil &lt; 1,95 m med anhænger                </v>
      </c>
      <c r="H79">
        <v>1</v>
      </c>
      <c r="I79">
        <v>7</v>
      </c>
      <c r="J79">
        <v>10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VLOOKUP($F79,Statistikkoder!$A$2:$C$154,3,FALSE)</f>
        <v>Personbil</v>
      </c>
    </row>
    <row r="80" spans="1:14" x14ac:dyDescent="0.2">
      <c r="A80" t="s">
        <v>191</v>
      </c>
      <c r="B80" s="1">
        <v>0.5</v>
      </c>
      <c r="C80" t="s">
        <v>0</v>
      </c>
      <c r="D80" t="s">
        <v>1</v>
      </c>
      <c r="E80" t="s">
        <v>190</v>
      </c>
      <c r="F80">
        <v>120</v>
      </c>
      <c r="G80" t="str">
        <f>VLOOKUP(Tabel1[[#This Row],[Gruppe]],Statistikkoder!$A$1:$C$154,2,FALSE)</f>
        <v>    Bil &gt; 1,95 m                            </v>
      </c>
      <c r="H80">
        <v>3</v>
      </c>
      <c r="I80">
        <v>9</v>
      </c>
      <c r="J80">
        <v>18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VLOOKUP($F80,Statistikkoder!$A$2:$C$154,3,FALSE)</f>
        <v>Personbil</v>
      </c>
    </row>
    <row r="81" spans="1:14" x14ac:dyDescent="0.2">
      <c r="A81" t="s">
        <v>191</v>
      </c>
      <c r="B81" s="1">
        <v>0.5</v>
      </c>
      <c r="C81" t="s">
        <v>0</v>
      </c>
      <c r="D81" t="s">
        <v>1</v>
      </c>
      <c r="E81" t="s">
        <v>190</v>
      </c>
      <c r="F81">
        <v>126</v>
      </c>
      <c r="G81" t="str">
        <f>VLOOKUP(Tabel1[[#This Row],[Gruppe]],Statistikkoder!$A$1:$C$154,2,FALSE)</f>
        <v xml:space="preserve">    Bil med campingvogn                     </v>
      </c>
      <c r="H81">
        <v>1</v>
      </c>
      <c r="I81">
        <v>2</v>
      </c>
      <c r="J81">
        <v>12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VLOOKUP($F81,Statistikkoder!$A$2:$C$154,3,FALSE)</f>
        <v>Personbil</v>
      </c>
    </row>
    <row r="82" spans="1:14" x14ac:dyDescent="0.2">
      <c r="A82" t="s">
        <v>191</v>
      </c>
      <c r="B82" s="1">
        <v>0.5</v>
      </c>
      <c r="C82" t="s">
        <v>0</v>
      </c>
      <c r="D82" t="s">
        <v>1</v>
      </c>
      <c r="E82" t="s">
        <v>190</v>
      </c>
      <c r="F82">
        <v>309</v>
      </c>
      <c r="G82" t="str">
        <f>VLOOKUP(Tabel1[[#This Row],[Gruppe]],Statistikkoder!$A$1:$C$154,2,FALSE)</f>
        <v>    Autocamper &lt;  6 meter                </v>
      </c>
      <c r="H82">
        <v>2</v>
      </c>
      <c r="I82">
        <v>5</v>
      </c>
      <c r="J82">
        <v>12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VLOOKUP($F82,Statistikkoder!$A$2:$C$154,3,FALSE)</f>
        <v>Autocamper</v>
      </c>
    </row>
    <row r="83" spans="1:14" x14ac:dyDescent="0.2">
      <c r="A83" t="s">
        <v>191</v>
      </c>
      <c r="B83" s="1">
        <v>0.5</v>
      </c>
      <c r="C83" t="s">
        <v>0</v>
      </c>
      <c r="D83" t="s">
        <v>1</v>
      </c>
      <c r="E83" t="s">
        <v>190</v>
      </c>
      <c r="F83">
        <v>320</v>
      </c>
      <c r="G83" t="str">
        <f>VLOOKUP(Tabel1[[#This Row],[Gruppe]],Statistikkoder!$A$1:$C$154,2,FALSE)</f>
        <v>    Autocamper &lt; 12 meter                </v>
      </c>
      <c r="H83">
        <v>1</v>
      </c>
      <c r="I83">
        <v>2</v>
      </c>
      <c r="J83">
        <v>10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VLOOKUP($F83,Statistikkoder!$A$2:$C$154,3,FALSE)</f>
        <v>Autocamper</v>
      </c>
    </row>
    <row r="84" spans="1:14" x14ac:dyDescent="0.2">
      <c r="A84" t="s">
        <v>191</v>
      </c>
      <c r="B84" s="1">
        <v>0.5</v>
      </c>
      <c r="C84" t="s">
        <v>0</v>
      </c>
      <c r="D84" t="s">
        <v>1</v>
      </c>
      <c r="E84" t="s">
        <v>190</v>
      </c>
      <c r="F84">
        <v>410</v>
      </c>
      <c r="G84" t="str">
        <f>VLOOKUP(Tabel1[[#This Row],[Gruppe]],Statistikkoder!$A$1:$C$154,2,FALSE)</f>
        <v>    MC                                    </v>
      </c>
      <c r="H84">
        <v>2</v>
      </c>
      <c r="I84">
        <v>3</v>
      </c>
      <c r="J84">
        <v>4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VLOOKUP($F84,Statistikkoder!$A$2:$C$154,3,FALSE)</f>
        <v>MC/Knallert</v>
      </c>
    </row>
    <row r="85" spans="1:14" x14ac:dyDescent="0.2">
      <c r="A85" t="s">
        <v>191</v>
      </c>
      <c r="B85" s="1">
        <v>0.5</v>
      </c>
      <c r="C85" t="s">
        <v>0</v>
      </c>
      <c r="D85" t="s">
        <v>1</v>
      </c>
      <c r="E85" t="s">
        <v>190</v>
      </c>
      <c r="F85">
        <v>505</v>
      </c>
      <c r="G85" t="str">
        <f>VLOOKUP(Tabel1[[#This Row],[Gruppe]],Statistikkoder!$A$1:$C$154,2,FALSE)</f>
        <v>    Cykel Pensionist                        </v>
      </c>
      <c r="H85">
        <v>1</v>
      </c>
      <c r="I85">
        <v>0</v>
      </c>
      <c r="J85">
        <v>1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VLOOKUP($F85,Statistikkoder!$A$2:$C$154,3,FALSE)</f>
        <v>Cykel</v>
      </c>
    </row>
    <row r="86" spans="1:14" x14ac:dyDescent="0.2">
      <c r="A86" t="s">
        <v>191</v>
      </c>
      <c r="B86" s="1">
        <v>0.5</v>
      </c>
      <c r="C86" t="s">
        <v>0</v>
      </c>
      <c r="D86" t="s">
        <v>1</v>
      </c>
      <c r="E86" t="s">
        <v>190</v>
      </c>
      <c r="F86">
        <v>510</v>
      </c>
      <c r="G86" t="str">
        <f>VLOOKUP(Tabel1[[#This Row],[Gruppe]],Statistikkoder!$A$1:$C$154,2,FALSE)</f>
        <v>    Cykel Voksen                            </v>
      </c>
      <c r="H86">
        <v>2</v>
      </c>
      <c r="I86">
        <v>0</v>
      </c>
      <c r="J86">
        <v>2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VLOOKUP($F86,Statistikkoder!$A$2:$C$154,3,FALSE)</f>
        <v>Cykel</v>
      </c>
    </row>
    <row r="87" spans="1:14" x14ac:dyDescent="0.2">
      <c r="A87" t="s">
        <v>191</v>
      </c>
      <c r="B87" s="1">
        <v>0.5</v>
      </c>
      <c r="C87" t="s">
        <v>0</v>
      </c>
      <c r="D87" t="s">
        <v>1</v>
      </c>
      <c r="E87" t="s">
        <v>190</v>
      </c>
      <c r="F87">
        <v>730</v>
      </c>
      <c r="G87" t="str">
        <f>VLOOKUP(Tabel1[[#This Row],[Gruppe]],Statistikkoder!$A$1:$C$154,2,FALSE)</f>
        <v>    Sættevogn 17 m. max 40 tons            </v>
      </c>
      <c r="H87">
        <v>1</v>
      </c>
      <c r="I87">
        <v>1</v>
      </c>
      <c r="J87">
        <v>17</v>
      </c>
      <c r="K87">
        <f>IF(AND(Tabel1[[#This Row],[Gruppe]]&gt;=610,Tabel1[[#This Row],[Gruppe]]&lt;=765),Tabel1[[#This Row],[Dækmeter]],0)</f>
        <v>17</v>
      </c>
      <c r="L87">
        <v>0</v>
      </c>
      <c r="M87" t="s">
        <v>3</v>
      </c>
      <c r="N87" t="str">
        <f>VLOOKUP($F87,Statistikkoder!$A$2:$C$154,3,FALSE)</f>
        <v>Sættevogn</v>
      </c>
    </row>
    <row r="88" spans="1:14" x14ac:dyDescent="0.2">
      <c r="A88" t="s">
        <v>191</v>
      </c>
      <c r="B88" s="1">
        <v>0.5</v>
      </c>
      <c r="C88" t="s">
        <v>0</v>
      </c>
      <c r="D88" t="s">
        <v>1</v>
      </c>
      <c r="E88" t="s">
        <v>190</v>
      </c>
      <c r="F88">
        <v>765</v>
      </c>
      <c r="G88" t="str">
        <f>VLOOKUP(Tabel1[[#This Row],[Gruppe]],Statistikkoder!$A$1:$C$154,2,FALSE)</f>
        <v>    Special transport                        </v>
      </c>
      <c r="H88">
        <v>1</v>
      </c>
      <c r="I88">
        <v>1</v>
      </c>
      <c r="J88">
        <v>10</v>
      </c>
      <c r="K88">
        <f>IF(AND(Tabel1[[#This Row],[Gruppe]]&gt;=610,Tabel1[[#This Row],[Gruppe]]&lt;=765),Tabel1[[#This Row],[Dækmeter]],0)</f>
        <v>10</v>
      </c>
      <c r="L88">
        <v>0</v>
      </c>
      <c r="M88" t="s">
        <v>3</v>
      </c>
      <c r="N88" t="str">
        <f>VLOOKUP($F88,Statistikkoder!$A$2:$C$154,3,FALSE)</f>
        <v>Specialtransport</v>
      </c>
    </row>
    <row r="89" spans="1:14" x14ac:dyDescent="0.2">
      <c r="A89" t="s">
        <v>191</v>
      </c>
      <c r="B89" s="1">
        <v>0.5</v>
      </c>
      <c r="C89" t="s">
        <v>0</v>
      </c>
      <c r="D89" t="s">
        <v>1</v>
      </c>
      <c r="E89" t="s">
        <v>190</v>
      </c>
      <c r="F89">
        <v>996</v>
      </c>
      <c r="G89" t="str">
        <f>VLOOKUP(Tabel1[[#This Row],[Gruppe]],Statistikkoder!$A$1:$C$154,2,FALSE)</f>
        <v>    Passager i køretøj                            </v>
      </c>
      <c r="H89">
        <v>0</v>
      </c>
      <c r="I89">
        <v>85</v>
      </c>
      <c r="J89">
        <v>0</v>
      </c>
      <c r="K89">
        <f>IF(AND(Tabel1[[#This Row],[Gruppe]]&gt;=610,Tabel1[[#This Row],[Gruppe]]&lt;=765),Tabel1[[#This Row],[Dækmeter]],0)</f>
        <v>0</v>
      </c>
      <c r="L89">
        <v>0</v>
      </c>
      <c r="M89" t="s">
        <v>3</v>
      </c>
      <c r="N89" t="str">
        <f>VLOOKUP($F89,Statistikkoder!$A$2:$C$154,3,FALSE)</f>
        <v>Passager</v>
      </c>
    </row>
    <row r="90" spans="1:14" x14ac:dyDescent="0.2">
      <c r="A90" t="s">
        <v>191</v>
      </c>
      <c r="B90" s="1">
        <v>0.5</v>
      </c>
      <c r="C90" t="s">
        <v>0</v>
      </c>
      <c r="D90" t="s">
        <v>1</v>
      </c>
      <c r="E90" t="s">
        <v>190</v>
      </c>
      <c r="F90">
        <v>997</v>
      </c>
      <c r="G90" t="str">
        <f>VLOOKUP(Tabel1[[#This Row],[Gruppe]],Statistikkoder!$A$1:$C$154,2,FALSE)</f>
        <v>    Passager ekstra i bil                          </v>
      </c>
      <c r="H90">
        <v>0</v>
      </c>
      <c r="I90">
        <v>1</v>
      </c>
      <c r="J90">
        <v>0</v>
      </c>
      <c r="K90">
        <f>IF(AND(Tabel1[[#This Row],[Gruppe]]&gt;=610,Tabel1[[#This Row],[Gruppe]]&lt;=765),Tabel1[[#This Row],[Dækmeter]],0)</f>
        <v>0</v>
      </c>
      <c r="L90">
        <v>0</v>
      </c>
      <c r="M90" t="s">
        <v>3</v>
      </c>
      <c r="N90" t="str">
        <f>VLOOKUP($F90,Statistikkoder!$A$2:$C$154,3,FALSE)</f>
        <v>Passager</v>
      </c>
    </row>
    <row r="91" spans="1:14" x14ac:dyDescent="0.2">
      <c r="A91" t="s">
        <v>191</v>
      </c>
      <c r="B91" s="1">
        <v>0.54166666666666663</v>
      </c>
      <c r="C91" t="s">
        <v>4</v>
      </c>
      <c r="D91" t="s">
        <v>2</v>
      </c>
      <c r="E91" t="s">
        <v>190</v>
      </c>
      <c r="F91">
        <v>10</v>
      </c>
      <c r="G91" t="str">
        <f>VLOOKUP(Tabel1[[#This Row],[Gruppe]],Statistikkoder!$A$1:$C$154,2,FALSE)</f>
        <v>    Voksen gående                    </v>
      </c>
      <c r="H91">
        <v>0</v>
      </c>
      <c r="I91">
        <v>7</v>
      </c>
      <c r="J91">
        <v>0</v>
      </c>
      <c r="K91">
        <f>IF(AND(Tabel1[[#This Row],[Gruppe]]&gt;=610,Tabel1[[#This Row],[Gruppe]]&lt;=765),Tabel1[[#This Row],[Dækmeter]],0)</f>
        <v>0</v>
      </c>
      <c r="L91">
        <v>0</v>
      </c>
      <c r="M91" t="s">
        <v>3</v>
      </c>
      <c r="N91" t="str">
        <f>VLOOKUP($F91,Statistikkoder!$A$2:$C$154,3,FALSE)</f>
        <v>Passager</v>
      </c>
    </row>
    <row r="92" spans="1:14" x14ac:dyDescent="0.2">
      <c r="A92" t="s">
        <v>191</v>
      </c>
      <c r="B92" s="1">
        <v>0.54166666666666663</v>
      </c>
      <c r="C92" t="s">
        <v>4</v>
      </c>
      <c r="D92" t="s">
        <v>2</v>
      </c>
      <c r="E92" t="s">
        <v>190</v>
      </c>
      <c r="F92">
        <v>30</v>
      </c>
      <c r="G92" t="str">
        <f>VLOOKUP(Tabel1[[#This Row],[Gruppe]],Statistikkoder!$A$1:$C$154,2,FALSE)</f>
        <v>    Barn  0-11 år gående              </v>
      </c>
      <c r="H92">
        <v>0</v>
      </c>
      <c r="I92">
        <v>2</v>
      </c>
      <c r="J92">
        <v>0</v>
      </c>
      <c r="K92">
        <f>IF(AND(Tabel1[[#This Row],[Gruppe]]&gt;=610,Tabel1[[#This Row],[Gruppe]]&lt;=765),Tabel1[[#This Row],[Dækmeter]],0)</f>
        <v>0</v>
      </c>
      <c r="L92">
        <v>0</v>
      </c>
      <c r="M92" t="s">
        <v>3</v>
      </c>
      <c r="N92" t="str">
        <f>VLOOKUP($F92,Statistikkoder!$A$2:$C$154,3,FALSE)</f>
        <v>Passager</v>
      </c>
    </row>
    <row r="93" spans="1:14" x14ac:dyDescent="0.2">
      <c r="A93" t="s">
        <v>191</v>
      </c>
      <c r="B93" s="1">
        <v>0.54166666666666663</v>
      </c>
      <c r="C93" t="s">
        <v>4</v>
      </c>
      <c r="D93" t="s">
        <v>2</v>
      </c>
      <c r="E93" t="s">
        <v>190</v>
      </c>
      <c r="F93">
        <v>40</v>
      </c>
      <c r="G93" t="str">
        <f>VLOOKUP(Tabel1[[#This Row],[Gruppe]],Statistikkoder!$A$1:$C$154,2,FALSE)</f>
        <v>    Pensionist gående                </v>
      </c>
      <c r="H93">
        <v>0</v>
      </c>
      <c r="I93">
        <v>3</v>
      </c>
      <c r="J93">
        <v>0</v>
      </c>
      <c r="K93">
        <f>IF(AND(Tabel1[[#This Row],[Gruppe]]&gt;=610,Tabel1[[#This Row],[Gruppe]]&lt;=765),Tabel1[[#This Row],[Dækmeter]],0)</f>
        <v>0</v>
      </c>
      <c r="L93">
        <v>0</v>
      </c>
      <c r="M93" t="s">
        <v>3</v>
      </c>
      <c r="N93" t="str">
        <f>VLOOKUP($F93,Statistikkoder!$A$2:$C$154,3,FALSE)</f>
        <v>Passager</v>
      </c>
    </row>
    <row r="94" spans="1:14" x14ac:dyDescent="0.2">
      <c r="A94" t="s">
        <v>191</v>
      </c>
      <c r="B94" s="1">
        <v>0.54166666666666663</v>
      </c>
      <c r="C94" t="s">
        <v>4</v>
      </c>
      <c r="D94" t="s">
        <v>2</v>
      </c>
      <c r="E94" t="s">
        <v>190</v>
      </c>
      <c r="F94">
        <v>80</v>
      </c>
      <c r="G94" t="str">
        <f>VLOOKUP(Tabel1[[#This Row],[Gruppe]],Statistikkoder!$A$1:$C$154,2,FALSE)</f>
        <v>    Bil &lt; 1,95 pendler rejse        </v>
      </c>
      <c r="H94">
        <v>2</v>
      </c>
      <c r="I94">
        <v>3</v>
      </c>
      <c r="J94">
        <v>12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VLOOKUP($F94,Statistikkoder!$A$2:$C$154,3,FALSE)</f>
        <v>Personbil</v>
      </c>
    </row>
    <row r="95" spans="1:14" x14ac:dyDescent="0.2">
      <c r="A95" t="s">
        <v>191</v>
      </c>
      <c r="B95" s="1">
        <v>0.54166666666666663</v>
      </c>
      <c r="C95" t="s">
        <v>4</v>
      </c>
      <c r="D95" t="s">
        <v>2</v>
      </c>
      <c r="E95" t="s">
        <v>190</v>
      </c>
      <c r="F95">
        <v>110</v>
      </c>
      <c r="G95" t="str">
        <f>VLOOKUP(Tabel1[[#This Row],[Gruppe]],Statistikkoder!$A$1:$C$154,2,FALSE)</f>
        <v>    Bil &lt; 1,95 m                            </v>
      </c>
      <c r="H95">
        <v>30</v>
      </c>
      <c r="I95">
        <v>78</v>
      </c>
      <c r="J95">
        <v>180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VLOOKUP($F95,Statistikkoder!$A$2:$C$154,3,FALSE)</f>
        <v>Personbil</v>
      </c>
    </row>
    <row r="96" spans="1:14" x14ac:dyDescent="0.2">
      <c r="A96" t="s">
        <v>191</v>
      </c>
      <c r="B96" s="1">
        <v>0.54166666666666663</v>
      </c>
      <c r="C96" t="s">
        <v>4</v>
      </c>
      <c r="D96" t="s">
        <v>2</v>
      </c>
      <c r="E96" t="s">
        <v>190</v>
      </c>
      <c r="F96">
        <v>120</v>
      </c>
      <c r="G96" t="str">
        <f>VLOOKUP(Tabel1[[#This Row],[Gruppe]],Statistikkoder!$A$1:$C$154,2,FALSE)</f>
        <v>    Bil &gt; 1,95 m                            </v>
      </c>
      <c r="H96">
        <v>1</v>
      </c>
      <c r="I96">
        <v>2</v>
      </c>
      <c r="J96">
        <v>6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VLOOKUP($F96,Statistikkoder!$A$2:$C$154,3,FALSE)</f>
        <v>Personbil</v>
      </c>
    </row>
    <row r="97" spans="1:14" x14ac:dyDescent="0.2">
      <c r="A97" t="s">
        <v>191</v>
      </c>
      <c r="B97" s="1">
        <v>0.54166666666666663</v>
      </c>
      <c r="C97" t="s">
        <v>4</v>
      </c>
      <c r="D97" t="s">
        <v>2</v>
      </c>
      <c r="E97" t="s">
        <v>190</v>
      </c>
      <c r="F97">
        <v>309</v>
      </c>
      <c r="G97" t="str">
        <f>VLOOKUP(Tabel1[[#This Row],[Gruppe]],Statistikkoder!$A$1:$C$154,2,FALSE)</f>
        <v>    Autocamper &lt;  6 meter                </v>
      </c>
      <c r="H97">
        <v>3</v>
      </c>
      <c r="I97">
        <v>4</v>
      </c>
      <c r="J97">
        <v>18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VLOOKUP($F97,Statistikkoder!$A$2:$C$154,3,FALSE)</f>
        <v>Autocamper</v>
      </c>
    </row>
    <row r="98" spans="1:14" x14ac:dyDescent="0.2">
      <c r="A98" t="s">
        <v>191</v>
      </c>
      <c r="B98" s="1">
        <v>0.54166666666666663</v>
      </c>
      <c r="C98" t="s">
        <v>4</v>
      </c>
      <c r="D98" t="s">
        <v>2</v>
      </c>
      <c r="E98" t="s">
        <v>190</v>
      </c>
      <c r="F98">
        <v>410</v>
      </c>
      <c r="G98" t="str">
        <f>VLOOKUP(Tabel1[[#This Row],[Gruppe]],Statistikkoder!$A$1:$C$154,2,FALSE)</f>
        <v>    MC                                    </v>
      </c>
      <c r="H98">
        <v>3</v>
      </c>
      <c r="I98">
        <v>3</v>
      </c>
      <c r="J98">
        <v>6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VLOOKUP($F98,Statistikkoder!$A$2:$C$154,3,FALSE)</f>
        <v>MC/Knallert</v>
      </c>
    </row>
    <row r="99" spans="1:14" x14ac:dyDescent="0.2">
      <c r="A99" t="s">
        <v>191</v>
      </c>
      <c r="B99" s="1">
        <v>0.54166666666666663</v>
      </c>
      <c r="C99" t="s">
        <v>4</v>
      </c>
      <c r="D99" t="s">
        <v>2</v>
      </c>
      <c r="E99" t="s">
        <v>190</v>
      </c>
      <c r="F99">
        <v>505</v>
      </c>
      <c r="G99" t="str">
        <f>VLOOKUP(Tabel1[[#This Row],[Gruppe]],Statistikkoder!$A$1:$C$154,2,FALSE)</f>
        <v>    Cykel Pensionist                        </v>
      </c>
      <c r="H99">
        <v>1</v>
      </c>
      <c r="I99">
        <v>0</v>
      </c>
      <c r="J99">
        <v>1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VLOOKUP($F99,Statistikkoder!$A$2:$C$154,3,FALSE)</f>
        <v>Cykel</v>
      </c>
    </row>
    <row r="100" spans="1:14" x14ac:dyDescent="0.2">
      <c r="A100" t="s">
        <v>191</v>
      </c>
      <c r="B100" s="1">
        <v>0.54166666666666663</v>
      </c>
      <c r="C100" t="s">
        <v>4</v>
      </c>
      <c r="D100" t="s">
        <v>2</v>
      </c>
      <c r="E100" t="s">
        <v>190</v>
      </c>
      <c r="F100">
        <v>510</v>
      </c>
      <c r="G100" t="str">
        <f>VLOOKUP(Tabel1[[#This Row],[Gruppe]],Statistikkoder!$A$1:$C$154,2,FALSE)</f>
        <v>    Cykel Voksen                            </v>
      </c>
      <c r="H100">
        <v>5</v>
      </c>
      <c r="I100">
        <v>0</v>
      </c>
      <c r="J100">
        <v>5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VLOOKUP($F100,Statistikkoder!$A$2:$C$154,3,FALSE)</f>
        <v>Cykel</v>
      </c>
    </row>
    <row r="101" spans="1:14" x14ac:dyDescent="0.2">
      <c r="A101" t="s">
        <v>191</v>
      </c>
      <c r="B101" s="1">
        <v>0.54166666666666663</v>
      </c>
      <c r="C101" t="s">
        <v>4</v>
      </c>
      <c r="D101" t="s">
        <v>2</v>
      </c>
      <c r="E101" t="s">
        <v>190</v>
      </c>
      <c r="F101">
        <v>720</v>
      </c>
      <c r="G101" t="str">
        <f>VLOOKUP(Tabel1[[#This Row],[Gruppe]],Statistikkoder!$A$1:$C$154,2,FALSE)</f>
        <v>    Forvogn &gt; 10 meter incl. fører          </v>
      </c>
      <c r="H101">
        <v>1</v>
      </c>
      <c r="I101">
        <v>1</v>
      </c>
      <c r="J101">
        <v>12</v>
      </c>
      <c r="K101">
        <f>IF(AND(Tabel1[[#This Row],[Gruppe]]&gt;=610,Tabel1[[#This Row],[Gruppe]]&lt;=765),Tabel1[[#This Row],[Dækmeter]],0)</f>
        <v>12</v>
      </c>
      <c r="L101">
        <v>0</v>
      </c>
      <c r="M101" t="s">
        <v>3</v>
      </c>
      <c r="N101" t="str">
        <f>VLOOKUP($F101,Statistikkoder!$A$2:$C$154,3,FALSE)</f>
        <v>Forvogn</v>
      </c>
    </row>
    <row r="102" spans="1:14" x14ac:dyDescent="0.2">
      <c r="A102" t="s">
        <v>191</v>
      </c>
      <c r="B102" s="1">
        <v>0.54166666666666663</v>
      </c>
      <c r="C102" t="s">
        <v>4</v>
      </c>
      <c r="D102" t="s">
        <v>2</v>
      </c>
      <c r="E102" t="s">
        <v>190</v>
      </c>
      <c r="F102">
        <v>996</v>
      </c>
      <c r="G102" t="str">
        <f>VLOOKUP(Tabel1[[#This Row],[Gruppe]],Statistikkoder!$A$1:$C$154,2,FALSE)</f>
        <v>    Passager i køretøj                            </v>
      </c>
      <c r="H102">
        <v>0</v>
      </c>
      <c r="I102">
        <v>91</v>
      </c>
      <c r="J102">
        <v>0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VLOOKUP($F102,Statistikkoder!$A$2:$C$154,3,FALSE)</f>
        <v>Passager</v>
      </c>
    </row>
    <row r="103" spans="1:14" x14ac:dyDescent="0.2">
      <c r="A103" t="s">
        <v>191</v>
      </c>
      <c r="B103" s="1">
        <v>0.54166666666666663</v>
      </c>
      <c r="C103" t="s">
        <v>0</v>
      </c>
      <c r="D103" t="s">
        <v>1</v>
      </c>
      <c r="E103" t="s">
        <v>189</v>
      </c>
      <c r="F103">
        <v>10</v>
      </c>
      <c r="G103" t="str">
        <f>VLOOKUP(Tabel1[[#This Row],[Gruppe]],Statistikkoder!$A$1:$C$154,2,FALSE)</f>
        <v>    Voksen gående                    </v>
      </c>
      <c r="H103">
        <v>0</v>
      </c>
      <c r="I103">
        <v>2</v>
      </c>
      <c r="J103">
        <v>0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VLOOKUP($F103,Statistikkoder!$A$2:$C$154,3,FALSE)</f>
        <v>Passager</v>
      </c>
    </row>
    <row r="104" spans="1:14" x14ac:dyDescent="0.2">
      <c r="A104" t="s">
        <v>191</v>
      </c>
      <c r="B104" s="1">
        <v>0.54166666666666663</v>
      </c>
      <c r="C104" t="s">
        <v>0</v>
      </c>
      <c r="D104" t="s">
        <v>1</v>
      </c>
      <c r="E104" t="s">
        <v>189</v>
      </c>
      <c r="F104">
        <v>15</v>
      </c>
      <c r="G104" t="str">
        <f>VLOOKUP(Tabel1[[#This Row],[Gruppe]],Statistikkoder!$A$1:$C$154,2,FALSE)</f>
        <v>    Voksen gående Pendler            </v>
      </c>
      <c r="H104">
        <v>0</v>
      </c>
      <c r="I104">
        <v>1</v>
      </c>
      <c r="J104">
        <v>0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VLOOKUP($F104,Statistikkoder!$A$2:$C$154,3,FALSE)</f>
        <v>Passager</v>
      </c>
    </row>
    <row r="105" spans="1:14" x14ac:dyDescent="0.2">
      <c r="A105" t="s">
        <v>191</v>
      </c>
      <c r="B105" s="1">
        <v>0.54166666666666663</v>
      </c>
      <c r="C105" t="s">
        <v>0</v>
      </c>
      <c r="D105" t="s">
        <v>1</v>
      </c>
      <c r="E105" t="s">
        <v>189</v>
      </c>
      <c r="F105">
        <v>40</v>
      </c>
      <c r="G105" t="str">
        <f>VLOOKUP(Tabel1[[#This Row],[Gruppe]],Statistikkoder!$A$1:$C$154,2,FALSE)</f>
        <v>    Pensionist gående                </v>
      </c>
      <c r="H105">
        <v>0</v>
      </c>
      <c r="I105">
        <v>1</v>
      </c>
      <c r="J105">
        <v>0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VLOOKUP($F105,Statistikkoder!$A$2:$C$154,3,FALSE)</f>
        <v>Passager</v>
      </c>
    </row>
    <row r="106" spans="1:14" x14ac:dyDescent="0.2">
      <c r="A106" t="s">
        <v>191</v>
      </c>
      <c r="B106" s="1">
        <v>0.54166666666666663</v>
      </c>
      <c r="C106" t="s">
        <v>0</v>
      </c>
      <c r="D106" t="s">
        <v>1</v>
      </c>
      <c r="E106" t="s">
        <v>189</v>
      </c>
      <c r="F106">
        <v>80</v>
      </c>
      <c r="G106" t="str">
        <f>VLOOKUP(Tabel1[[#This Row],[Gruppe]],Statistikkoder!$A$1:$C$154,2,FALSE)</f>
        <v>    Bil &lt; 1,95 pendler rejse        </v>
      </c>
      <c r="H106">
        <v>1</v>
      </c>
      <c r="I106">
        <v>1</v>
      </c>
      <c r="J106">
        <v>6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VLOOKUP($F106,Statistikkoder!$A$2:$C$154,3,FALSE)</f>
        <v>Personbil</v>
      </c>
    </row>
    <row r="107" spans="1:14" x14ac:dyDescent="0.2">
      <c r="A107" t="s">
        <v>191</v>
      </c>
      <c r="B107" s="1">
        <v>0.54166666666666663</v>
      </c>
      <c r="C107" t="s">
        <v>0</v>
      </c>
      <c r="D107" t="s">
        <v>1</v>
      </c>
      <c r="E107" t="s">
        <v>189</v>
      </c>
      <c r="F107">
        <v>110</v>
      </c>
      <c r="G107" t="str">
        <f>VLOOKUP(Tabel1[[#This Row],[Gruppe]],Statistikkoder!$A$1:$C$154,2,FALSE)</f>
        <v>    Bil &lt; 1,95 m                            </v>
      </c>
      <c r="H107">
        <v>22</v>
      </c>
      <c r="I107">
        <v>64</v>
      </c>
      <c r="J107">
        <v>132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VLOOKUP($F107,Statistikkoder!$A$2:$C$154,3,FALSE)</f>
        <v>Personbil</v>
      </c>
    </row>
    <row r="108" spans="1:14" x14ac:dyDescent="0.2">
      <c r="A108" t="s">
        <v>191</v>
      </c>
      <c r="B108" s="1">
        <v>0.54166666666666663</v>
      </c>
      <c r="C108" t="s">
        <v>0</v>
      </c>
      <c r="D108" t="s">
        <v>1</v>
      </c>
      <c r="E108" t="s">
        <v>189</v>
      </c>
      <c r="F108">
        <v>120</v>
      </c>
      <c r="G108" t="str">
        <f>VLOOKUP(Tabel1[[#This Row],[Gruppe]],Statistikkoder!$A$1:$C$154,2,FALSE)</f>
        <v>    Bil &gt; 1,95 m                            </v>
      </c>
      <c r="H108">
        <v>3</v>
      </c>
      <c r="I108">
        <v>9</v>
      </c>
      <c r="J108">
        <v>18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VLOOKUP($F108,Statistikkoder!$A$2:$C$154,3,FALSE)</f>
        <v>Personbil</v>
      </c>
    </row>
    <row r="109" spans="1:14" x14ac:dyDescent="0.2">
      <c r="A109" t="s">
        <v>191</v>
      </c>
      <c r="B109" s="1">
        <v>0.54166666666666663</v>
      </c>
      <c r="C109" t="s">
        <v>0</v>
      </c>
      <c r="D109" t="s">
        <v>1</v>
      </c>
      <c r="E109" t="s">
        <v>189</v>
      </c>
      <c r="F109">
        <v>309</v>
      </c>
      <c r="G109" t="str">
        <f>VLOOKUP(Tabel1[[#This Row],[Gruppe]],Statistikkoder!$A$1:$C$154,2,FALSE)</f>
        <v>    Autocamper &lt;  6 meter                </v>
      </c>
      <c r="H109">
        <v>3</v>
      </c>
      <c r="I109">
        <v>7</v>
      </c>
      <c r="J109">
        <v>18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VLOOKUP($F109,Statistikkoder!$A$2:$C$154,3,FALSE)</f>
        <v>Autocamper</v>
      </c>
    </row>
    <row r="110" spans="1:14" x14ac:dyDescent="0.2">
      <c r="A110" t="s">
        <v>191</v>
      </c>
      <c r="B110" s="1">
        <v>0.54166666666666663</v>
      </c>
      <c r="C110" t="s">
        <v>0</v>
      </c>
      <c r="D110" t="s">
        <v>1</v>
      </c>
      <c r="E110" t="s">
        <v>189</v>
      </c>
      <c r="F110">
        <v>320</v>
      </c>
      <c r="G110" t="str">
        <f>VLOOKUP(Tabel1[[#This Row],[Gruppe]],Statistikkoder!$A$1:$C$154,2,FALSE)</f>
        <v>    Autocamper &lt; 12 meter                </v>
      </c>
      <c r="H110">
        <v>1</v>
      </c>
      <c r="I110">
        <v>3</v>
      </c>
      <c r="J110">
        <v>10</v>
      </c>
      <c r="K110">
        <f>IF(AND(Tabel1[[#This Row],[Gruppe]]&gt;=610,Tabel1[[#This Row],[Gruppe]]&lt;=765),Tabel1[[#This Row],[Dækmeter]],0)</f>
        <v>0</v>
      </c>
      <c r="L110">
        <v>0</v>
      </c>
      <c r="M110" t="s">
        <v>3</v>
      </c>
      <c r="N110" t="str">
        <f>VLOOKUP($F110,Statistikkoder!$A$2:$C$154,3,FALSE)</f>
        <v>Autocamper</v>
      </c>
    </row>
    <row r="111" spans="1:14" x14ac:dyDescent="0.2">
      <c r="A111" t="s">
        <v>191</v>
      </c>
      <c r="B111" s="1">
        <v>0.54166666666666663</v>
      </c>
      <c r="C111" t="s">
        <v>0</v>
      </c>
      <c r="D111" t="s">
        <v>1</v>
      </c>
      <c r="E111" t="s">
        <v>189</v>
      </c>
      <c r="F111">
        <v>996</v>
      </c>
      <c r="G111" t="str">
        <f>VLOOKUP(Tabel1[[#This Row],[Gruppe]],Statistikkoder!$A$1:$C$154,2,FALSE)</f>
        <v>    Passager i køretøj                            </v>
      </c>
      <c r="H111">
        <v>0</v>
      </c>
      <c r="I111">
        <v>84</v>
      </c>
      <c r="J111">
        <v>0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VLOOKUP($F111,Statistikkoder!$A$2:$C$154,3,FALSE)</f>
        <v>Passager</v>
      </c>
    </row>
    <row r="112" spans="1:14" x14ac:dyDescent="0.2">
      <c r="A112" t="s">
        <v>191</v>
      </c>
      <c r="B112" s="1">
        <v>0.58333333333333337</v>
      </c>
      <c r="C112" t="s">
        <v>4</v>
      </c>
      <c r="D112" t="s">
        <v>2</v>
      </c>
      <c r="E112" t="s">
        <v>189</v>
      </c>
      <c r="F112">
        <v>10</v>
      </c>
      <c r="G112" t="str">
        <f>VLOOKUP(Tabel1[[#This Row],[Gruppe]],Statistikkoder!$A$1:$C$154,2,FALSE)</f>
        <v>    Voksen gående                    </v>
      </c>
      <c r="H112">
        <v>0</v>
      </c>
      <c r="I112">
        <v>9</v>
      </c>
      <c r="J112">
        <v>0</v>
      </c>
      <c r="K112">
        <f>IF(AND(Tabel1[[#This Row],[Gruppe]]&gt;=610,Tabel1[[#This Row],[Gruppe]]&lt;=765),Tabel1[[#This Row],[Dækmeter]],0)</f>
        <v>0</v>
      </c>
      <c r="L112">
        <v>0</v>
      </c>
      <c r="M112" t="s">
        <v>3</v>
      </c>
      <c r="N112" t="str">
        <f>VLOOKUP($F112,Statistikkoder!$A$2:$C$154,3,FALSE)</f>
        <v>Passager</v>
      </c>
    </row>
    <row r="113" spans="1:14" x14ac:dyDescent="0.2">
      <c r="A113" t="s">
        <v>191</v>
      </c>
      <c r="B113" s="1">
        <v>0.58333333333333337</v>
      </c>
      <c r="C113" t="s">
        <v>4</v>
      </c>
      <c r="D113" t="s">
        <v>2</v>
      </c>
      <c r="E113" t="s">
        <v>189</v>
      </c>
      <c r="F113">
        <v>15</v>
      </c>
      <c r="G113" t="str">
        <f>VLOOKUP(Tabel1[[#This Row],[Gruppe]],Statistikkoder!$A$1:$C$154,2,FALSE)</f>
        <v>    Voksen gående Pendler            </v>
      </c>
      <c r="H113">
        <v>0</v>
      </c>
      <c r="I113">
        <v>1</v>
      </c>
      <c r="J113">
        <v>0</v>
      </c>
      <c r="K113">
        <f>IF(AND(Tabel1[[#This Row],[Gruppe]]&gt;=610,Tabel1[[#This Row],[Gruppe]]&lt;=765),Tabel1[[#This Row],[Dækmeter]],0)</f>
        <v>0</v>
      </c>
      <c r="L113">
        <v>0</v>
      </c>
      <c r="M113" t="s">
        <v>3</v>
      </c>
      <c r="N113" t="str">
        <f>VLOOKUP($F113,Statistikkoder!$A$2:$C$154,3,FALSE)</f>
        <v>Passager</v>
      </c>
    </row>
    <row r="114" spans="1:14" x14ac:dyDescent="0.2">
      <c r="A114" t="s">
        <v>191</v>
      </c>
      <c r="B114" s="1">
        <v>0.58333333333333337</v>
      </c>
      <c r="C114" t="s">
        <v>4</v>
      </c>
      <c r="D114" t="s">
        <v>2</v>
      </c>
      <c r="E114" t="s">
        <v>189</v>
      </c>
      <c r="F114">
        <v>20</v>
      </c>
      <c r="G114" t="str">
        <f>VLOOKUP(Tabel1[[#This Row],[Gruppe]],Statistikkoder!$A$1:$C$154,2,FALSE)</f>
        <v>    Barn 12-15 år gående              </v>
      </c>
      <c r="H114">
        <v>0</v>
      </c>
      <c r="I114">
        <v>1</v>
      </c>
      <c r="J114">
        <v>0</v>
      </c>
      <c r="K114">
        <f>IF(AND(Tabel1[[#This Row],[Gruppe]]&gt;=610,Tabel1[[#This Row],[Gruppe]]&lt;=765),Tabel1[[#This Row],[Dækmeter]],0)</f>
        <v>0</v>
      </c>
      <c r="L114">
        <v>0</v>
      </c>
      <c r="M114" t="s">
        <v>3</v>
      </c>
      <c r="N114" t="str">
        <f>VLOOKUP($F114,Statistikkoder!$A$2:$C$154,3,FALSE)</f>
        <v>Passager</v>
      </c>
    </row>
    <row r="115" spans="1:14" x14ac:dyDescent="0.2">
      <c r="A115" t="s">
        <v>191</v>
      </c>
      <c r="B115" s="1">
        <v>0.58333333333333337</v>
      </c>
      <c r="C115" t="s">
        <v>4</v>
      </c>
      <c r="D115" t="s">
        <v>2</v>
      </c>
      <c r="E115" t="s">
        <v>189</v>
      </c>
      <c r="F115">
        <v>30</v>
      </c>
      <c r="G115" t="str">
        <f>VLOOKUP(Tabel1[[#This Row],[Gruppe]],Statistikkoder!$A$1:$C$154,2,FALSE)</f>
        <v>    Barn  0-11 år gående              </v>
      </c>
      <c r="H115">
        <v>0</v>
      </c>
      <c r="I115">
        <v>4</v>
      </c>
      <c r="J115">
        <v>0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VLOOKUP($F115,Statistikkoder!$A$2:$C$154,3,FALSE)</f>
        <v>Passager</v>
      </c>
    </row>
    <row r="116" spans="1:14" x14ac:dyDescent="0.2">
      <c r="A116" t="s">
        <v>191</v>
      </c>
      <c r="B116" s="1">
        <v>0.58333333333333337</v>
      </c>
      <c r="C116" t="s">
        <v>4</v>
      </c>
      <c r="D116" t="s">
        <v>2</v>
      </c>
      <c r="E116" t="s">
        <v>189</v>
      </c>
      <c r="F116">
        <v>40</v>
      </c>
      <c r="G116" t="str">
        <f>VLOOKUP(Tabel1[[#This Row],[Gruppe]],Statistikkoder!$A$1:$C$154,2,FALSE)</f>
        <v>    Pensionist gående                </v>
      </c>
      <c r="H116">
        <v>0</v>
      </c>
      <c r="I116">
        <v>2</v>
      </c>
      <c r="J116">
        <v>0</v>
      </c>
      <c r="K116">
        <f>IF(AND(Tabel1[[#This Row],[Gruppe]]&gt;=610,Tabel1[[#This Row],[Gruppe]]&lt;=765),Tabel1[[#This Row],[Dækmeter]],0)</f>
        <v>0</v>
      </c>
      <c r="L116">
        <v>0</v>
      </c>
      <c r="M116" t="s">
        <v>3</v>
      </c>
      <c r="N116" t="str">
        <f>VLOOKUP($F116,Statistikkoder!$A$2:$C$154,3,FALSE)</f>
        <v>Passager</v>
      </c>
    </row>
    <row r="117" spans="1:14" x14ac:dyDescent="0.2">
      <c r="A117" t="s">
        <v>191</v>
      </c>
      <c r="B117" s="1">
        <v>0.58333333333333337</v>
      </c>
      <c r="C117" t="s">
        <v>4</v>
      </c>
      <c r="D117" t="s">
        <v>2</v>
      </c>
      <c r="E117" t="s">
        <v>189</v>
      </c>
      <c r="F117">
        <v>80</v>
      </c>
      <c r="G117" t="str">
        <f>VLOOKUP(Tabel1[[#This Row],[Gruppe]],Statistikkoder!$A$1:$C$154,2,FALSE)</f>
        <v>    Bil &lt; 1,95 pendler rejse        </v>
      </c>
      <c r="H117">
        <v>3</v>
      </c>
      <c r="I117">
        <v>6</v>
      </c>
      <c r="J117">
        <v>18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VLOOKUP($F117,Statistikkoder!$A$2:$C$154,3,FALSE)</f>
        <v>Personbil</v>
      </c>
    </row>
    <row r="118" spans="1:14" x14ac:dyDescent="0.2">
      <c r="A118" t="s">
        <v>191</v>
      </c>
      <c r="B118" s="1">
        <v>0.58333333333333337</v>
      </c>
      <c r="C118" t="s">
        <v>4</v>
      </c>
      <c r="D118" t="s">
        <v>2</v>
      </c>
      <c r="E118" t="s">
        <v>189</v>
      </c>
      <c r="F118">
        <v>110</v>
      </c>
      <c r="G118" t="str">
        <f>VLOOKUP(Tabel1[[#This Row],[Gruppe]],Statistikkoder!$A$1:$C$154,2,FALSE)</f>
        <v>    Bil &lt; 1,95 m                            </v>
      </c>
      <c r="H118">
        <v>26</v>
      </c>
      <c r="I118">
        <v>66</v>
      </c>
      <c r="J118">
        <v>156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VLOOKUP($F118,Statistikkoder!$A$2:$C$154,3,FALSE)</f>
        <v>Personbil</v>
      </c>
    </row>
    <row r="119" spans="1:14" x14ac:dyDescent="0.2">
      <c r="A119" t="s">
        <v>191</v>
      </c>
      <c r="B119" s="1">
        <v>0.58333333333333337</v>
      </c>
      <c r="C119" t="s">
        <v>4</v>
      </c>
      <c r="D119" t="s">
        <v>2</v>
      </c>
      <c r="E119" t="s">
        <v>189</v>
      </c>
      <c r="F119">
        <v>123</v>
      </c>
      <c r="G119" t="str">
        <f>VLOOKUP(Tabel1[[#This Row],[Gruppe]],Statistikkoder!$A$1:$C$154,2,FALSE)</f>
        <v>    Bil H&gt;1,95 &amp; L&gt;6 m                      </v>
      </c>
      <c r="H119">
        <v>1</v>
      </c>
      <c r="I119">
        <v>2</v>
      </c>
      <c r="J119">
        <v>6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VLOOKUP($F119,Statistikkoder!$A$2:$C$154,3,FALSE)</f>
        <v>Personbil</v>
      </c>
    </row>
    <row r="120" spans="1:14" x14ac:dyDescent="0.2">
      <c r="A120" t="s">
        <v>191</v>
      </c>
      <c r="B120" s="1">
        <v>0.58333333333333337</v>
      </c>
      <c r="C120" t="s">
        <v>4</v>
      </c>
      <c r="D120" t="s">
        <v>2</v>
      </c>
      <c r="E120" t="s">
        <v>189</v>
      </c>
      <c r="F120">
        <v>126</v>
      </c>
      <c r="G120" t="str">
        <f>VLOOKUP(Tabel1[[#This Row],[Gruppe]],Statistikkoder!$A$1:$C$154,2,FALSE)</f>
        <v xml:space="preserve">    Bil med campingvogn                     </v>
      </c>
      <c r="H120">
        <v>1</v>
      </c>
      <c r="I120">
        <v>3</v>
      </c>
      <c r="J120">
        <v>12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VLOOKUP($F120,Statistikkoder!$A$2:$C$154,3,FALSE)</f>
        <v>Personbil</v>
      </c>
    </row>
    <row r="121" spans="1:14" x14ac:dyDescent="0.2">
      <c r="A121" t="s">
        <v>191</v>
      </c>
      <c r="B121" s="1">
        <v>0.58333333333333337</v>
      </c>
      <c r="C121" t="s">
        <v>4</v>
      </c>
      <c r="D121" t="s">
        <v>2</v>
      </c>
      <c r="E121" t="s">
        <v>189</v>
      </c>
      <c r="F121">
        <v>309</v>
      </c>
      <c r="G121" t="str">
        <f>VLOOKUP(Tabel1[[#This Row],[Gruppe]],Statistikkoder!$A$1:$C$154,2,FALSE)</f>
        <v>    Autocamper &lt;  6 meter                </v>
      </c>
      <c r="H121">
        <v>1</v>
      </c>
      <c r="I121">
        <v>1</v>
      </c>
      <c r="J121">
        <v>6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VLOOKUP($F121,Statistikkoder!$A$2:$C$154,3,FALSE)</f>
        <v>Autocamper</v>
      </c>
    </row>
    <row r="122" spans="1:14" x14ac:dyDescent="0.2">
      <c r="A122" t="s">
        <v>191</v>
      </c>
      <c r="B122" s="1">
        <v>0.58333333333333337</v>
      </c>
      <c r="C122" t="s">
        <v>4</v>
      </c>
      <c r="D122" t="s">
        <v>2</v>
      </c>
      <c r="E122" t="s">
        <v>189</v>
      </c>
      <c r="F122">
        <v>510</v>
      </c>
      <c r="G122" t="str">
        <f>VLOOKUP(Tabel1[[#This Row],[Gruppe]],Statistikkoder!$A$1:$C$154,2,FALSE)</f>
        <v>    Cykel Voksen                            </v>
      </c>
      <c r="H122">
        <v>2</v>
      </c>
      <c r="I122">
        <v>0</v>
      </c>
      <c r="J122">
        <v>2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VLOOKUP($F122,Statistikkoder!$A$2:$C$154,3,FALSE)</f>
        <v>Cykel</v>
      </c>
    </row>
    <row r="123" spans="1:14" x14ac:dyDescent="0.2">
      <c r="A123" t="s">
        <v>191</v>
      </c>
      <c r="B123" s="1">
        <v>0.58333333333333337</v>
      </c>
      <c r="C123" t="s">
        <v>4</v>
      </c>
      <c r="D123" t="s">
        <v>2</v>
      </c>
      <c r="E123" t="s">
        <v>189</v>
      </c>
      <c r="F123">
        <v>996</v>
      </c>
      <c r="G123" t="str">
        <f>VLOOKUP(Tabel1[[#This Row],[Gruppe]],Statistikkoder!$A$1:$C$154,2,FALSE)</f>
        <v>    Passager i køretøj                            </v>
      </c>
      <c r="H123">
        <v>0</v>
      </c>
      <c r="I123">
        <v>78</v>
      </c>
      <c r="J123">
        <v>0</v>
      </c>
      <c r="K123">
        <f>IF(AND(Tabel1[[#This Row],[Gruppe]]&gt;=610,Tabel1[[#This Row],[Gruppe]]&lt;=765),Tabel1[[#This Row],[Dækmeter]],0)</f>
        <v>0</v>
      </c>
      <c r="L123">
        <v>0</v>
      </c>
      <c r="M123" t="s">
        <v>3</v>
      </c>
      <c r="N123" t="str">
        <f>VLOOKUP($F123,Statistikkoder!$A$2:$C$154,3,FALSE)</f>
        <v>Passager</v>
      </c>
    </row>
    <row r="124" spans="1:14" x14ac:dyDescent="0.2">
      <c r="A124" t="s">
        <v>191</v>
      </c>
      <c r="B124" s="1">
        <v>0.58333333333333337</v>
      </c>
      <c r="C124" t="s">
        <v>0</v>
      </c>
      <c r="D124" t="s">
        <v>1</v>
      </c>
      <c r="E124" t="s">
        <v>190</v>
      </c>
      <c r="F124">
        <v>10</v>
      </c>
      <c r="G124" t="str">
        <f>VLOOKUP(Tabel1[[#This Row],[Gruppe]],Statistikkoder!$A$1:$C$154,2,FALSE)</f>
        <v>    Voksen gående                    </v>
      </c>
      <c r="H124">
        <v>0</v>
      </c>
      <c r="I124">
        <v>6</v>
      </c>
      <c r="J124">
        <v>0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VLOOKUP($F124,Statistikkoder!$A$2:$C$154,3,FALSE)</f>
        <v>Passager</v>
      </c>
    </row>
    <row r="125" spans="1:14" x14ac:dyDescent="0.2">
      <c r="A125" t="s">
        <v>191</v>
      </c>
      <c r="B125" s="1">
        <v>0.58333333333333337</v>
      </c>
      <c r="C125" t="s">
        <v>0</v>
      </c>
      <c r="D125" t="s">
        <v>1</v>
      </c>
      <c r="E125" t="s">
        <v>190</v>
      </c>
      <c r="F125">
        <v>20</v>
      </c>
      <c r="G125" t="str">
        <f>VLOOKUP(Tabel1[[#This Row],[Gruppe]],Statistikkoder!$A$1:$C$154,2,FALSE)</f>
        <v>    Barn 12-15 år gående              </v>
      </c>
      <c r="H125">
        <v>0</v>
      </c>
      <c r="I125">
        <v>2</v>
      </c>
      <c r="J125">
        <v>0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VLOOKUP($F125,Statistikkoder!$A$2:$C$154,3,FALSE)</f>
        <v>Passager</v>
      </c>
    </row>
    <row r="126" spans="1:14" x14ac:dyDescent="0.2">
      <c r="A126" t="s">
        <v>191</v>
      </c>
      <c r="B126" s="1">
        <v>0.58333333333333337</v>
      </c>
      <c r="C126" t="s">
        <v>0</v>
      </c>
      <c r="D126" t="s">
        <v>1</v>
      </c>
      <c r="E126" t="s">
        <v>190</v>
      </c>
      <c r="F126">
        <v>30</v>
      </c>
      <c r="G126" t="str">
        <f>VLOOKUP(Tabel1[[#This Row],[Gruppe]],Statistikkoder!$A$1:$C$154,2,FALSE)</f>
        <v>    Barn  0-11 år gående              </v>
      </c>
      <c r="H126">
        <v>0</v>
      </c>
      <c r="I126">
        <v>2</v>
      </c>
      <c r="J126">
        <v>0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VLOOKUP($F126,Statistikkoder!$A$2:$C$154,3,FALSE)</f>
        <v>Passager</v>
      </c>
    </row>
    <row r="127" spans="1:14" x14ac:dyDescent="0.2">
      <c r="A127" t="s">
        <v>191</v>
      </c>
      <c r="B127" s="1">
        <v>0.58333333333333337</v>
      </c>
      <c r="C127" t="s">
        <v>0</v>
      </c>
      <c r="D127" t="s">
        <v>1</v>
      </c>
      <c r="E127" t="s">
        <v>190</v>
      </c>
      <c r="F127">
        <v>40</v>
      </c>
      <c r="G127" t="str">
        <f>VLOOKUP(Tabel1[[#This Row],[Gruppe]],Statistikkoder!$A$1:$C$154,2,FALSE)</f>
        <v>    Pensionist gående                </v>
      </c>
      <c r="H127">
        <v>0</v>
      </c>
      <c r="I127">
        <v>1</v>
      </c>
      <c r="J127">
        <v>0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VLOOKUP($F127,Statistikkoder!$A$2:$C$154,3,FALSE)</f>
        <v>Passager</v>
      </c>
    </row>
    <row r="128" spans="1:14" x14ac:dyDescent="0.2">
      <c r="A128" t="s">
        <v>191</v>
      </c>
      <c r="B128" s="1">
        <v>0.58333333333333337</v>
      </c>
      <c r="C128" t="s">
        <v>0</v>
      </c>
      <c r="D128" t="s">
        <v>1</v>
      </c>
      <c r="E128" t="s">
        <v>190</v>
      </c>
      <c r="F128">
        <v>80</v>
      </c>
      <c r="G128" t="str">
        <f>VLOOKUP(Tabel1[[#This Row],[Gruppe]],Statistikkoder!$A$1:$C$154,2,FALSE)</f>
        <v>    Bil &lt; 1,95 pendler rejse        </v>
      </c>
      <c r="H128">
        <v>2</v>
      </c>
      <c r="I128">
        <v>4</v>
      </c>
      <c r="J128">
        <v>12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VLOOKUP($F128,Statistikkoder!$A$2:$C$154,3,FALSE)</f>
        <v>Personbil</v>
      </c>
    </row>
    <row r="129" spans="1:14" x14ac:dyDescent="0.2">
      <c r="A129" t="s">
        <v>191</v>
      </c>
      <c r="B129" s="1">
        <v>0.58333333333333337</v>
      </c>
      <c r="C129" t="s">
        <v>0</v>
      </c>
      <c r="D129" t="s">
        <v>1</v>
      </c>
      <c r="E129" t="s">
        <v>190</v>
      </c>
      <c r="F129">
        <v>110</v>
      </c>
      <c r="G129" t="str">
        <f>VLOOKUP(Tabel1[[#This Row],[Gruppe]],Statistikkoder!$A$1:$C$154,2,FALSE)</f>
        <v>    Bil &lt; 1,95 m                            </v>
      </c>
      <c r="H129">
        <v>32</v>
      </c>
      <c r="I129">
        <v>81</v>
      </c>
      <c r="J129">
        <v>192</v>
      </c>
      <c r="K129">
        <f>IF(AND(Tabel1[[#This Row],[Gruppe]]&gt;=610,Tabel1[[#This Row],[Gruppe]]&lt;=765),Tabel1[[#This Row],[Dækmeter]],0)</f>
        <v>0</v>
      </c>
      <c r="L129">
        <v>0</v>
      </c>
      <c r="M129" t="s">
        <v>3</v>
      </c>
      <c r="N129" t="str">
        <f>VLOOKUP($F129,Statistikkoder!$A$2:$C$154,3,FALSE)</f>
        <v>Personbil</v>
      </c>
    </row>
    <row r="130" spans="1:14" x14ac:dyDescent="0.2">
      <c r="A130" t="s">
        <v>191</v>
      </c>
      <c r="B130" s="1">
        <v>0.58333333333333337</v>
      </c>
      <c r="C130" t="s">
        <v>0</v>
      </c>
      <c r="D130" t="s">
        <v>1</v>
      </c>
      <c r="E130" t="s">
        <v>190</v>
      </c>
      <c r="F130">
        <v>120</v>
      </c>
      <c r="G130" t="str">
        <f>VLOOKUP(Tabel1[[#This Row],[Gruppe]],Statistikkoder!$A$1:$C$154,2,FALSE)</f>
        <v>    Bil &gt; 1,95 m                            </v>
      </c>
      <c r="H130">
        <v>1</v>
      </c>
      <c r="I130">
        <v>4</v>
      </c>
      <c r="J130">
        <v>6</v>
      </c>
      <c r="K130">
        <f>IF(AND(Tabel1[[#This Row],[Gruppe]]&gt;=610,Tabel1[[#This Row],[Gruppe]]&lt;=765),Tabel1[[#This Row],[Dækmeter]],0)</f>
        <v>0</v>
      </c>
      <c r="L130">
        <v>0</v>
      </c>
      <c r="M130" t="s">
        <v>3</v>
      </c>
      <c r="N130" t="str">
        <f>VLOOKUP($F130,Statistikkoder!$A$2:$C$154,3,FALSE)</f>
        <v>Personbil</v>
      </c>
    </row>
    <row r="131" spans="1:14" x14ac:dyDescent="0.2">
      <c r="A131" t="s">
        <v>191</v>
      </c>
      <c r="B131" s="1">
        <v>0.58333333333333337</v>
      </c>
      <c r="C131" t="s">
        <v>0</v>
      </c>
      <c r="D131" t="s">
        <v>1</v>
      </c>
      <c r="E131" t="s">
        <v>190</v>
      </c>
      <c r="F131">
        <v>126</v>
      </c>
      <c r="G131" t="str">
        <f>VLOOKUP(Tabel1[[#This Row],[Gruppe]],Statistikkoder!$A$1:$C$154,2,FALSE)</f>
        <v xml:space="preserve">    Bil med campingvogn                     </v>
      </c>
      <c r="H131">
        <v>1</v>
      </c>
      <c r="I131">
        <v>3</v>
      </c>
      <c r="J131">
        <v>12</v>
      </c>
      <c r="K131">
        <f>IF(AND(Tabel1[[#This Row],[Gruppe]]&gt;=610,Tabel1[[#This Row],[Gruppe]]&lt;=765),Tabel1[[#This Row],[Dækmeter]],0)</f>
        <v>0</v>
      </c>
      <c r="L131">
        <v>0</v>
      </c>
      <c r="M131" t="s">
        <v>3</v>
      </c>
      <c r="N131" t="str">
        <f>VLOOKUP($F131,Statistikkoder!$A$2:$C$154,3,FALSE)</f>
        <v>Personbil</v>
      </c>
    </row>
    <row r="132" spans="1:14" x14ac:dyDescent="0.2">
      <c r="A132" t="s">
        <v>191</v>
      </c>
      <c r="B132" s="1">
        <v>0.58333333333333337</v>
      </c>
      <c r="C132" t="s">
        <v>0</v>
      </c>
      <c r="D132" t="s">
        <v>1</v>
      </c>
      <c r="E132" t="s">
        <v>190</v>
      </c>
      <c r="F132">
        <v>410</v>
      </c>
      <c r="G132" t="str">
        <f>VLOOKUP(Tabel1[[#This Row],[Gruppe]],Statistikkoder!$A$1:$C$154,2,FALSE)</f>
        <v>    MC                                    </v>
      </c>
      <c r="H132">
        <v>1</v>
      </c>
      <c r="I132">
        <v>2</v>
      </c>
      <c r="J132">
        <v>3</v>
      </c>
      <c r="K132">
        <f>IF(AND(Tabel1[[#This Row],[Gruppe]]&gt;=610,Tabel1[[#This Row],[Gruppe]]&lt;=765),Tabel1[[#This Row],[Dækmeter]],0)</f>
        <v>0</v>
      </c>
      <c r="L132">
        <v>0</v>
      </c>
      <c r="M132" t="s">
        <v>3</v>
      </c>
      <c r="N132" t="str">
        <f>VLOOKUP($F132,Statistikkoder!$A$2:$C$154,3,FALSE)</f>
        <v>MC/Knallert</v>
      </c>
    </row>
    <row r="133" spans="1:14" x14ac:dyDescent="0.2">
      <c r="A133" t="s">
        <v>191</v>
      </c>
      <c r="B133" s="1">
        <v>0.58333333333333337</v>
      </c>
      <c r="C133" t="s">
        <v>0</v>
      </c>
      <c r="D133" t="s">
        <v>1</v>
      </c>
      <c r="E133" t="s">
        <v>190</v>
      </c>
      <c r="F133">
        <v>505</v>
      </c>
      <c r="G133" t="str">
        <f>VLOOKUP(Tabel1[[#This Row],[Gruppe]],Statistikkoder!$A$1:$C$154,2,FALSE)</f>
        <v>    Cykel Pensionist                        </v>
      </c>
      <c r="H133">
        <v>1</v>
      </c>
      <c r="I133">
        <v>0</v>
      </c>
      <c r="J133">
        <v>1</v>
      </c>
      <c r="K133">
        <f>IF(AND(Tabel1[[#This Row],[Gruppe]]&gt;=610,Tabel1[[#This Row],[Gruppe]]&lt;=765),Tabel1[[#This Row],[Dækmeter]],0)</f>
        <v>0</v>
      </c>
      <c r="L133">
        <v>0</v>
      </c>
      <c r="M133" t="s">
        <v>3</v>
      </c>
      <c r="N133" t="str">
        <f>VLOOKUP($F133,Statistikkoder!$A$2:$C$154,3,FALSE)</f>
        <v>Cykel</v>
      </c>
    </row>
    <row r="134" spans="1:14" x14ac:dyDescent="0.2">
      <c r="A134" t="s">
        <v>191</v>
      </c>
      <c r="B134" s="1">
        <v>0.58333333333333337</v>
      </c>
      <c r="C134" t="s">
        <v>0</v>
      </c>
      <c r="D134" t="s">
        <v>1</v>
      </c>
      <c r="E134" t="s">
        <v>190</v>
      </c>
      <c r="F134">
        <v>510</v>
      </c>
      <c r="G134" t="str">
        <f>VLOOKUP(Tabel1[[#This Row],[Gruppe]],Statistikkoder!$A$1:$C$154,2,FALSE)</f>
        <v>    Cykel Voksen                            </v>
      </c>
      <c r="H134">
        <v>2</v>
      </c>
      <c r="I134">
        <v>0</v>
      </c>
      <c r="J134">
        <v>2</v>
      </c>
      <c r="K134">
        <f>IF(AND(Tabel1[[#This Row],[Gruppe]]&gt;=610,Tabel1[[#This Row],[Gruppe]]&lt;=765),Tabel1[[#This Row],[Dækmeter]],0)</f>
        <v>0</v>
      </c>
      <c r="L134">
        <v>0</v>
      </c>
      <c r="M134" t="s">
        <v>3</v>
      </c>
      <c r="N134" t="str">
        <f>VLOOKUP($F134,Statistikkoder!$A$2:$C$154,3,FALSE)</f>
        <v>Cykel</v>
      </c>
    </row>
    <row r="135" spans="1:14" x14ac:dyDescent="0.2">
      <c r="A135" t="s">
        <v>191</v>
      </c>
      <c r="B135" s="1">
        <v>0.58333333333333337</v>
      </c>
      <c r="C135" t="s">
        <v>0</v>
      </c>
      <c r="D135" t="s">
        <v>1</v>
      </c>
      <c r="E135" t="s">
        <v>190</v>
      </c>
      <c r="F135">
        <v>996</v>
      </c>
      <c r="G135" t="str">
        <f>VLOOKUP(Tabel1[[#This Row],[Gruppe]],Statistikkoder!$A$1:$C$154,2,FALSE)</f>
        <v>    Passager i køretøj                            </v>
      </c>
      <c r="H135">
        <v>0</v>
      </c>
      <c r="I135">
        <v>94</v>
      </c>
      <c r="J135">
        <v>0</v>
      </c>
      <c r="K135">
        <f>IF(AND(Tabel1[[#This Row],[Gruppe]]&gt;=610,Tabel1[[#This Row],[Gruppe]]&lt;=765),Tabel1[[#This Row],[Dækmeter]],0)</f>
        <v>0</v>
      </c>
      <c r="L135">
        <v>0</v>
      </c>
      <c r="M135" t="s">
        <v>3</v>
      </c>
      <c r="N135" t="str">
        <f>VLOOKUP($F135,Statistikkoder!$A$2:$C$154,3,FALSE)</f>
        <v>Passager</v>
      </c>
    </row>
    <row r="136" spans="1:14" x14ac:dyDescent="0.2">
      <c r="A136" t="s">
        <v>191</v>
      </c>
      <c r="B136" s="1">
        <v>0.625</v>
      </c>
      <c r="C136" t="s">
        <v>4</v>
      </c>
      <c r="D136" t="s">
        <v>2</v>
      </c>
      <c r="E136" t="s">
        <v>190</v>
      </c>
      <c r="F136">
        <v>10</v>
      </c>
      <c r="G136" t="str">
        <f>VLOOKUP(Tabel1[[#This Row],[Gruppe]],Statistikkoder!$A$1:$C$154,2,FALSE)</f>
        <v>    Voksen gående                    </v>
      </c>
      <c r="H136">
        <v>0</v>
      </c>
      <c r="I136">
        <v>2</v>
      </c>
      <c r="J136">
        <v>0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VLOOKUP($F136,Statistikkoder!$A$2:$C$154,3,FALSE)</f>
        <v>Passager</v>
      </c>
    </row>
    <row r="137" spans="1:14" x14ac:dyDescent="0.2">
      <c r="A137" t="s">
        <v>191</v>
      </c>
      <c r="B137" s="1">
        <v>0.625</v>
      </c>
      <c r="C137" t="s">
        <v>4</v>
      </c>
      <c r="D137" t="s">
        <v>2</v>
      </c>
      <c r="E137" t="s">
        <v>190</v>
      </c>
      <c r="F137">
        <v>20</v>
      </c>
      <c r="G137" t="str">
        <f>VLOOKUP(Tabel1[[#This Row],[Gruppe]],Statistikkoder!$A$1:$C$154,2,FALSE)</f>
        <v>    Barn 12-15 år gående              </v>
      </c>
      <c r="H137">
        <v>0</v>
      </c>
      <c r="I137">
        <v>1</v>
      </c>
      <c r="J137">
        <v>0</v>
      </c>
      <c r="K137">
        <f>IF(AND(Tabel1[[#This Row],[Gruppe]]&gt;=610,Tabel1[[#This Row],[Gruppe]]&lt;=765),Tabel1[[#This Row],[Dækmeter]],0)</f>
        <v>0</v>
      </c>
      <c r="L137">
        <v>0</v>
      </c>
      <c r="M137" t="s">
        <v>3</v>
      </c>
      <c r="N137" t="str">
        <f>VLOOKUP($F137,Statistikkoder!$A$2:$C$154,3,FALSE)</f>
        <v>Passager</v>
      </c>
    </row>
    <row r="138" spans="1:14" x14ac:dyDescent="0.2">
      <c r="A138" t="s">
        <v>191</v>
      </c>
      <c r="B138" s="1">
        <v>0.625</v>
      </c>
      <c r="C138" t="s">
        <v>4</v>
      </c>
      <c r="D138" t="s">
        <v>2</v>
      </c>
      <c r="E138" t="s">
        <v>190</v>
      </c>
      <c r="F138">
        <v>80</v>
      </c>
      <c r="G138" t="str">
        <f>VLOOKUP(Tabel1[[#This Row],[Gruppe]],Statistikkoder!$A$1:$C$154,2,FALSE)</f>
        <v>    Bil &lt; 1,95 pendler rejse        </v>
      </c>
      <c r="H138">
        <v>3</v>
      </c>
      <c r="I138">
        <v>4</v>
      </c>
      <c r="J138">
        <v>18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VLOOKUP($F138,Statistikkoder!$A$2:$C$154,3,FALSE)</f>
        <v>Personbil</v>
      </c>
    </row>
    <row r="139" spans="1:14" x14ac:dyDescent="0.2">
      <c r="A139" t="s">
        <v>191</v>
      </c>
      <c r="B139" s="1">
        <v>0.625</v>
      </c>
      <c r="C139" t="s">
        <v>4</v>
      </c>
      <c r="D139" t="s">
        <v>2</v>
      </c>
      <c r="E139" t="s">
        <v>190</v>
      </c>
      <c r="F139">
        <v>110</v>
      </c>
      <c r="G139" t="str">
        <f>VLOOKUP(Tabel1[[#This Row],[Gruppe]],Statistikkoder!$A$1:$C$154,2,FALSE)</f>
        <v>    Bil &lt; 1,95 m                            </v>
      </c>
      <c r="H139">
        <v>21</v>
      </c>
      <c r="I139">
        <v>54</v>
      </c>
      <c r="J139">
        <v>126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VLOOKUP($F139,Statistikkoder!$A$2:$C$154,3,FALSE)</f>
        <v>Personbil</v>
      </c>
    </row>
    <row r="140" spans="1:14" x14ac:dyDescent="0.2">
      <c r="A140" t="s">
        <v>191</v>
      </c>
      <c r="B140" s="1">
        <v>0.625</v>
      </c>
      <c r="C140" t="s">
        <v>4</v>
      </c>
      <c r="D140" t="s">
        <v>2</v>
      </c>
      <c r="E140" t="s">
        <v>190</v>
      </c>
      <c r="F140">
        <v>120</v>
      </c>
      <c r="G140" t="str">
        <f>VLOOKUP(Tabel1[[#This Row],[Gruppe]],Statistikkoder!$A$1:$C$154,2,FALSE)</f>
        <v>    Bil &gt; 1,95 m                            </v>
      </c>
      <c r="H140">
        <v>4</v>
      </c>
      <c r="I140">
        <v>10</v>
      </c>
      <c r="J140">
        <v>24</v>
      </c>
      <c r="K140">
        <f>IF(AND(Tabel1[[#This Row],[Gruppe]]&gt;=610,Tabel1[[#This Row],[Gruppe]]&lt;=765),Tabel1[[#This Row],[Dækmeter]],0)</f>
        <v>0</v>
      </c>
      <c r="L140">
        <v>0</v>
      </c>
      <c r="M140" t="s">
        <v>3</v>
      </c>
      <c r="N140" t="str">
        <f>VLOOKUP($F140,Statistikkoder!$A$2:$C$154,3,FALSE)</f>
        <v>Personbil</v>
      </c>
    </row>
    <row r="141" spans="1:14" x14ac:dyDescent="0.2">
      <c r="A141" t="s">
        <v>191</v>
      </c>
      <c r="B141" s="1">
        <v>0.625</v>
      </c>
      <c r="C141" t="s">
        <v>4</v>
      </c>
      <c r="D141" t="s">
        <v>2</v>
      </c>
      <c r="E141" t="s">
        <v>190</v>
      </c>
      <c r="F141">
        <v>126</v>
      </c>
      <c r="G141" t="str">
        <f>VLOOKUP(Tabel1[[#This Row],[Gruppe]],Statistikkoder!$A$1:$C$154,2,FALSE)</f>
        <v xml:space="preserve">    Bil med campingvogn                     </v>
      </c>
      <c r="H141">
        <v>1</v>
      </c>
      <c r="I141">
        <v>3</v>
      </c>
      <c r="J141">
        <v>12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VLOOKUP($F141,Statistikkoder!$A$2:$C$154,3,FALSE)</f>
        <v>Personbil</v>
      </c>
    </row>
    <row r="142" spans="1:14" x14ac:dyDescent="0.2">
      <c r="A142" t="s">
        <v>191</v>
      </c>
      <c r="B142" s="1">
        <v>0.625</v>
      </c>
      <c r="C142" t="s">
        <v>4</v>
      </c>
      <c r="D142" t="s">
        <v>2</v>
      </c>
      <c r="E142" t="s">
        <v>190</v>
      </c>
      <c r="F142">
        <v>410</v>
      </c>
      <c r="G142" t="str">
        <f>VLOOKUP(Tabel1[[#This Row],[Gruppe]],Statistikkoder!$A$1:$C$154,2,FALSE)</f>
        <v>    MC                                    </v>
      </c>
      <c r="H142">
        <v>1</v>
      </c>
      <c r="I142">
        <v>1</v>
      </c>
      <c r="J142">
        <v>2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VLOOKUP($F142,Statistikkoder!$A$2:$C$154,3,FALSE)</f>
        <v>MC/Knallert</v>
      </c>
    </row>
    <row r="143" spans="1:14" x14ac:dyDescent="0.2">
      <c r="A143" t="s">
        <v>191</v>
      </c>
      <c r="B143" s="1">
        <v>0.625</v>
      </c>
      <c r="C143" t="s">
        <v>4</v>
      </c>
      <c r="D143" t="s">
        <v>2</v>
      </c>
      <c r="E143" t="s">
        <v>190</v>
      </c>
      <c r="F143">
        <v>996</v>
      </c>
      <c r="G143" t="str">
        <f>VLOOKUP(Tabel1[[#This Row],[Gruppe]],Statistikkoder!$A$1:$C$154,2,FALSE)</f>
        <v>    Passager i køretøj                            </v>
      </c>
      <c r="H143">
        <v>0</v>
      </c>
      <c r="I143">
        <v>72</v>
      </c>
      <c r="J143">
        <v>0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VLOOKUP($F143,Statistikkoder!$A$2:$C$154,3,FALSE)</f>
        <v>Passager</v>
      </c>
    </row>
    <row r="144" spans="1:14" x14ac:dyDescent="0.2">
      <c r="A144" t="s">
        <v>191</v>
      </c>
      <c r="B144" s="1">
        <v>0.625</v>
      </c>
      <c r="C144" t="s">
        <v>0</v>
      </c>
      <c r="D144" t="s">
        <v>1</v>
      </c>
      <c r="E144" t="s">
        <v>189</v>
      </c>
      <c r="F144">
        <v>10</v>
      </c>
      <c r="G144" t="str">
        <f>VLOOKUP(Tabel1[[#This Row],[Gruppe]],Statistikkoder!$A$1:$C$154,2,FALSE)</f>
        <v>    Voksen gående                    </v>
      </c>
      <c r="H144">
        <v>0</v>
      </c>
      <c r="I144">
        <v>7</v>
      </c>
      <c r="J144">
        <v>0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VLOOKUP($F144,Statistikkoder!$A$2:$C$154,3,FALSE)</f>
        <v>Passager</v>
      </c>
    </row>
    <row r="145" spans="1:14" x14ac:dyDescent="0.2">
      <c r="A145" t="s">
        <v>191</v>
      </c>
      <c r="B145" s="1">
        <v>0.625</v>
      </c>
      <c r="C145" t="s">
        <v>0</v>
      </c>
      <c r="D145" t="s">
        <v>1</v>
      </c>
      <c r="E145" t="s">
        <v>189</v>
      </c>
      <c r="F145">
        <v>15</v>
      </c>
      <c r="G145" t="str">
        <f>VLOOKUP(Tabel1[[#This Row],[Gruppe]],Statistikkoder!$A$1:$C$154,2,FALSE)</f>
        <v>    Voksen gående Pendler            </v>
      </c>
      <c r="H145">
        <v>0</v>
      </c>
      <c r="I145">
        <v>2</v>
      </c>
      <c r="J145">
        <v>0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VLOOKUP($F145,Statistikkoder!$A$2:$C$154,3,FALSE)</f>
        <v>Passager</v>
      </c>
    </row>
    <row r="146" spans="1:14" x14ac:dyDescent="0.2">
      <c r="A146" t="s">
        <v>191</v>
      </c>
      <c r="B146" s="1">
        <v>0.625</v>
      </c>
      <c r="C146" t="s">
        <v>0</v>
      </c>
      <c r="D146" t="s">
        <v>1</v>
      </c>
      <c r="E146" t="s">
        <v>189</v>
      </c>
      <c r="F146">
        <v>30</v>
      </c>
      <c r="G146" t="str">
        <f>VLOOKUP(Tabel1[[#This Row],[Gruppe]],Statistikkoder!$A$1:$C$154,2,FALSE)</f>
        <v>    Barn  0-11 år gående              </v>
      </c>
      <c r="H146">
        <v>0</v>
      </c>
      <c r="I146">
        <v>1</v>
      </c>
      <c r="J146">
        <v>0</v>
      </c>
      <c r="K146">
        <f>IF(AND(Tabel1[[#This Row],[Gruppe]]&gt;=610,Tabel1[[#This Row],[Gruppe]]&lt;=765),Tabel1[[#This Row],[Dækmeter]],0)</f>
        <v>0</v>
      </c>
      <c r="L146">
        <v>0</v>
      </c>
      <c r="M146" t="s">
        <v>3</v>
      </c>
      <c r="N146" t="str">
        <f>VLOOKUP($F146,Statistikkoder!$A$2:$C$154,3,FALSE)</f>
        <v>Passager</v>
      </c>
    </row>
    <row r="147" spans="1:14" x14ac:dyDescent="0.2">
      <c r="A147" t="s">
        <v>191</v>
      </c>
      <c r="B147" s="1">
        <v>0.625</v>
      </c>
      <c r="C147" t="s">
        <v>0</v>
      </c>
      <c r="D147" t="s">
        <v>1</v>
      </c>
      <c r="E147" t="s">
        <v>189</v>
      </c>
      <c r="F147">
        <v>40</v>
      </c>
      <c r="G147" t="str">
        <f>VLOOKUP(Tabel1[[#This Row],[Gruppe]],Statistikkoder!$A$1:$C$154,2,FALSE)</f>
        <v>    Pensionist gående                </v>
      </c>
      <c r="H147">
        <v>0</v>
      </c>
      <c r="I147">
        <v>2</v>
      </c>
      <c r="J147">
        <v>0</v>
      </c>
      <c r="K147">
        <f>IF(AND(Tabel1[[#This Row],[Gruppe]]&gt;=610,Tabel1[[#This Row],[Gruppe]]&lt;=765),Tabel1[[#This Row],[Dækmeter]],0)</f>
        <v>0</v>
      </c>
      <c r="L147">
        <v>0</v>
      </c>
      <c r="M147" t="s">
        <v>3</v>
      </c>
      <c r="N147" t="str">
        <f>VLOOKUP($F147,Statistikkoder!$A$2:$C$154,3,FALSE)</f>
        <v>Passager</v>
      </c>
    </row>
    <row r="148" spans="1:14" x14ac:dyDescent="0.2">
      <c r="A148" t="s">
        <v>191</v>
      </c>
      <c r="B148" s="1">
        <v>0.625</v>
      </c>
      <c r="C148" t="s">
        <v>0</v>
      </c>
      <c r="D148" t="s">
        <v>1</v>
      </c>
      <c r="E148" t="s">
        <v>189</v>
      </c>
      <c r="F148">
        <v>80</v>
      </c>
      <c r="G148" t="str">
        <f>VLOOKUP(Tabel1[[#This Row],[Gruppe]],Statistikkoder!$A$1:$C$154,2,FALSE)</f>
        <v>    Bil &lt; 1,95 pendler rejse        </v>
      </c>
      <c r="H148">
        <v>5</v>
      </c>
      <c r="I148">
        <v>10</v>
      </c>
      <c r="J148">
        <v>30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VLOOKUP($F148,Statistikkoder!$A$2:$C$154,3,FALSE)</f>
        <v>Personbil</v>
      </c>
    </row>
    <row r="149" spans="1:14" x14ac:dyDescent="0.2">
      <c r="A149" t="s">
        <v>191</v>
      </c>
      <c r="B149" s="1">
        <v>0.625</v>
      </c>
      <c r="C149" t="s">
        <v>0</v>
      </c>
      <c r="D149" t="s">
        <v>1</v>
      </c>
      <c r="E149" t="s">
        <v>189</v>
      </c>
      <c r="F149">
        <v>110</v>
      </c>
      <c r="G149" t="str">
        <f>VLOOKUP(Tabel1[[#This Row],[Gruppe]],Statistikkoder!$A$1:$C$154,2,FALSE)</f>
        <v>    Bil &lt; 1,95 m                            </v>
      </c>
      <c r="H149">
        <v>17</v>
      </c>
      <c r="I149">
        <v>36</v>
      </c>
      <c r="J149">
        <v>102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VLOOKUP($F149,Statistikkoder!$A$2:$C$154,3,FALSE)</f>
        <v>Personbil</v>
      </c>
    </row>
    <row r="150" spans="1:14" x14ac:dyDescent="0.2">
      <c r="A150" t="s">
        <v>191</v>
      </c>
      <c r="B150" s="1">
        <v>0.625</v>
      </c>
      <c r="C150" t="s">
        <v>0</v>
      </c>
      <c r="D150" t="s">
        <v>1</v>
      </c>
      <c r="E150" t="s">
        <v>189</v>
      </c>
      <c r="F150">
        <v>120</v>
      </c>
      <c r="G150" t="str">
        <f>VLOOKUP(Tabel1[[#This Row],[Gruppe]],Statistikkoder!$A$1:$C$154,2,FALSE)</f>
        <v>    Bil &gt; 1,95 m                            </v>
      </c>
      <c r="H150">
        <v>2</v>
      </c>
      <c r="I150">
        <v>2</v>
      </c>
      <c r="J150">
        <v>12</v>
      </c>
      <c r="K150">
        <f>IF(AND(Tabel1[[#This Row],[Gruppe]]&gt;=610,Tabel1[[#This Row],[Gruppe]]&lt;=765),Tabel1[[#This Row],[Dækmeter]],0)</f>
        <v>0</v>
      </c>
      <c r="L150">
        <v>0</v>
      </c>
      <c r="M150" t="s">
        <v>3</v>
      </c>
      <c r="N150" t="str">
        <f>VLOOKUP($F150,Statistikkoder!$A$2:$C$154,3,FALSE)</f>
        <v>Personbil</v>
      </c>
    </row>
    <row r="151" spans="1:14" x14ac:dyDescent="0.2">
      <c r="A151" t="s">
        <v>191</v>
      </c>
      <c r="B151" s="1">
        <v>0.625</v>
      </c>
      <c r="C151" t="s">
        <v>0</v>
      </c>
      <c r="D151" t="s">
        <v>1</v>
      </c>
      <c r="E151" t="s">
        <v>189</v>
      </c>
      <c r="F151">
        <v>510</v>
      </c>
      <c r="G151" t="str">
        <f>VLOOKUP(Tabel1[[#This Row],[Gruppe]],Statistikkoder!$A$1:$C$154,2,FALSE)</f>
        <v>    Cykel Voksen                            </v>
      </c>
      <c r="H151">
        <v>4</v>
      </c>
      <c r="I151">
        <v>0</v>
      </c>
      <c r="J151">
        <v>4</v>
      </c>
      <c r="K151">
        <f>IF(AND(Tabel1[[#This Row],[Gruppe]]&gt;=610,Tabel1[[#This Row],[Gruppe]]&lt;=765),Tabel1[[#This Row],[Dækmeter]],0)</f>
        <v>0</v>
      </c>
      <c r="L151">
        <v>0</v>
      </c>
      <c r="M151" t="s">
        <v>3</v>
      </c>
      <c r="N151" t="str">
        <f>VLOOKUP($F151,Statistikkoder!$A$2:$C$154,3,FALSE)</f>
        <v>Cykel</v>
      </c>
    </row>
    <row r="152" spans="1:14" x14ac:dyDescent="0.2">
      <c r="A152" t="s">
        <v>191</v>
      </c>
      <c r="B152" s="1">
        <v>0.625</v>
      </c>
      <c r="C152" t="s">
        <v>0</v>
      </c>
      <c r="D152" t="s">
        <v>1</v>
      </c>
      <c r="E152" t="s">
        <v>189</v>
      </c>
      <c r="F152">
        <v>530</v>
      </c>
      <c r="G152" t="str">
        <f>VLOOKUP(Tabel1[[#This Row],[Gruppe]],Statistikkoder!$A$1:$C$154,2,FALSE)</f>
        <v>    Cykel Barn  0-11 år                      </v>
      </c>
      <c r="H152">
        <v>1</v>
      </c>
      <c r="I152">
        <v>0</v>
      </c>
      <c r="J152">
        <v>1</v>
      </c>
      <c r="K152">
        <f>IF(AND(Tabel1[[#This Row],[Gruppe]]&gt;=610,Tabel1[[#This Row],[Gruppe]]&lt;=765),Tabel1[[#This Row],[Dækmeter]],0)</f>
        <v>0</v>
      </c>
      <c r="L152">
        <v>0</v>
      </c>
      <c r="M152" t="s">
        <v>3</v>
      </c>
      <c r="N152" t="str">
        <f>VLOOKUP($F152,Statistikkoder!$A$2:$C$154,3,FALSE)</f>
        <v>Cykel</v>
      </c>
    </row>
    <row r="153" spans="1:14" x14ac:dyDescent="0.2">
      <c r="A153" t="s">
        <v>191</v>
      </c>
      <c r="B153" s="1">
        <v>0.625</v>
      </c>
      <c r="C153" t="s">
        <v>0</v>
      </c>
      <c r="D153" t="s">
        <v>1</v>
      </c>
      <c r="E153" t="s">
        <v>189</v>
      </c>
      <c r="F153">
        <v>996</v>
      </c>
      <c r="G153" t="str">
        <f>VLOOKUP(Tabel1[[#This Row],[Gruppe]],Statistikkoder!$A$1:$C$154,2,FALSE)</f>
        <v>    Passager i køretøj                            </v>
      </c>
      <c r="H153">
        <v>0</v>
      </c>
      <c r="I153">
        <v>48</v>
      </c>
      <c r="J153">
        <v>0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VLOOKUP($F153,Statistikkoder!$A$2:$C$154,3,FALSE)</f>
        <v>Passager</v>
      </c>
    </row>
    <row r="154" spans="1:14" x14ac:dyDescent="0.2">
      <c r="A154" t="s">
        <v>191</v>
      </c>
      <c r="B154" s="1">
        <v>0.66666666666666663</v>
      </c>
      <c r="C154" t="s">
        <v>4</v>
      </c>
      <c r="D154" t="s">
        <v>2</v>
      </c>
      <c r="E154" t="s">
        <v>189</v>
      </c>
      <c r="F154">
        <v>10</v>
      </c>
      <c r="G154" t="str">
        <f>VLOOKUP(Tabel1[[#This Row],[Gruppe]],Statistikkoder!$A$1:$C$154,2,FALSE)</f>
        <v>    Voksen gående                    </v>
      </c>
      <c r="H154">
        <v>0</v>
      </c>
      <c r="I154">
        <v>4</v>
      </c>
      <c r="J154">
        <v>0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VLOOKUP($F154,Statistikkoder!$A$2:$C$154,3,FALSE)</f>
        <v>Passager</v>
      </c>
    </row>
    <row r="155" spans="1:14" x14ac:dyDescent="0.2">
      <c r="A155" t="s">
        <v>191</v>
      </c>
      <c r="B155" s="1">
        <v>0.66666666666666663</v>
      </c>
      <c r="C155" t="s">
        <v>4</v>
      </c>
      <c r="D155" t="s">
        <v>2</v>
      </c>
      <c r="E155" t="s">
        <v>189</v>
      </c>
      <c r="F155">
        <v>40</v>
      </c>
      <c r="G155" t="str">
        <f>VLOOKUP(Tabel1[[#This Row],[Gruppe]],Statistikkoder!$A$1:$C$154,2,FALSE)</f>
        <v>    Pensionist gående                </v>
      </c>
      <c r="H155">
        <v>0</v>
      </c>
      <c r="I155">
        <v>1</v>
      </c>
      <c r="J155">
        <v>0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VLOOKUP($F155,Statistikkoder!$A$2:$C$154,3,FALSE)</f>
        <v>Passager</v>
      </c>
    </row>
    <row r="156" spans="1:14" x14ac:dyDescent="0.2">
      <c r="A156" t="s">
        <v>191</v>
      </c>
      <c r="B156" s="1">
        <v>0.66666666666666663</v>
      </c>
      <c r="C156" t="s">
        <v>4</v>
      </c>
      <c r="D156" t="s">
        <v>2</v>
      </c>
      <c r="E156" t="s">
        <v>189</v>
      </c>
      <c r="F156">
        <v>80</v>
      </c>
      <c r="G156" t="str">
        <f>VLOOKUP(Tabel1[[#This Row],[Gruppe]],Statistikkoder!$A$1:$C$154,2,FALSE)</f>
        <v>    Bil &lt; 1,95 pendler rejse        </v>
      </c>
      <c r="H156">
        <v>3</v>
      </c>
      <c r="I156">
        <v>8</v>
      </c>
      <c r="J156">
        <v>18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VLOOKUP($F156,Statistikkoder!$A$2:$C$154,3,FALSE)</f>
        <v>Personbil</v>
      </c>
    </row>
    <row r="157" spans="1:14" x14ac:dyDescent="0.2">
      <c r="A157" t="s">
        <v>191</v>
      </c>
      <c r="B157" s="1">
        <v>0.66666666666666663</v>
      </c>
      <c r="C157" t="s">
        <v>4</v>
      </c>
      <c r="D157" t="s">
        <v>2</v>
      </c>
      <c r="E157" t="s">
        <v>189</v>
      </c>
      <c r="F157">
        <v>110</v>
      </c>
      <c r="G157" t="str">
        <f>VLOOKUP(Tabel1[[#This Row],[Gruppe]],Statistikkoder!$A$1:$C$154,2,FALSE)</f>
        <v>    Bil &lt; 1,95 m                            </v>
      </c>
      <c r="H157">
        <v>14</v>
      </c>
      <c r="I157">
        <v>27</v>
      </c>
      <c r="J157">
        <v>84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VLOOKUP($F157,Statistikkoder!$A$2:$C$154,3,FALSE)</f>
        <v>Personbil</v>
      </c>
    </row>
    <row r="158" spans="1:14" x14ac:dyDescent="0.2">
      <c r="A158" t="s">
        <v>191</v>
      </c>
      <c r="B158" s="1">
        <v>0.66666666666666663</v>
      </c>
      <c r="C158" t="s">
        <v>4</v>
      </c>
      <c r="D158" t="s">
        <v>2</v>
      </c>
      <c r="E158" t="s">
        <v>189</v>
      </c>
      <c r="F158">
        <v>120</v>
      </c>
      <c r="G158" t="str">
        <f>VLOOKUP(Tabel1[[#This Row],[Gruppe]],Statistikkoder!$A$1:$C$154,2,FALSE)</f>
        <v>    Bil &gt; 1,95 m                            </v>
      </c>
      <c r="H158">
        <v>1</v>
      </c>
      <c r="I158">
        <v>1</v>
      </c>
      <c r="J158">
        <v>6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VLOOKUP($F158,Statistikkoder!$A$2:$C$154,3,FALSE)</f>
        <v>Personbil</v>
      </c>
    </row>
    <row r="159" spans="1:14" x14ac:dyDescent="0.2">
      <c r="A159" t="s">
        <v>191</v>
      </c>
      <c r="B159" s="1">
        <v>0.66666666666666663</v>
      </c>
      <c r="C159" t="s">
        <v>4</v>
      </c>
      <c r="D159" t="s">
        <v>2</v>
      </c>
      <c r="E159" t="s">
        <v>189</v>
      </c>
      <c r="F159">
        <v>123</v>
      </c>
      <c r="G159" t="str">
        <f>VLOOKUP(Tabel1[[#This Row],[Gruppe]],Statistikkoder!$A$1:$C$154,2,FALSE)</f>
        <v>    Bil H&gt;1,95 &amp; L&gt;6 m                      </v>
      </c>
      <c r="H159">
        <v>1</v>
      </c>
      <c r="I159">
        <v>2</v>
      </c>
      <c r="J159">
        <v>6</v>
      </c>
      <c r="K159">
        <f>IF(AND(Tabel1[[#This Row],[Gruppe]]&gt;=610,Tabel1[[#This Row],[Gruppe]]&lt;=765),Tabel1[[#This Row],[Dækmeter]],0)</f>
        <v>0</v>
      </c>
      <c r="L159">
        <v>0</v>
      </c>
      <c r="M159" t="s">
        <v>3</v>
      </c>
      <c r="N159" t="str">
        <f>VLOOKUP($F159,Statistikkoder!$A$2:$C$154,3,FALSE)</f>
        <v>Personbil</v>
      </c>
    </row>
    <row r="160" spans="1:14" x14ac:dyDescent="0.2">
      <c r="A160" t="s">
        <v>191</v>
      </c>
      <c r="B160" s="1">
        <v>0.66666666666666663</v>
      </c>
      <c r="C160" t="s">
        <v>4</v>
      </c>
      <c r="D160" t="s">
        <v>2</v>
      </c>
      <c r="E160" t="s">
        <v>189</v>
      </c>
      <c r="F160">
        <v>510</v>
      </c>
      <c r="G160" t="str">
        <f>VLOOKUP(Tabel1[[#This Row],[Gruppe]],Statistikkoder!$A$1:$C$154,2,FALSE)</f>
        <v>    Cykel Voksen                            </v>
      </c>
      <c r="H160">
        <v>3</v>
      </c>
      <c r="I160">
        <v>0</v>
      </c>
      <c r="J160">
        <v>3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VLOOKUP($F160,Statistikkoder!$A$2:$C$154,3,FALSE)</f>
        <v>Cykel</v>
      </c>
    </row>
    <row r="161" spans="1:14" x14ac:dyDescent="0.2">
      <c r="A161" t="s">
        <v>191</v>
      </c>
      <c r="B161" s="1">
        <v>0.66666666666666663</v>
      </c>
      <c r="C161" t="s">
        <v>4</v>
      </c>
      <c r="D161" t="s">
        <v>2</v>
      </c>
      <c r="E161" t="s">
        <v>189</v>
      </c>
      <c r="F161">
        <v>996</v>
      </c>
      <c r="G161" t="str">
        <f>VLOOKUP(Tabel1[[#This Row],[Gruppe]],Statistikkoder!$A$1:$C$154,2,FALSE)</f>
        <v>    Passager i køretøj                            </v>
      </c>
      <c r="H161">
        <v>0</v>
      </c>
      <c r="I161">
        <v>38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VLOOKUP($F161,Statistikkoder!$A$2:$C$154,3,FALSE)</f>
        <v>Passager</v>
      </c>
    </row>
    <row r="162" spans="1:14" x14ac:dyDescent="0.2">
      <c r="A162" t="s">
        <v>191</v>
      </c>
      <c r="B162" s="1">
        <v>0.66666666666666663</v>
      </c>
      <c r="C162" t="s">
        <v>0</v>
      </c>
      <c r="D162" t="s">
        <v>1</v>
      </c>
      <c r="E162" t="s">
        <v>190</v>
      </c>
      <c r="F162">
        <v>10</v>
      </c>
      <c r="G162" t="str">
        <f>VLOOKUP(Tabel1[[#This Row],[Gruppe]],Statistikkoder!$A$1:$C$154,2,FALSE)</f>
        <v>    Voksen gående                    </v>
      </c>
      <c r="H162">
        <v>0</v>
      </c>
      <c r="I162">
        <v>2</v>
      </c>
      <c r="J162">
        <v>0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VLOOKUP($F162,Statistikkoder!$A$2:$C$154,3,FALSE)</f>
        <v>Passager</v>
      </c>
    </row>
    <row r="163" spans="1:14" x14ac:dyDescent="0.2">
      <c r="A163" t="s">
        <v>191</v>
      </c>
      <c r="B163" s="1">
        <v>0.66666666666666663</v>
      </c>
      <c r="C163" t="s">
        <v>0</v>
      </c>
      <c r="D163" t="s">
        <v>1</v>
      </c>
      <c r="E163" t="s">
        <v>190</v>
      </c>
      <c r="F163">
        <v>15</v>
      </c>
      <c r="G163" t="str">
        <f>VLOOKUP(Tabel1[[#This Row],[Gruppe]],Statistikkoder!$A$1:$C$154,2,FALSE)</f>
        <v>    Voksen gående Pendler            </v>
      </c>
      <c r="H163">
        <v>0</v>
      </c>
      <c r="I163">
        <v>1</v>
      </c>
      <c r="J163">
        <v>0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VLOOKUP($F163,Statistikkoder!$A$2:$C$154,3,FALSE)</f>
        <v>Passager</v>
      </c>
    </row>
    <row r="164" spans="1:14" x14ac:dyDescent="0.2">
      <c r="A164" t="s">
        <v>191</v>
      </c>
      <c r="B164" s="1">
        <v>0.66666666666666663</v>
      </c>
      <c r="C164" t="s">
        <v>0</v>
      </c>
      <c r="D164" t="s">
        <v>1</v>
      </c>
      <c r="E164" t="s">
        <v>190</v>
      </c>
      <c r="F164">
        <v>20</v>
      </c>
      <c r="G164" t="str">
        <f>VLOOKUP(Tabel1[[#This Row],[Gruppe]],Statistikkoder!$A$1:$C$154,2,FALSE)</f>
        <v>    Barn 12-15 år gående              </v>
      </c>
      <c r="H164">
        <v>0</v>
      </c>
      <c r="I164">
        <v>1</v>
      </c>
      <c r="J164">
        <v>0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VLOOKUP($F164,Statistikkoder!$A$2:$C$154,3,FALSE)</f>
        <v>Passager</v>
      </c>
    </row>
    <row r="165" spans="1:14" x14ac:dyDescent="0.2">
      <c r="A165" t="s">
        <v>191</v>
      </c>
      <c r="B165" s="1">
        <v>0.66666666666666663</v>
      </c>
      <c r="C165" t="s">
        <v>0</v>
      </c>
      <c r="D165" t="s">
        <v>1</v>
      </c>
      <c r="E165" t="s">
        <v>190</v>
      </c>
      <c r="F165">
        <v>80</v>
      </c>
      <c r="G165" t="str">
        <f>VLOOKUP(Tabel1[[#This Row],[Gruppe]],Statistikkoder!$A$1:$C$154,2,FALSE)</f>
        <v>    Bil &lt; 1,95 pendler rejse        </v>
      </c>
      <c r="H165">
        <v>3</v>
      </c>
      <c r="I165">
        <v>5</v>
      </c>
      <c r="J165">
        <v>18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VLOOKUP($F165,Statistikkoder!$A$2:$C$154,3,FALSE)</f>
        <v>Personbil</v>
      </c>
    </row>
    <row r="166" spans="1:14" x14ac:dyDescent="0.2">
      <c r="A166" t="s">
        <v>191</v>
      </c>
      <c r="B166" s="1">
        <v>0.66666666666666663</v>
      </c>
      <c r="C166" t="s">
        <v>0</v>
      </c>
      <c r="D166" t="s">
        <v>1</v>
      </c>
      <c r="E166" t="s">
        <v>190</v>
      </c>
      <c r="F166">
        <v>110</v>
      </c>
      <c r="G166" t="str">
        <f>VLOOKUP(Tabel1[[#This Row],[Gruppe]],Statistikkoder!$A$1:$C$154,2,FALSE)</f>
        <v>    Bil &lt; 1,95 m                            </v>
      </c>
      <c r="H166">
        <v>22</v>
      </c>
      <c r="I166">
        <v>47</v>
      </c>
      <c r="J166">
        <v>132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VLOOKUP($F166,Statistikkoder!$A$2:$C$154,3,FALSE)</f>
        <v>Personbil</v>
      </c>
    </row>
    <row r="167" spans="1:14" x14ac:dyDescent="0.2">
      <c r="A167" t="s">
        <v>191</v>
      </c>
      <c r="B167" s="1">
        <v>0.66666666666666663</v>
      </c>
      <c r="C167" t="s">
        <v>0</v>
      </c>
      <c r="D167" t="s">
        <v>1</v>
      </c>
      <c r="E167" t="s">
        <v>190</v>
      </c>
      <c r="F167">
        <v>120</v>
      </c>
      <c r="G167" t="str">
        <f>VLOOKUP(Tabel1[[#This Row],[Gruppe]],Statistikkoder!$A$1:$C$154,2,FALSE)</f>
        <v>    Bil &gt; 1,95 m                            </v>
      </c>
      <c r="H167">
        <v>1</v>
      </c>
      <c r="I167">
        <v>2</v>
      </c>
      <c r="J167">
        <v>6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VLOOKUP($F167,Statistikkoder!$A$2:$C$154,3,FALSE)</f>
        <v>Personbil</v>
      </c>
    </row>
    <row r="168" spans="1:14" x14ac:dyDescent="0.2">
      <c r="A168" t="s">
        <v>191</v>
      </c>
      <c r="B168" s="1">
        <v>0.66666666666666663</v>
      </c>
      <c r="C168" t="s">
        <v>0</v>
      </c>
      <c r="D168" t="s">
        <v>1</v>
      </c>
      <c r="E168" t="s">
        <v>190</v>
      </c>
      <c r="F168">
        <v>210</v>
      </c>
      <c r="G168" t="str">
        <f>VLOOKUP(Tabel1[[#This Row],[Gruppe]],Statistikkoder!$A$1:$C$154,2,FALSE)</f>
        <v>    Anhænger                              </v>
      </c>
      <c r="H168">
        <v>1</v>
      </c>
      <c r="I168">
        <v>0</v>
      </c>
      <c r="J168">
        <v>8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VLOOKUP($F168,Statistikkoder!$A$2:$C$154,3,FALSE)</f>
        <v>Anhænger</v>
      </c>
    </row>
    <row r="169" spans="1:14" x14ac:dyDescent="0.2">
      <c r="A169" t="s">
        <v>191</v>
      </c>
      <c r="B169" s="1">
        <v>0.66666666666666663</v>
      </c>
      <c r="C169" t="s">
        <v>0</v>
      </c>
      <c r="D169" t="s">
        <v>1</v>
      </c>
      <c r="E169" t="s">
        <v>190</v>
      </c>
      <c r="F169">
        <v>410</v>
      </c>
      <c r="G169" t="str">
        <f>VLOOKUP(Tabel1[[#This Row],[Gruppe]],Statistikkoder!$A$1:$C$154,2,FALSE)</f>
        <v>    MC                                    </v>
      </c>
      <c r="H169">
        <v>2</v>
      </c>
      <c r="I169">
        <v>2</v>
      </c>
      <c r="J169">
        <v>5</v>
      </c>
      <c r="K169">
        <f>IF(AND(Tabel1[[#This Row],[Gruppe]]&gt;=610,Tabel1[[#This Row],[Gruppe]]&lt;=765),Tabel1[[#This Row],[Dækmeter]],0)</f>
        <v>0</v>
      </c>
      <c r="L169">
        <v>0</v>
      </c>
      <c r="M169" t="s">
        <v>3</v>
      </c>
      <c r="N169" t="str">
        <f>VLOOKUP($F169,Statistikkoder!$A$2:$C$154,3,FALSE)</f>
        <v>MC/Knallert</v>
      </c>
    </row>
    <row r="170" spans="1:14" x14ac:dyDescent="0.2">
      <c r="A170" t="s">
        <v>191</v>
      </c>
      <c r="B170" s="1">
        <v>0.66666666666666663</v>
      </c>
      <c r="C170" t="s">
        <v>0</v>
      </c>
      <c r="D170" t="s">
        <v>1</v>
      </c>
      <c r="E170" t="s">
        <v>190</v>
      </c>
      <c r="F170">
        <v>720</v>
      </c>
      <c r="G170" t="str">
        <f>VLOOKUP(Tabel1[[#This Row],[Gruppe]],Statistikkoder!$A$1:$C$154,2,FALSE)</f>
        <v>    Forvogn &gt; 10 meter incl. fører          </v>
      </c>
      <c r="H170">
        <v>1</v>
      </c>
      <c r="I170">
        <v>2</v>
      </c>
      <c r="J170">
        <v>12</v>
      </c>
      <c r="K170">
        <f>IF(AND(Tabel1[[#This Row],[Gruppe]]&gt;=610,Tabel1[[#This Row],[Gruppe]]&lt;=765),Tabel1[[#This Row],[Dækmeter]],0)</f>
        <v>12</v>
      </c>
      <c r="L170">
        <v>0</v>
      </c>
      <c r="M170" t="s">
        <v>3</v>
      </c>
      <c r="N170" t="str">
        <f>VLOOKUP($F170,Statistikkoder!$A$2:$C$154,3,FALSE)</f>
        <v>Forvogn</v>
      </c>
    </row>
    <row r="171" spans="1:14" x14ac:dyDescent="0.2">
      <c r="A171" t="s">
        <v>191</v>
      </c>
      <c r="B171" s="1">
        <v>0.66666666666666663</v>
      </c>
      <c r="C171" t="s">
        <v>0</v>
      </c>
      <c r="D171" t="s">
        <v>1</v>
      </c>
      <c r="E171" t="s">
        <v>190</v>
      </c>
      <c r="F171">
        <v>996</v>
      </c>
      <c r="G171" t="str">
        <f>VLOOKUP(Tabel1[[#This Row],[Gruppe]],Statistikkoder!$A$1:$C$154,2,FALSE)</f>
        <v>    Passager i køretøj                            </v>
      </c>
      <c r="H171">
        <v>0</v>
      </c>
      <c r="I171">
        <v>58</v>
      </c>
      <c r="J171">
        <v>0</v>
      </c>
      <c r="K171">
        <f>IF(AND(Tabel1[[#This Row],[Gruppe]]&gt;=610,Tabel1[[#This Row],[Gruppe]]&lt;=765),Tabel1[[#This Row],[Dækmeter]],0)</f>
        <v>0</v>
      </c>
      <c r="L171">
        <v>0</v>
      </c>
      <c r="M171" t="s">
        <v>3</v>
      </c>
      <c r="N171" t="str">
        <f>VLOOKUP($F171,Statistikkoder!$A$2:$C$154,3,FALSE)</f>
        <v>Passager</v>
      </c>
    </row>
    <row r="172" spans="1:14" x14ac:dyDescent="0.2">
      <c r="A172" t="s">
        <v>191</v>
      </c>
      <c r="B172" s="1">
        <v>0.70833333333333337</v>
      </c>
      <c r="C172" t="s">
        <v>4</v>
      </c>
      <c r="D172" t="s">
        <v>2</v>
      </c>
      <c r="E172" t="s">
        <v>190</v>
      </c>
      <c r="F172">
        <v>10</v>
      </c>
      <c r="G172" t="str">
        <f>VLOOKUP(Tabel1[[#This Row],[Gruppe]],Statistikkoder!$A$1:$C$154,2,FALSE)</f>
        <v>    Voksen gående                    </v>
      </c>
      <c r="H172">
        <v>0</v>
      </c>
      <c r="I172">
        <v>4</v>
      </c>
      <c r="J172">
        <v>0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VLOOKUP($F172,Statistikkoder!$A$2:$C$154,3,FALSE)</f>
        <v>Passager</v>
      </c>
    </row>
    <row r="173" spans="1:14" x14ac:dyDescent="0.2">
      <c r="A173" t="s">
        <v>191</v>
      </c>
      <c r="B173" s="1">
        <v>0.70833333333333337</v>
      </c>
      <c r="C173" t="s">
        <v>4</v>
      </c>
      <c r="D173" t="s">
        <v>2</v>
      </c>
      <c r="E173" t="s">
        <v>190</v>
      </c>
      <c r="F173">
        <v>30</v>
      </c>
      <c r="G173" t="str">
        <f>VLOOKUP(Tabel1[[#This Row],[Gruppe]],Statistikkoder!$A$1:$C$154,2,FALSE)</f>
        <v>    Barn  0-11 år gående              </v>
      </c>
      <c r="H173">
        <v>0</v>
      </c>
      <c r="I173">
        <v>2</v>
      </c>
      <c r="J173">
        <v>0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VLOOKUP($F173,Statistikkoder!$A$2:$C$154,3,FALSE)</f>
        <v>Passager</v>
      </c>
    </row>
    <row r="174" spans="1:14" x14ac:dyDescent="0.2">
      <c r="A174" t="s">
        <v>191</v>
      </c>
      <c r="B174" s="1">
        <v>0.70833333333333337</v>
      </c>
      <c r="C174" t="s">
        <v>4</v>
      </c>
      <c r="D174" t="s">
        <v>2</v>
      </c>
      <c r="E174" t="s">
        <v>190</v>
      </c>
      <c r="F174">
        <v>110</v>
      </c>
      <c r="G174" t="str">
        <f>VLOOKUP(Tabel1[[#This Row],[Gruppe]],Statistikkoder!$A$1:$C$154,2,FALSE)</f>
        <v>    Bil &lt; 1,95 m                            </v>
      </c>
      <c r="H174">
        <v>27</v>
      </c>
      <c r="I174">
        <v>86</v>
      </c>
      <c r="J174">
        <v>162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VLOOKUP($F174,Statistikkoder!$A$2:$C$154,3,FALSE)</f>
        <v>Personbil</v>
      </c>
    </row>
    <row r="175" spans="1:14" x14ac:dyDescent="0.2">
      <c r="A175" t="s">
        <v>191</v>
      </c>
      <c r="B175" s="1">
        <v>0.70833333333333337</v>
      </c>
      <c r="C175" t="s">
        <v>4</v>
      </c>
      <c r="D175" t="s">
        <v>2</v>
      </c>
      <c r="E175" t="s">
        <v>190</v>
      </c>
      <c r="F175">
        <v>115</v>
      </c>
      <c r="G175" t="str">
        <f>VLOOKUP(Tabel1[[#This Row],[Gruppe]],Statistikkoder!$A$1:$C$154,2,FALSE)</f>
        <v>    Bil &lt; 1,95 m med anhænger                </v>
      </c>
      <c r="H175">
        <v>1</v>
      </c>
      <c r="I175">
        <v>4</v>
      </c>
      <c r="J175">
        <v>10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VLOOKUP($F175,Statistikkoder!$A$2:$C$154,3,FALSE)</f>
        <v>Personbil</v>
      </c>
    </row>
    <row r="176" spans="1:14" x14ac:dyDescent="0.2">
      <c r="A176" t="s">
        <v>191</v>
      </c>
      <c r="B176" s="1">
        <v>0.70833333333333337</v>
      </c>
      <c r="C176" t="s">
        <v>4</v>
      </c>
      <c r="D176" t="s">
        <v>2</v>
      </c>
      <c r="E176" t="s">
        <v>190</v>
      </c>
      <c r="F176">
        <v>309</v>
      </c>
      <c r="G176" t="str">
        <f>VLOOKUP(Tabel1[[#This Row],[Gruppe]],Statistikkoder!$A$1:$C$154,2,FALSE)</f>
        <v>    Autocamper &lt;  6 meter                </v>
      </c>
      <c r="H176">
        <v>1</v>
      </c>
      <c r="I176">
        <v>3</v>
      </c>
      <c r="J176">
        <v>6</v>
      </c>
      <c r="K176">
        <f>IF(AND(Tabel1[[#This Row],[Gruppe]]&gt;=610,Tabel1[[#This Row],[Gruppe]]&lt;=765),Tabel1[[#This Row],[Dækmeter]],0)</f>
        <v>0</v>
      </c>
      <c r="L176">
        <v>0</v>
      </c>
      <c r="M176" t="s">
        <v>3</v>
      </c>
      <c r="N176" t="str">
        <f>VLOOKUP($F176,Statistikkoder!$A$2:$C$154,3,FALSE)</f>
        <v>Autocamper</v>
      </c>
    </row>
    <row r="177" spans="1:14" x14ac:dyDescent="0.2">
      <c r="A177" t="s">
        <v>191</v>
      </c>
      <c r="B177" s="1">
        <v>0.70833333333333337</v>
      </c>
      <c r="C177" t="s">
        <v>4</v>
      </c>
      <c r="D177" t="s">
        <v>2</v>
      </c>
      <c r="E177" t="s">
        <v>190</v>
      </c>
      <c r="F177">
        <v>320</v>
      </c>
      <c r="G177" t="str">
        <f>VLOOKUP(Tabel1[[#This Row],[Gruppe]],Statistikkoder!$A$1:$C$154,2,FALSE)</f>
        <v>    Autocamper &lt; 12 meter                </v>
      </c>
      <c r="H177">
        <v>1</v>
      </c>
      <c r="I177">
        <v>1</v>
      </c>
      <c r="J177">
        <v>10</v>
      </c>
      <c r="K177">
        <f>IF(AND(Tabel1[[#This Row],[Gruppe]]&gt;=610,Tabel1[[#This Row],[Gruppe]]&lt;=765),Tabel1[[#This Row],[Dækmeter]],0)</f>
        <v>0</v>
      </c>
      <c r="L177">
        <v>0</v>
      </c>
      <c r="M177" t="s">
        <v>3</v>
      </c>
      <c r="N177" t="str">
        <f>VLOOKUP($F177,Statistikkoder!$A$2:$C$154,3,FALSE)</f>
        <v>Autocamper</v>
      </c>
    </row>
    <row r="178" spans="1:14" x14ac:dyDescent="0.2">
      <c r="A178" t="s">
        <v>191</v>
      </c>
      <c r="B178" s="1">
        <v>0.70833333333333337</v>
      </c>
      <c r="C178" t="s">
        <v>4</v>
      </c>
      <c r="D178" t="s">
        <v>2</v>
      </c>
      <c r="E178" t="s">
        <v>190</v>
      </c>
      <c r="F178">
        <v>410</v>
      </c>
      <c r="G178" t="str">
        <f>VLOOKUP(Tabel1[[#This Row],[Gruppe]],Statistikkoder!$A$1:$C$154,2,FALSE)</f>
        <v>    MC                                    </v>
      </c>
      <c r="H178">
        <v>2</v>
      </c>
      <c r="I178">
        <v>3</v>
      </c>
      <c r="J178">
        <v>4</v>
      </c>
      <c r="K178">
        <f>IF(AND(Tabel1[[#This Row],[Gruppe]]&gt;=610,Tabel1[[#This Row],[Gruppe]]&lt;=765),Tabel1[[#This Row],[Dækmeter]],0)</f>
        <v>0</v>
      </c>
      <c r="L178">
        <v>0</v>
      </c>
      <c r="M178" t="s">
        <v>3</v>
      </c>
      <c r="N178" t="str">
        <f>VLOOKUP($F178,Statistikkoder!$A$2:$C$154,3,FALSE)</f>
        <v>MC/Knallert</v>
      </c>
    </row>
    <row r="179" spans="1:14" x14ac:dyDescent="0.2">
      <c r="A179" t="s">
        <v>191</v>
      </c>
      <c r="B179" s="1">
        <v>0.70833333333333337</v>
      </c>
      <c r="C179" t="s">
        <v>4</v>
      </c>
      <c r="D179" t="s">
        <v>2</v>
      </c>
      <c r="E179" t="s">
        <v>190</v>
      </c>
      <c r="F179">
        <v>510</v>
      </c>
      <c r="G179" t="str">
        <f>VLOOKUP(Tabel1[[#This Row],[Gruppe]],Statistikkoder!$A$1:$C$154,2,FALSE)</f>
        <v>    Cykel Voksen                            </v>
      </c>
      <c r="H179">
        <v>2</v>
      </c>
      <c r="I179">
        <v>0</v>
      </c>
      <c r="J179">
        <v>2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VLOOKUP($F179,Statistikkoder!$A$2:$C$154,3,FALSE)</f>
        <v>Cykel</v>
      </c>
    </row>
    <row r="180" spans="1:14" x14ac:dyDescent="0.2">
      <c r="A180" t="s">
        <v>191</v>
      </c>
      <c r="B180" s="1">
        <v>0.70833333333333337</v>
      </c>
      <c r="C180" t="s">
        <v>4</v>
      </c>
      <c r="D180" t="s">
        <v>2</v>
      </c>
      <c r="E180" t="s">
        <v>190</v>
      </c>
      <c r="F180">
        <v>540</v>
      </c>
      <c r="G180" t="str">
        <f>VLOOKUP(Tabel1[[#This Row],[Gruppe]],Statistikkoder!$A$1:$C$154,2,FALSE)</f>
        <v>    Cykel m/anhænger Voksen                  </v>
      </c>
      <c r="H180">
        <v>1</v>
      </c>
      <c r="I180">
        <v>0</v>
      </c>
      <c r="J180">
        <v>1</v>
      </c>
      <c r="K180">
        <f>IF(AND(Tabel1[[#This Row],[Gruppe]]&gt;=610,Tabel1[[#This Row],[Gruppe]]&lt;=765),Tabel1[[#This Row],[Dækmeter]],0)</f>
        <v>0</v>
      </c>
      <c r="L180">
        <v>0</v>
      </c>
      <c r="M180" t="s">
        <v>3</v>
      </c>
      <c r="N180" t="str">
        <f>VLOOKUP($F180,Statistikkoder!$A$2:$C$154,3,FALSE)</f>
        <v>Cykel</v>
      </c>
    </row>
    <row r="181" spans="1:14" x14ac:dyDescent="0.2">
      <c r="A181" t="s">
        <v>191</v>
      </c>
      <c r="B181" s="1">
        <v>0.70833333333333337</v>
      </c>
      <c r="C181" t="s">
        <v>4</v>
      </c>
      <c r="D181" t="s">
        <v>2</v>
      </c>
      <c r="E181" t="s">
        <v>190</v>
      </c>
      <c r="F181">
        <v>996</v>
      </c>
      <c r="G181" t="str">
        <f>VLOOKUP(Tabel1[[#This Row],[Gruppe]],Statistikkoder!$A$1:$C$154,2,FALSE)</f>
        <v>    Passager i køretøj                            </v>
      </c>
      <c r="H181">
        <v>0</v>
      </c>
      <c r="I181">
        <v>97</v>
      </c>
      <c r="J181">
        <v>0</v>
      </c>
      <c r="K181">
        <f>IF(AND(Tabel1[[#This Row],[Gruppe]]&gt;=610,Tabel1[[#This Row],[Gruppe]]&lt;=765),Tabel1[[#This Row],[Dækmeter]],0)</f>
        <v>0</v>
      </c>
      <c r="L181">
        <v>0</v>
      </c>
      <c r="M181" t="s">
        <v>3</v>
      </c>
      <c r="N181" t="str">
        <f>VLOOKUP($F181,Statistikkoder!$A$2:$C$154,3,FALSE)</f>
        <v>Passager</v>
      </c>
    </row>
    <row r="182" spans="1:14" x14ac:dyDescent="0.2">
      <c r="A182" t="s">
        <v>191</v>
      </c>
      <c r="B182" s="1">
        <v>0.70833333333333337</v>
      </c>
      <c r="C182" t="s">
        <v>0</v>
      </c>
      <c r="D182" t="s">
        <v>1</v>
      </c>
      <c r="E182" t="s">
        <v>189</v>
      </c>
      <c r="F182">
        <v>10</v>
      </c>
      <c r="G182" t="str">
        <f>VLOOKUP(Tabel1[[#This Row],[Gruppe]],Statistikkoder!$A$1:$C$154,2,FALSE)</f>
        <v>    Voksen gående                    </v>
      </c>
      <c r="H182">
        <v>0</v>
      </c>
      <c r="I182">
        <v>3</v>
      </c>
      <c r="J182">
        <v>0</v>
      </c>
      <c r="K182">
        <f>IF(AND(Tabel1[[#This Row],[Gruppe]]&gt;=610,Tabel1[[#This Row],[Gruppe]]&lt;=765),Tabel1[[#This Row],[Dækmeter]],0)</f>
        <v>0</v>
      </c>
      <c r="L182">
        <v>0</v>
      </c>
      <c r="M182" t="s">
        <v>3</v>
      </c>
      <c r="N182" t="str">
        <f>VLOOKUP($F182,Statistikkoder!$A$2:$C$154,3,FALSE)</f>
        <v>Passager</v>
      </c>
    </row>
    <row r="183" spans="1:14" x14ac:dyDescent="0.2">
      <c r="A183" t="s">
        <v>191</v>
      </c>
      <c r="B183" s="1">
        <v>0.70833333333333337</v>
      </c>
      <c r="C183" t="s">
        <v>0</v>
      </c>
      <c r="D183" t="s">
        <v>1</v>
      </c>
      <c r="E183" t="s">
        <v>189</v>
      </c>
      <c r="F183">
        <v>15</v>
      </c>
      <c r="G183" t="str">
        <f>VLOOKUP(Tabel1[[#This Row],[Gruppe]],Statistikkoder!$A$1:$C$154,2,FALSE)</f>
        <v>    Voksen gående Pendler            </v>
      </c>
      <c r="H183">
        <v>0</v>
      </c>
      <c r="I183">
        <v>1</v>
      </c>
      <c r="J183">
        <v>0</v>
      </c>
      <c r="K183">
        <f>IF(AND(Tabel1[[#This Row],[Gruppe]]&gt;=610,Tabel1[[#This Row],[Gruppe]]&lt;=765),Tabel1[[#This Row],[Dækmeter]],0)</f>
        <v>0</v>
      </c>
      <c r="L183">
        <v>0</v>
      </c>
      <c r="M183" t="s">
        <v>3</v>
      </c>
      <c r="N183" t="str">
        <f>VLOOKUP($F183,Statistikkoder!$A$2:$C$154,3,FALSE)</f>
        <v>Passager</v>
      </c>
    </row>
    <row r="184" spans="1:14" x14ac:dyDescent="0.2">
      <c r="A184" t="s">
        <v>191</v>
      </c>
      <c r="B184" s="1">
        <v>0.70833333333333337</v>
      </c>
      <c r="C184" t="s">
        <v>0</v>
      </c>
      <c r="D184" t="s">
        <v>1</v>
      </c>
      <c r="E184" t="s">
        <v>189</v>
      </c>
      <c r="F184">
        <v>20</v>
      </c>
      <c r="G184" t="str">
        <f>VLOOKUP(Tabel1[[#This Row],[Gruppe]],Statistikkoder!$A$1:$C$154,2,FALSE)</f>
        <v>    Barn 12-15 år gående              </v>
      </c>
      <c r="H184">
        <v>0</v>
      </c>
      <c r="I184">
        <v>1</v>
      </c>
      <c r="J184">
        <v>0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VLOOKUP($F184,Statistikkoder!$A$2:$C$154,3,FALSE)</f>
        <v>Passager</v>
      </c>
    </row>
    <row r="185" spans="1:14" x14ac:dyDescent="0.2">
      <c r="A185" t="s">
        <v>191</v>
      </c>
      <c r="B185" s="1">
        <v>0.70833333333333337</v>
      </c>
      <c r="C185" t="s">
        <v>0</v>
      </c>
      <c r="D185" t="s">
        <v>1</v>
      </c>
      <c r="E185" t="s">
        <v>189</v>
      </c>
      <c r="F185">
        <v>80</v>
      </c>
      <c r="G185" t="str">
        <f>VLOOKUP(Tabel1[[#This Row],[Gruppe]],Statistikkoder!$A$1:$C$154,2,FALSE)</f>
        <v>    Bil &lt; 1,95 pendler rejse        </v>
      </c>
      <c r="H185">
        <v>4</v>
      </c>
      <c r="I185">
        <v>9</v>
      </c>
      <c r="J185">
        <v>24</v>
      </c>
      <c r="K185">
        <f>IF(AND(Tabel1[[#This Row],[Gruppe]]&gt;=610,Tabel1[[#This Row],[Gruppe]]&lt;=765),Tabel1[[#This Row],[Dækmeter]],0)</f>
        <v>0</v>
      </c>
      <c r="L185">
        <v>0</v>
      </c>
      <c r="M185" t="s">
        <v>3</v>
      </c>
      <c r="N185" t="str">
        <f>VLOOKUP($F185,Statistikkoder!$A$2:$C$154,3,FALSE)</f>
        <v>Personbil</v>
      </c>
    </row>
    <row r="186" spans="1:14" x14ac:dyDescent="0.2">
      <c r="A186" t="s">
        <v>191</v>
      </c>
      <c r="B186" s="1">
        <v>0.70833333333333337</v>
      </c>
      <c r="C186" t="s">
        <v>0</v>
      </c>
      <c r="D186" t="s">
        <v>1</v>
      </c>
      <c r="E186" t="s">
        <v>189</v>
      </c>
      <c r="F186">
        <v>110</v>
      </c>
      <c r="G186" t="str">
        <f>VLOOKUP(Tabel1[[#This Row],[Gruppe]],Statistikkoder!$A$1:$C$154,2,FALSE)</f>
        <v>    Bil &lt; 1,95 m                            </v>
      </c>
      <c r="H186">
        <v>22</v>
      </c>
      <c r="I186">
        <v>56</v>
      </c>
      <c r="J186">
        <v>132</v>
      </c>
      <c r="K186">
        <f>IF(AND(Tabel1[[#This Row],[Gruppe]]&gt;=610,Tabel1[[#This Row],[Gruppe]]&lt;=765),Tabel1[[#This Row],[Dækmeter]],0)</f>
        <v>0</v>
      </c>
      <c r="L186">
        <v>0</v>
      </c>
      <c r="M186" t="s">
        <v>3</v>
      </c>
      <c r="N186" t="str">
        <f>VLOOKUP($F186,Statistikkoder!$A$2:$C$154,3,FALSE)</f>
        <v>Personbil</v>
      </c>
    </row>
    <row r="187" spans="1:14" x14ac:dyDescent="0.2">
      <c r="A187" t="s">
        <v>191</v>
      </c>
      <c r="B187" s="1">
        <v>0.70833333333333337</v>
      </c>
      <c r="C187" t="s">
        <v>0</v>
      </c>
      <c r="D187" t="s">
        <v>1</v>
      </c>
      <c r="E187" t="s">
        <v>189</v>
      </c>
      <c r="F187">
        <v>115</v>
      </c>
      <c r="G187" t="str">
        <f>VLOOKUP(Tabel1[[#This Row],[Gruppe]],Statistikkoder!$A$1:$C$154,2,FALSE)</f>
        <v>    Bil &lt; 1,95 m med anhænger                </v>
      </c>
      <c r="H187">
        <v>1</v>
      </c>
      <c r="I187">
        <v>1</v>
      </c>
      <c r="J187">
        <v>10</v>
      </c>
      <c r="K187">
        <f>IF(AND(Tabel1[[#This Row],[Gruppe]]&gt;=610,Tabel1[[#This Row],[Gruppe]]&lt;=765),Tabel1[[#This Row],[Dækmeter]],0)</f>
        <v>0</v>
      </c>
      <c r="L187">
        <v>0</v>
      </c>
      <c r="M187" t="s">
        <v>3</v>
      </c>
      <c r="N187" t="str">
        <f>VLOOKUP($F187,Statistikkoder!$A$2:$C$154,3,FALSE)</f>
        <v>Personbil</v>
      </c>
    </row>
    <row r="188" spans="1:14" x14ac:dyDescent="0.2">
      <c r="A188" t="s">
        <v>191</v>
      </c>
      <c r="B188" s="1">
        <v>0.70833333333333337</v>
      </c>
      <c r="C188" t="s">
        <v>0</v>
      </c>
      <c r="D188" t="s">
        <v>1</v>
      </c>
      <c r="E188" t="s">
        <v>189</v>
      </c>
      <c r="F188">
        <v>120</v>
      </c>
      <c r="G188" t="str">
        <f>VLOOKUP(Tabel1[[#This Row],[Gruppe]],Statistikkoder!$A$1:$C$154,2,FALSE)</f>
        <v>    Bil &gt; 1,95 m                            </v>
      </c>
      <c r="H188">
        <v>3</v>
      </c>
      <c r="I188">
        <v>5</v>
      </c>
      <c r="J188">
        <v>18</v>
      </c>
      <c r="K188">
        <f>IF(AND(Tabel1[[#This Row],[Gruppe]]&gt;=610,Tabel1[[#This Row],[Gruppe]]&lt;=765),Tabel1[[#This Row],[Dækmeter]],0)</f>
        <v>0</v>
      </c>
      <c r="L188">
        <v>0</v>
      </c>
      <c r="M188" t="s">
        <v>3</v>
      </c>
      <c r="N188" t="str">
        <f>VLOOKUP($F188,Statistikkoder!$A$2:$C$154,3,FALSE)</f>
        <v>Personbil</v>
      </c>
    </row>
    <row r="189" spans="1:14" x14ac:dyDescent="0.2">
      <c r="A189" t="s">
        <v>191</v>
      </c>
      <c r="B189" s="1">
        <v>0.70833333333333337</v>
      </c>
      <c r="C189" t="s">
        <v>0</v>
      </c>
      <c r="D189" t="s">
        <v>1</v>
      </c>
      <c r="E189" t="s">
        <v>189</v>
      </c>
      <c r="F189">
        <v>510</v>
      </c>
      <c r="G189" t="str">
        <f>VLOOKUP(Tabel1[[#This Row],[Gruppe]],Statistikkoder!$A$1:$C$154,2,FALSE)</f>
        <v>    Cykel Voksen                            </v>
      </c>
      <c r="H189">
        <v>2</v>
      </c>
      <c r="I189">
        <v>0</v>
      </c>
      <c r="J189">
        <v>2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VLOOKUP($F189,Statistikkoder!$A$2:$C$154,3,FALSE)</f>
        <v>Cykel</v>
      </c>
    </row>
    <row r="190" spans="1:14" x14ac:dyDescent="0.2">
      <c r="A190" t="s">
        <v>191</v>
      </c>
      <c r="B190" s="1">
        <v>0.70833333333333337</v>
      </c>
      <c r="C190" t="s">
        <v>0</v>
      </c>
      <c r="D190" t="s">
        <v>1</v>
      </c>
      <c r="E190" t="s">
        <v>189</v>
      </c>
      <c r="F190">
        <v>996</v>
      </c>
      <c r="G190" t="str">
        <f>VLOOKUP(Tabel1[[#This Row],[Gruppe]],Statistikkoder!$A$1:$C$154,2,FALSE)</f>
        <v>    Passager i køretøj                            </v>
      </c>
      <c r="H190">
        <v>0</v>
      </c>
      <c r="I190">
        <v>71</v>
      </c>
      <c r="J190">
        <v>0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VLOOKUP($F190,Statistikkoder!$A$2:$C$154,3,FALSE)</f>
        <v>Passager</v>
      </c>
    </row>
    <row r="191" spans="1:14" x14ac:dyDescent="0.2">
      <c r="A191" t="s">
        <v>191</v>
      </c>
      <c r="B191" s="1">
        <v>0.75</v>
      </c>
      <c r="C191" t="s">
        <v>4</v>
      </c>
      <c r="D191" t="s">
        <v>2</v>
      </c>
      <c r="E191" t="s">
        <v>189</v>
      </c>
      <c r="F191">
        <v>10</v>
      </c>
      <c r="G191" t="str">
        <f>VLOOKUP(Tabel1[[#This Row],[Gruppe]],Statistikkoder!$A$1:$C$154,2,FALSE)</f>
        <v>    Voksen gående                    </v>
      </c>
      <c r="H191">
        <v>0</v>
      </c>
      <c r="I191">
        <v>4</v>
      </c>
      <c r="J191">
        <v>0</v>
      </c>
      <c r="K191">
        <f>IF(AND(Tabel1[[#This Row],[Gruppe]]&gt;=610,Tabel1[[#This Row],[Gruppe]]&lt;=765),Tabel1[[#This Row],[Dækmeter]],0)</f>
        <v>0</v>
      </c>
      <c r="L191">
        <v>0</v>
      </c>
      <c r="M191" t="s">
        <v>3</v>
      </c>
      <c r="N191" t="str">
        <f>VLOOKUP($F191,Statistikkoder!$A$2:$C$154,3,FALSE)</f>
        <v>Passager</v>
      </c>
    </row>
    <row r="192" spans="1:14" x14ac:dyDescent="0.2">
      <c r="A192" t="s">
        <v>191</v>
      </c>
      <c r="B192" s="1">
        <v>0.75</v>
      </c>
      <c r="C192" t="s">
        <v>4</v>
      </c>
      <c r="D192" t="s">
        <v>2</v>
      </c>
      <c r="E192" t="s">
        <v>189</v>
      </c>
      <c r="F192">
        <v>40</v>
      </c>
      <c r="G192" t="str">
        <f>VLOOKUP(Tabel1[[#This Row],[Gruppe]],Statistikkoder!$A$1:$C$154,2,FALSE)</f>
        <v>    Pensionist gående                </v>
      </c>
      <c r="H192">
        <v>0</v>
      </c>
      <c r="I192">
        <v>1</v>
      </c>
      <c r="J192">
        <v>0</v>
      </c>
      <c r="K192">
        <f>IF(AND(Tabel1[[#This Row],[Gruppe]]&gt;=610,Tabel1[[#This Row],[Gruppe]]&lt;=765),Tabel1[[#This Row],[Dækmeter]],0)</f>
        <v>0</v>
      </c>
      <c r="L192">
        <v>0</v>
      </c>
      <c r="M192" t="s">
        <v>3</v>
      </c>
      <c r="N192" t="str">
        <f>VLOOKUP($F192,Statistikkoder!$A$2:$C$154,3,FALSE)</f>
        <v>Passager</v>
      </c>
    </row>
    <row r="193" spans="1:14" x14ac:dyDescent="0.2">
      <c r="A193" t="s">
        <v>191</v>
      </c>
      <c r="B193" s="1">
        <v>0.75</v>
      </c>
      <c r="C193" t="s">
        <v>4</v>
      </c>
      <c r="D193" t="s">
        <v>2</v>
      </c>
      <c r="E193" t="s">
        <v>189</v>
      </c>
      <c r="F193">
        <v>80</v>
      </c>
      <c r="G193" t="str">
        <f>VLOOKUP(Tabel1[[#This Row],[Gruppe]],Statistikkoder!$A$1:$C$154,2,FALSE)</f>
        <v>    Bil &lt; 1,95 pendler rejse        </v>
      </c>
      <c r="H193">
        <v>5</v>
      </c>
      <c r="I193">
        <v>10</v>
      </c>
      <c r="J193">
        <v>30</v>
      </c>
      <c r="K193">
        <f>IF(AND(Tabel1[[#This Row],[Gruppe]]&gt;=610,Tabel1[[#This Row],[Gruppe]]&lt;=765),Tabel1[[#This Row],[Dækmeter]],0)</f>
        <v>0</v>
      </c>
      <c r="L193">
        <v>0</v>
      </c>
      <c r="M193" t="s">
        <v>3</v>
      </c>
      <c r="N193" t="str">
        <f>VLOOKUP($F193,Statistikkoder!$A$2:$C$154,3,FALSE)</f>
        <v>Personbil</v>
      </c>
    </row>
    <row r="194" spans="1:14" x14ac:dyDescent="0.2">
      <c r="A194" t="s">
        <v>191</v>
      </c>
      <c r="B194" s="1">
        <v>0.75</v>
      </c>
      <c r="C194" t="s">
        <v>4</v>
      </c>
      <c r="D194" t="s">
        <v>2</v>
      </c>
      <c r="E194" t="s">
        <v>189</v>
      </c>
      <c r="F194">
        <v>110</v>
      </c>
      <c r="G194" t="str">
        <f>VLOOKUP(Tabel1[[#This Row],[Gruppe]],Statistikkoder!$A$1:$C$154,2,FALSE)</f>
        <v>    Bil &lt; 1,95 m                            </v>
      </c>
      <c r="H194">
        <v>11</v>
      </c>
      <c r="I194">
        <v>22</v>
      </c>
      <c r="J194">
        <v>66</v>
      </c>
      <c r="K194">
        <f>IF(AND(Tabel1[[#This Row],[Gruppe]]&gt;=610,Tabel1[[#This Row],[Gruppe]]&lt;=765),Tabel1[[#This Row],[Dækmeter]],0)</f>
        <v>0</v>
      </c>
      <c r="L194">
        <v>0</v>
      </c>
      <c r="M194" t="s">
        <v>3</v>
      </c>
      <c r="N194" t="str">
        <f>VLOOKUP($F194,Statistikkoder!$A$2:$C$154,3,FALSE)</f>
        <v>Personbil</v>
      </c>
    </row>
    <row r="195" spans="1:14" x14ac:dyDescent="0.2">
      <c r="A195" t="s">
        <v>191</v>
      </c>
      <c r="B195" s="1">
        <v>0.75</v>
      </c>
      <c r="C195" t="s">
        <v>4</v>
      </c>
      <c r="D195" t="s">
        <v>2</v>
      </c>
      <c r="E195" t="s">
        <v>189</v>
      </c>
      <c r="F195">
        <v>126</v>
      </c>
      <c r="G195" t="str">
        <f>VLOOKUP(Tabel1[[#This Row],[Gruppe]],Statistikkoder!$A$1:$C$154,2,FALSE)</f>
        <v xml:space="preserve">    Bil med campingvogn                     </v>
      </c>
      <c r="H195">
        <v>1</v>
      </c>
      <c r="I195">
        <v>1</v>
      </c>
      <c r="J195">
        <v>12</v>
      </c>
      <c r="K195">
        <f>IF(AND(Tabel1[[#This Row],[Gruppe]]&gt;=610,Tabel1[[#This Row],[Gruppe]]&lt;=765),Tabel1[[#This Row],[Dækmeter]],0)</f>
        <v>0</v>
      </c>
      <c r="L195">
        <v>0</v>
      </c>
      <c r="M195" t="s">
        <v>3</v>
      </c>
      <c r="N195" t="str">
        <f>VLOOKUP($F195,Statistikkoder!$A$2:$C$154,3,FALSE)</f>
        <v>Personbil</v>
      </c>
    </row>
    <row r="196" spans="1:14" x14ac:dyDescent="0.2">
      <c r="A196" t="s">
        <v>191</v>
      </c>
      <c r="B196" s="1">
        <v>0.75</v>
      </c>
      <c r="C196" t="s">
        <v>4</v>
      </c>
      <c r="D196" t="s">
        <v>2</v>
      </c>
      <c r="E196" t="s">
        <v>189</v>
      </c>
      <c r="F196">
        <v>410</v>
      </c>
      <c r="G196" t="str">
        <f>VLOOKUP(Tabel1[[#This Row],[Gruppe]],Statistikkoder!$A$1:$C$154,2,FALSE)</f>
        <v>    MC                                    </v>
      </c>
      <c r="H196">
        <v>3</v>
      </c>
      <c r="I196">
        <v>3</v>
      </c>
      <c r="J196">
        <v>7</v>
      </c>
      <c r="K196">
        <f>IF(AND(Tabel1[[#This Row],[Gruppe]]&gt;=610,Tabel1[[#This Row],[Gruppe]]&lt;=765),Tabel1[[#This Row],[Dækmeter]],0)</f>
        <v>0</v>
      </c>
      <c r="L196">
        <v>0</v>
      </c>
      <c r="M196" t="s">
        <v>3</v>
      </c>
      <c r="N196" t="str">
        <f>VLOOKUP($F196,Statistikkoder!$A$2:$C$154,3,FALSE)</f>
        <v>MC/Knallert</v>
      </c>
    </row>
    <row r="197" spans="1:14" x14ac:dyDescent="0.2">
      <c r="A197" t="s">
        <v>191</v>
      </c>
      <c r="B197" s="1">
        <v>0.75</v>
      </c>
      <c r="C197" t="s">
        <v>4</v>
      </c>
      <c r="D197" t="s">
        <v>2</v>
      </c>
      <c r="E197" t="s">
        <v>189</v>
      </c>
      <c r="F197">
        <v>996</v>
      </c>
      <c r="G197" t="str">
        <f>VLOOKUP(Tabel1[[#This Row],[Gruppe]],Statistikkoder!$A$1:$C$154,2,FALSE)</f>
        <v>    Passager i køretøj                            </v>
      </c>
      <c r="H197">
        <v>0</v>
      </c>
      <c r="I197">
        <v>36</v>
      </c>
      <c r="J197">
        <v>0</v>
      </c>
      <c r="K197">
        <f>IF(AND(Tabel1[[#This Row],[Gruppe]]&gt;=610,Tabel1[[#This Row],[Gruppe]]&lt;=765),Tabel1[[#This Row],[Dækmeter]],0)</f>
        <v>0</v>
      </c>
      <c r="L197">
        <v>0</v>
      </c>
      <c r="M197" t="s">
        <v>3</v>
      </c>
      <c r="N197" t="str">
        <f>VLOOKUP($F197,Statistikkoder!$A$2:$C$154,3,FALSE)</f>
        <v>Passager</v>
      </c>
    </row>
    <row r="198" spans="1:14" x14ac:dyDescent="0.2">
      <c r="A198" t="s">
        <v>191</v>
      </c>
      <c r="B198" s="1">
        <v>0.79166666666666663</v>
      </c>
      <c r="C198" t="s">
        <v>0</v>
      </c>
      <c r="D198" t="s">
        <v>1</v>
      </c>
      <c r="E198" t="s">
        <v>189</v>
      </c>
      <c r="F198">
        <v>10</v>
      </c>
      <c r="G198" t="str">
        <f>VLOOKUP(Tabel1[[#This Row],[Gruppe]],Statistikkoder!$A$1:$C$154,2,FALSE)</f>
        <v>    Voksen gående                    </v>
      </c>
      <c r="H198">
        <v>0</v>
      </c>
      <c r="I198">
        <v>1</v>
      </c>
      <c r="J198">
        <v>0</v>
      </c>
      <c r="K198">
        <f>IF(AND(Tabel1[[#This Row],[Gruppe]]&gt;=610,Tabel1[[#This Row],[Gruppe]]&lt;=765),Tabel1[[#This Row],[Dækmeter]],0)</f>
        <v>0</v>
      </c>
      <c r="L198">
        <v>0</v>
      </c>
      <c r="M198" t="s">
        <v>3</v>
      </c>
      <c r="N198" t="str">
        <f>VLOOKUP($F198,Statistikkoder!$A$2:$C$154,3,FALSE)</f>
        <v>Passager</v>
      </c>
    </row>
    <row r="199" spans="1:14" x14ac:dyDescent="0.2">
      <c r="A199" t="s">
        <v>191</v>
      </c>
      <c r="B199" s="1">
        <v>0.79166666666666663</v>
      </c>
      <c r="C199" t="s">
        <v>0</v>
      </c>
      <c r="D199" t="s">
        <v>1</v>
      </c>
      <c r="E199" t="s">
        <v>189</v>
      </c>
      <c r="F199">
        <v>40</v>
      </c>
      <c r="G199" t="str">
        <f>VLOOKUP(Tabel1[[#This Row],[Gruppe]],Statistikkoder!$A$1:$C$154,2,FALSE)</f>
        <v>    Pensionist gående                </v>
      </c>
      <c r="H199">
        <v>0</v>
      </c>
      <c r="I199">
        <v>1</v>
      </c>
      <c r="J199">
        <v>0</v>
      </c>
      <c r="K199">
        <f>IF(AND(Tabel1[[#This Row],[Gruppe]]&gt;=610,Tabel1[[#This Row],[Gruppe]]&lt;=765),Tabel1[[#This Row],[Dækmeter]],0)</f>
        <v>0</v>
      </c>
      <c r="L199">
        <v>0</v>
      </c>
      <c r="M199" t="s">
        <v>3</v>
      </c>
      <c r="N199" t="str">
        <f>VLOOKUP($F199,Statistikkoder!$A$2:$C$154,3,FALSE)</f>
        <v>Passager</v>
      </c>
    </row>
    <row r="200" spans="1:14" x14ac:dyDescent="0.2">
      <c r="A200" t="s">
        <v>191</v>
      </c>
      <c r="B200" s="1">
        <v>0.79166666666666663</v>
      </c>
      <c r="C200" t="s">
        <v>0</v>
      </c>
      <c r="D200" t="s">
        <v>1</v>
      </c>
      <c r="E200" t="s">
        <v>189</v>
      </c>
      <c r="F200">
        <v>80</v>
      </c>
      <c r="G200" t="str">
        <f>VLOOKUP(Tabel1[[#This Row],[Gruppe]],Statistikkoder!$A$1:$C$154,2,FALSE)</f>
        <v>    Bil &lt; 1,95 pendler rejse        </v>
      </c>
      <c r="H200">
        <v>5</v>
      </c>
      <c r="I200">
        <v>12</v>
      </c>
      <c r="J200">
        <v>30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VLOOKUP($F200,Statistikkoder!$A$2:$C$154,3,FALSE)</f>
        <v>Personbil</v>
      </c>
    </row>
    <row r="201" spans="1:14" x14ac:dyDescent="0.2">
      <c r="A201" t="s">
        <v>191</v>
      </c>
      <c r="B201" s="1">
        <v>0.79166666666666663</v>
      </c>
      <c r="C201" t="s">
        <v>0</v>
      </c>
      <c r="D201" t="s">
        <v>1</v>
      </c>
      <c r="E201" t="s">
        <v>189</v>
      </c>
      <c r="F201">
        <v>110</v>
      </c>
      <c r="G201" t="str">
        <f>VLOOKUP(Tabel1[[#This Row],[Gruppe]],Statistikkoder!$A$1:$C$154,2,FALSE)</f>
        <v>    Bil &lt; 1,95 m                            </v>
      </c>
      <c r="H201">
        <v>12</v>
      </c>
      <c r="I201">
        <v>27</v>
      </c>
      <c r="J201">
        <v>72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VLOOKUP($F201,Statistikkoder!$A$2:$C$154,3,FALSE)</f>
        <v>Personbil</v>
      </c>
    </row>
    <row r="202" spans="1:14" x14ac:dyDescent="0.2">
      <c r="A202" t="s">
        <v>191</v>
      </c>
      <c r="B202" s="1">
        <v>0.79166666666666663</v>
      </c>
      <c r="C202" t="s">
        <v>0</v>
      </c>
      <c r="D202" t="s">
        <v>1</v>
      </c>
      <c r="E202" t="s">
        <v>189</v>
      </c>
      <c r="F202">
        <v>320</v>
      </c>
      <c r="G202" t="str">
        <f>VLOOKUP(Tabel1[[#This Row],[Gruppe]],Statistikkoder!$A$1:$C$154,2,FALSE)</f>
        <v>    Autocamper &lt; 12 meter                </v>
      </c>
      <c r="H202">
        <v>1</v>
      </c>
      <c r="I202">
        <v>4</v>
      </c>
      <c r="J202">
        <v>10</v>
      </c>
      <c r="K202">
        <f>IF(AND(Tabel1[[#This Row],[Gruppe]]&gt;=610,Tabel1[[#This Row],[Gruppe]]&lt;=765),Tabel1[[#This Row],[Dækmeter]],0)</f>
        <v>0</v>
      </c>
      <c r="L202">
        <v>0</v>
      </c>
      <c r="M202" t="s">
        <v>3</v>
      </c>
      <c r="N202" t="str">
        <f>VLOOKUP($F202,Statistikkoder!$A$2:$C$154,3,FALSE)</f>
        <v>Autocamper</v>
      </c>
    </row>
    <row r="203" spans="1:14" x14ac:dyDescent="0.2">
      <c r="A203" t="s">
        <v>191</v>
      </c>
      <c r="B203" s="1">
        <v>0.79166666666666663</v>
      </c>
      <c r="C203" t="s">
        <v>0</v>
      </c>
      <c r="D203" t="s">
        <v>1</v>
      </c>
      <c r="E203" t="s">
        <v>189</v>
      </c>
      <c r="F203">
        <v>510</v>
      </c>
      <c r="G203" t="str">
        <f>VLOOKUP(Tabel1[[#This Row],[Gruppe]],Statistikkoder!$A$1:$C$154,2,FALSE)</f>
        <v>    Cykel Voksen                            </v>
      </c>
      <c r="H203">
        <v>1</v>
      </c>
      <c r="I203">
        <v>0</v>
      </c>
      <c r="J203">
        <v>1</v>
      </c>
      <c r="K203">
        <f>IF(AND(Tabel1[[#This Row],[Gruppe]]&gt;=610,Tabel1[[#This Row],[Gruppe]]&lt;=765),Tabel1[[#This Row],[Dækmeter]],0)</f>
        <v>0</v>
      </c>
      <c r="L203">
        <v>0</v>
      </c>
      <c r="M203" t="s">
        <v>3</v>
      </c>
      <c r="N203" t="str">
        <f>VLOOKUP($F203,Statistikkoder!$A$2:$C$154,3,FALSE)</f>
        <v>Cykel</v>
      </c>
    </row>
    <row r="204" spans="1:14" x14ac:dyDescent="0.2">
      <c r="A204" t="s">
        <v>191</v>
      </c>
      <c r="B204" s="1">
        <v>0.79166666666666663</v>
      </c>
      <c r="C204" t="s">
        <v>0</v>
      </c>
      <c r="D204" t="s">
        <v>1</v>
      </c>
      <c r="E204" t="s">
        <v>189</v>
      </c>
      <c r="F204">
        <v>996</v>
      </c>
      <c r="G204" t="str">
        <f>VLOOKUP(Tabel1[[#This Row],[Gruppe]],Statistikkoder!$A$1:$C$154,2,FALSE)</f>
        <v>    Passager i køretøj                            </v>
      </c>
      <c r="H204">
        <v>0</v>
      </c>
      <c r="I204">
        <v>43</v>
      </c>
      <c r="J204">
        <v>0</v>
      </c>
      <c r="K204">
        <f>IF(AND(Tabel1[[#This Row],[Gruppe]]&gt;=610,Tabel1[[#This Row],[Gruppe]]&lt;=765),Tabel1[[#This Row],[Dækmeter]],0)</f>
        <v>0</v>
      </c>
      <c r="L204">
        <v>0</v>
      </c>
      <c r="M204" t="s">
        <v>3</v>
      </c>
      <c r="N204" t="str">
        <f>VLOOKUP($F204,Statistikkoder!$A$2:$C$154,3,FALSE)</f>
        <v>Passager</v>
      </c>
    </row>
    <row r="205" spans="1:14" x14ac:dyDescent="0.2">
      <c r="A205" t="s">
        <v>191</v>
      </c>
      <c r="B205" s="1">
        <v>0.83333333333333337</v>
      </c>
      <c r="C205" t="s">
        <v>4</v>
      </c>
      <c r="D205" t="s">
        <v>2</v>
      </c>
      <c r="E205" t="s">
        <v>189</v>
      </c>
      <c r="F205">
        <v>10</v>
      </c>
      <c r="G205" t="str">
        <f>VLOOKUP(Tabel1[[#This Row],[Gruppe]],Statistikkoder!$A$1:$C$154,2,FALSE)</f>
        <v>    Voksen gående                    </v>
      </c>
      <c r="H205">
        <v>0</v>
      </c>
      <c r="I205">
        <v>4</v>
      </c>
      <c r="J205">
        <v>0</v>
      </c>
      <c r="K205">
        <f>IF(AND(Tabel1[[#This Row],[Gruppe]]&gt;=610,Tabel1[[#This Row],[Gruppe]]&lt;=765),Tabel1[[#This Row],[Dækmeter]],0)</f>
        <v>0</v>
      </c>
      <c r="L205">
        <v>0</v>
      </c>
      <c r="M205" t="s">
        <v>3</v>
      </c>
      <c r="N205" t="str">
        <f>VLOOKUP($F205,Statistikkoder!$A$2:$C$154,3,FALSE)</f>
        <v>Passager</v>
      </c>
    </row>
    <row r="206" spans="1:14" x14ac:dyDescent="0.2">
      <c r="A206" t="s">
        <v>191</v>
      </c>
      <c r="B206" s="1">
        <v>0.83333333333333337</v>
      </c>
      <c r="C206" t="s">
        <v>4</v>
      </c>
      <c r="D206" t="s">
        <v>2</v>
      </c>
      <c r="E206" t="s">
        <v>189</v>
      </c>
      <c r="F206">
        <v>40</v>
      </c>
      <c r="G206" t="str">
        <f>VLOOKUP(Tabel1[[#This Row],[Gruppe]],Statistikkoder!$A$1:$C$154,2,FALSE)</f>
        <v>    Pensionist gående                </v>
      </c>
      <c r="H206">
        <v>0</v>
      </c>
      <c r="I206">
        <v>1</v>
      </c>
      <c r="J206">
        <v>0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VLOOKUP($F206,Statistikkoder!$A$2:$C$154,3,FALSE)</f>
        <v>Passager</v>
      </c>
    </row>
    <row r="207" spans="1:14" x14ac:dyDescent="0.2">
      <c r="A207" t="s">
        <v>191</v>
      </c>
      <c r="B207" s="1">
        <v>0.83333333333333337</v>
      </c>
      <c r="C207" t="s">
        <v>4</v>
      </c>
      <c r="D207" t="s">
        <v>2</v>
      </c>
      <c r="E207" t="s">
        <v>189</v>
      </c>
      <c r="F207">
        <v>80</v>
      </c>
      <c r="G207" t="str">
        <f>VLOOKUP(Tabel1[[#This Row],[Gruppe]],Statistikkoder!$A$1:$C$154,2,FALSE)</f>
        <v>    Bil &lt; 1,95 pendler rejse        </v>
      </c>
      <c r="H207">
        <v>3</v>
      </c>
      <c r="I207">
        <v>5</v>
      </c>
      <c r="J207">
        <v>18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VLOOKUP($F207,Statistikkoder!$A$2:$C$154,3,FALSE)</f>
        <v>Personbil</v>
      </c>
    </row>
    <row r="208" spans="1:14" x14ac:dyDescent="0.2">
      <c r="A208" t="s">
        <v>191</v>
      </c>
      <c r="B208" s="1">
        <v>0.83333333333333337</v>
      </c>
      <c r="C208" t="s">
        <v>4</v>
      </c>
      <c r="D208" t="s">
        <v>2</v>
      </c>
      <c r="E208" t="s">
        <v>189</v>
      </c>
      <c r="F208">
        <v>110</v>
      </c>
      <c r="G208" t="str">
        <f>VLOOKUP(Tabel1[[#This Row],[Gruppe]],Statistikkoder!$A$1:$C$154,2,FALSE)</f>
        <v>    Bil &lt; 1,95 m                            </v>
      </c>
      <c r="H208">
        <v>14</v>
      </c>
      <c r="I208">
        <v>43</v>
      </c>
      <c r="J208">
        <v>84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VLOOKUP($F208,Statistikkoder!$A$2:$C$154,3,FALSE)</f>
        <v>Personbil</v>
      </c>
    </row>
    <row r="209" spans="1:14" x14ac:dyDescent="0.2">
      <c r="A209" t="s">
        <v>191</v>
      </c>
      <c r="B209" s="1">
        <v>0.83333333333333337</v>
      </c>
      <c r="C209" t="s">
        <v>4</v>
      </c>
      <c r="D209" t="s">
        <v>2</v>
      </c>
      <c r="E209" t="s">
        <v>189</v>
      </c>
      <c r="F209">
        <v>120</v>
      </c>
      <c r="G209" t="str">
        <f>VLOOKUP(Tabel1[[#This Row],[Gruppe]],Statistikkoder!$A$1:$C$154,2,FALSE)</f>
        <v>    Bil &gt; 1,95 m                            </v>
      </c>
      <c r="H209">
        <v>1</v>
      </c>
      <c r="I209">
        <v>2</v>
      </c>
      <c r="J209">
        <v>6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VLOOKUP($F209,Statistikkoder!$A$2:$C$154,3,FALSE)</f>
        <v>Personbil</v>
      </c>
    </row>
    <row r="210" spans="1:14" x14ac:dyDescent="0.2">
      <c r="A210" t="s">
        <v>191</v>
      </c>
      <c r="B210" s="1">
        <v>0.83333333333333337</v>
      </c>
      <c r="C210" t="s">
        <v>4</v>
      </c>
      <c r="D210" t="s">
        <v>2</v>
      </c>
      <c r="E210" t="s">
        <v>189</v>
      </c>
      <c r="F210">
        <v>409</v>
      </c>
      <c r="G210" t="str">
        <f>VLOOKUP(Tabel1[[#This Row],[Gruppe]],Statistikkoder!$A$1:$C$154,2,FALSE)</f>
        <v>    Knallert                              </v>
      </c>
      <c r="H210">
        <v>2</v>
      </c>
      <c r="I210">
        <v>0</v>
      </c>
      <c r="J210">
        <v>2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VLOOKUP($F210,Statistikkoder!$A$2:$C$154,3,FALSE)</f>
        <v>MC/Knallert</v>
      </c>
    </row>
    <row r="211" spans="1:14" x14ac:dyDescent="0.2">
      <c r="A211" t="s">
        <v>191</v>
      </c>
      <c r="B211" s="1">
        <v>0.83333333333333337</v>
      </c>
      <c r="C211" t="s">
        <v>4</v>
      </c>
      <c r="D211" t="s">
        <v>2</v>
      </c>
      <c r="E211" t="s">
        <v>189</v>
      </c>
      <c r="F211">
        <v>410</v>
      </c>
      <c r="G211" t="str">
        <f>VLOOKUP(Tabel1[[#This Row],[Gruppe]],Statistikkoder!$A$1:$C$154,2,FALSE)</f>
        <v>    MC                                    </v>
      </c>
      <c r="H211">
        <v>2</v>
      </c>
      <c r="I211">
        <v>2</v>
      </c>
      <c r="J211">
        <v>4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VLOOKUP($F211,Statistikkoder!$A$2:$C$154,3,FALSE)</f>
        <v>MC/Knallert</v>
      </c>
    </row>
    <row r="212" spans="1:14" x14ac:dyDescent="0.2">
      <c r="A212" t="s">
        <v>191</v>
      </c>
      <c r="B212" s="1">
        <v>0.83333333333333337</v>
      </c>
      <c r="C212" t="s">
        <v>4</v>
      </c>
      <c r="D212" t="s">
        <v>2</v>
      </c>
      <c r="E212" t="s">
        <v>189</v>
      </c>
      <c r="F212">
        <v>430</v>
      </c>
      <c r="G212" t="str">
        <f>VLOOKUP(Tabel1[[#This Row],[Gruppe]],Statistikkoder!$A$1:$C$154,2,FALSE)</f>
        <v>    MC/Knallert Sidevogn/anhænger            </v>
      </c>
      <c r="H212">
        <v>1</v>
      </c>
      <c r="I212">
        <v>1</v>
      </c>
      <c r="J212">
        <v>3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VLOOKUP($F212,Statistikkoder!$A$2:$C$154,3,FALSE)</f>
        <v>MC/Knallert</v>
      </c>
    </row>
    <row r="213" spans="1:14" x14ac:dyDescent="0.2">
      <c r="A213" t="s">
        <v>191</v>
      </c>
      <c r="B213" s="1">
        <v>0.83333333333333337</v>
      </c>
      <c r="C213" t="s">
        <v>4</v>
      </c>
      <c r="D213" t="s">
        <v>2</v>
      </c>
      <c r="E213" t="s">
        <v>189</v>
      </c>
      <c r="F213">
        <v>996</v>
      </c>
      <c r="G213" t="str">
        <f>VLOOKUP(Tabel1[[#This Row],[Gruppe]],Statistikkoder!$A$1:$C$154,2,FALSE)</f>
        <v>    Passager i køretøj                            </v>
      </c>
      <c r="H213">
        <v>0</v>
      </c>
      <c r="I213">
        <v>53</v>
      </c>
      <c r="J213">
        <v>0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VLOOKUP($F213,Statistikkoder!$A$2:$C$154,3,FALSE)</f>
        <v>Passager</v>
      </c>
    </row>
    <row r="214" spans="1:14" x14ac:dyDescent="0.2">
      <c r="A214" t="s">
        <v>191</v>
      </c>
      <c r="B214" s="1">
        <v>0.875</v>
      </c>
      <c r="C214" t="s">
        <v>0</v>
      </c>
      <c r="D214" t="s">
        <v>1</v>
      </c>
      <c r="E214" t="s">
        <v>189</v>
      </c>
      <c r="F214">
        <v>10</v>
      </c>
      <c r="G214" t="str">
        <f>VLOOKUP(Tabel1[[#This Row],[Gruppe]],Statistikkoder!$A$1:$C$154,2,FALSE)</f>
        <v>    Voksen gående                    </v>
      </c>
      <c r="H214">
        <v>0</v>
      </c>
      <c r="I214">
        <v>6</v>
      </c>
      <c r="J214">
        <v>0</v>
      </c>
      <c r="K214">
        <f>IF(AND(Tabel1[[#This Row],[Gruppe]]&gt;=610,Tabel1[[#This Row],[Gruppe]]&lt;=765),Tabel1[[#This Row],[Dækmeter]],0)</f>
        <v>0</v>
      </c>
      <c r="L214">
        <v>0</v>
      </c>
      <c r="M214" t="s">
        <v>3</v>
      </c>
      <c r="N214" t="str">
        <f>VLOOKUP($F214,Statistikkoder!$A$2:$C$154,3,FALSE)</f>
        <v>Passager</v>
      </c>
    </row>
    <row r="215" spans="1:14" x14ac:dyDescent="0.2">
      <c r="A215" t="s">
        <v>191</v>
      </c>
      <c r="B215" s="1">
        <v>0.875</v>
      </c>
      <c r="C215" t="s">
        <v>0</v>
      </c>
      <c r="D215" t="s">
        <v>1</v>
      </c>
      <c r="E215" t="s">
        <v>189</v>
      </c>
      <c r="F215">
        <v>80</v>
      </c>
      <c r="G215" t="str">
        <f>VLOOKUP(Tabel1[[#This Row],[Gruppe]],Statistikkoder!$A$1:$C$154,2,FALSE)</f>
        <v>    Bil &lt; 1,95 pendler rejse        </v>
      </c>
      <c r="H215">
        <v>3</v>
      </c>
      <c r="I215">
        <v>5</v>
      </c>
      <c r="J215">
        <v>18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VLOOKUP($F215,Statistikkoder!$A$2:$C$154,3,FALSE)</f>
        <v>Personbil</v>
      </c>
    </row>
    <row r="216" spans="1:14" x14ac:dyDescent="0.2">
      <c r="A216" t="s">
        <v>191</v>
      </c>
      <c r="B216" s="1">
        <v>0.875</v>
      </c>
      <c r="C216" t="s">
        <v>0</v>
      </c>
      <c r="D216" t="s">
        <v>1</v>
      </c>
      <c r="E216" t="s">
        <v>189</v>
      </c>
      <c r="F216">
        <v>110</v>
      </c>
      <c r="G216" t="str">
        <f>VLOOKUP(Tabel1[[#This Row],[Gruppe]],Statistikkoder!$A$1:$C$154,2,FALSE)</f>
        <v>    Bil &lt; 1,95 m                            </v>
      </c>
      <c r="H216">
        <v>5</v>
      </c>
      <c r="I216">
        <v>16</v>
      </c>
      <c r="J216">
        <v>30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VLOOKUP($F216,Statistikkoder!$A$2:$C$154,3,FALSE)</f>
        <v>Personbil</v>
      </c>
    </row>
    <row r="217" spans="1:14" x14ac:dyDescent="0.2">
      <c r="A217" t="s">
        <v>191</v>
      </c>
      <c r="B217" s="1">
        <v>0.875</v>
      </c>
      <c r="C217" t="s">
        <v>0</v>
      </c>
      <c r="D217" t="s">
        <v>1</v>
      </c>
      <c r="E217" t="s">
        <v>189</v>
      </c>
      <c r="F217">
        <v>120</v>
      </c>
      <c r="G217" t="str">
        <f>VLOOKUP(Tabel1[[#This Row],[Gruppe]],Statistikkoder!$A$1:$C$154,2,FALSE)</f>
        <v>    Bil &gt; 1,95 m                            </v>
      </c>
      <c r="H217">
        <v>1</v>
      </c>
      <c r="I217">
        <v>2</v>
      </c>
      <c r="J217">
        <v>6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VLOOKUP($F217,Statistikkoder!$A$2:$C$154,3,FALSE)</f>
        <v>Personbil</v>
      </c>
    </row>
    <row r="218" spans="1:14" x14ac:dyDescent="0.2">
      <c r="A218" t="s">
        <v>191</v>
      </c>
      <c r="B218" s="1">
        <v>0.875</v>
      </c>
      <c r="C218" t="s">
        <v>0</v>
      </c>
      <c r="D218" t="s">
        <v>1</v>
      </c>
      <c r="E218" t="s">
        <v>189</v>
      </c>
      <c r="F218">
        <v>309</v>
      </c>
      <c r="G218" t="str">
        <f>VLOOKUP(Tabel1[[#This Row],[Gruppe]],Statistikkoder!$A$1:$C$154,2,FALSE)</f>
        <v>    Autocamper &lt;  6 meter                </v>
      </c>
      <c r="H218">
        <v>1</v>
      </c>
      <c r="I218">
        <v>5</v>
      </c>
      <c r="J218">
        <v>6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VLOOKUP($F218,Statistikkoder!$A$2:$C$154,3,FALSE)</f>
        <v>Autocamper</v>
      </c>
    </row>
    <row r="219" spans="1:14" x14ac:dyDescent="0.2">
      <c r="A219" t="s">
        <v>191</v>
      </c>
      <c r="B219" s="1">
        <v>0.875</v>
      </c>
      <c r="C219" t="s">
        <v>0</v>
      </c>
      <c r="D219" t="s">
        <v>1</v>
      </c>
      <c r="E219" t="s">
        <v>189</v>
      </c>
      <c r="F219">
        <v>996</v>
      </c>
      <c r="G219" t="str">
        <f>VLOOKUP(Tabel1[[#This Row],[Gruppe]],Statistikkoder!$A$1:$C$154,2,FALSE)</f>
        <v>    Passager i køretøj                            </v>
      </c>
      <c r="H219">
        <v>0</v>
      </c>
      <c r="I219">
        <v>28</v>
      </c>
      <c r="J219">
        <v>0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VLOOKUP($F219,Statistikkoder!$A$2:$C$154,3,FALSE)</f>
        <v>Passager</v>
      </c>
    </row>
    <row r="220" spans="1:14" x14ac:dyDescent="0.2">
      <c r="A220" t="s">
        <v>192</v>
      </c>
      <c r="B220" s="1">
        <v>0.25</v>
      </c>
      <c r="C220" t="s">
        <v>4</v>
      </c>
      <c r="D220" t="s">
        <v>2</v>
      </c>
      <c r="E220" t="s">
        <v>189</v>
      </c>
      <c r="F220">
        <v>80</v>
      </c>
      <c r="G220" t="str">
        <f>VLOOKUP(Tabel1[[#This Row],[Gruppe]],Statistikkoder!$A$1:$C$154,2,FALSE)</f>
        <v>    Bil &lt; 1,95 pendler rejse        </v>
      </c>
      <c r="H220">
        <v>1</v>
      </c>
      <c r="I220">
        <v>1</v>
      </c>
      <c r="J220">
        <v>6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VLOOKUP($F220,Statistikkoder!$A$2:$C$154,3,FALSE)</f>
        <v>Personbil</v>
      </c>
    </row>
    <row r="221" spans="1:14" x14ac:dyDescent="0.2">
      <c r="A221" t="s">
        <v>192</v>
      </c>
      <c r="B221" s="1">
        <v>0.25</v>
      </c>
      <c r="C221" t="s">
        <v>4</v>
      </c>
      <c r="D221" t="s">
        <v>2</v>
      </c>
      <c r="E221" t="s">
        <v>189</v>
      </c>
      <c r="F221">
        <v>110</v>
      </c>
      <c r="G221" t="str">
        <f>VLOOKUP(Tabel1[[#This Row],[Gruppe]],Statistikkoder!$A$1:$C$154,2,FALSE)</f>
        <v>    Bil &lt; 1,95 m                            </v>
      </c>
      <c r="H221">
        <v>6</v>
      </c>
      <c r="I221">
        <v>10</v>
      </c>
      <c r="J221">
        <v>36</v>
      </c>
      <c r="K221">
        <f>IF(AND(Tabel1[[#This Row],[Gruppe]]&gt;=610,Tabel1[[#This Row],[Gruppe]]&lt;=765),Tabel1[[#This Row],[Dækmeter]],0)</f>
        <v>0</v>
      </c>
      <c r="L221">
        <v>0</v>
      </c>
      <c r="M221" t="s">
        <v>3</v>
      </c>
      <c r="N221" t="str">
        <f>VLOOKUP($F221,Statistikkoder!$A$2:$C$154,3,FALSE)</f>
        <v>Personbil</v>
      </c>
    </row>
    <row r="222" spans="1:14" x14ac:dyDescent="0.2">
      <c r="A222" t="s">
        <v>192</v>
      </c>
      <c r="B222" s="1">
        <v>0.25</v>
      </c>
      <c r="C222" t="s">
        <v>4</v>
      </c>
      <c r="D222" t="s">
        <v>2</v>
      </c>
      <c r="E222" t="s">
        <v>189</v>
      </c>
      <c r="F222">
        <v>120</v>
      </c>
      <c r="G222" t="str">
        <f>VLOOKUP(Tabel1[[#This Row],[Gruppe]],Statistikkoder!$A$1:$C$154,2,FALSE)</f>
        <v>    Bil &gt; 1,95 m                            </v>
      </c>
      <c r="H222">
        <v>1</v>
      </c>
      <c r="I222">
        <v>4</v>
      </c>
      <c r="J222">
        <v>6</v>
      </c>
      <c r="K222">
        <f>IF(AND(Tabel1[[#This Row],[Gruppe]]&gt;=610,Tabel1[[#This Row],[Gruppe]]&lt;=765),Tabel1[[#This Row],[Dækmeter]],0)</f>
        <v>0</v>
      </c>
      <c r="L222">
        <v>0</v>
      </c>
      <c r="M222" t="s">
        <v>3</v>
      </c>
      <c r="N222" t="str">
        <f>VLOOKUP($F222,Statistikkoder!$A$2:$C$154,3,FALSE)</f>
        <v>Personbil</v>
      </c>
    </row>
    <row r="223" spans="1:14" x14ac:dyDescent="0.2">
      <c r="A223" t="s">
        <v>192</v>
      </c>
      <c r="B223" s="1">
        <v>0.25</v>
      </c>
      <c r="C223" t="s">
        <v>4</v>
      </c>
      <c r="D223" t="s">
        <v>2</v>
      </c>
      <c r="E223" t="s">
        <v>189</v>
      </c>
      <c r="F223">
        <v>126</v>
      </c>
      <c r="G223" t="str">
        <f>VLOOKUP(Tabel1[[#This Row],[Gruppe]],Statistikkoder!$A$1:$C$154,2,FALSE)</f>
        <v xml:space="preserve">    Bil med campingvogn                     </v>
      </c>
      <c r="H223">
        <v>1</v>
      </c>
      <c r="I223">
        <v>4</v>
      </c>
      <c r="J223">
        <v>12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VLOOKUP($F223,Statistikkoder!$A$2:$C$154,3,FALSE)</f>
        <v>Personbil</v>
      </c>
    </row>
    <row r="224" spans="1:14" x14ac:dyDescent="0.2">
      <c r="A224" t="s">
        <v>192</v>
      </c>
      <c r="B224" s="1">
        <v>0.25</v>
      </c>
      <c r="C224" t="s">
        <v>4</v>
      </c>
      <c r="D224" t="s">
        <v>2</v>
      </c>
      <c r="E224" t="s">
        <v>189</v>
      </c>
      <c r="F224">
        <v>996</v>
      </c>
      <c r="G224" t="str">
        <f>VLOOKUP(Tabel1[[#This Row],[Gruppe]],Statistikkoder!$A$1:$C$154,2,FALSE)</f>
        <v>    Passager i køretøj                            </v>
      </c>
      <c r="H224">
        <v>0</v>
      </c>
      <c r="I224">
        <v>19</v>
      </c>
      <c r="J224">
        <v>0</v>
      </c>
      <c r="K224">
        <f>IF(AND(Tabel1[[#This Row],[Gruppe]]&gt;=610,Tabel1[[#This Row],[Gruppe]]&lt;=765),Tabel1[[#This Row],[Dækmeter]],0)</f>
        <v>0</v>
      </c>
      <c r="L224">
        <v>0</v>
      </c>
      <c r="M224" t="s">
        <v>3</v>
      </c>
      <c r="N224" t="str">
        <f>VLOOKUP($F224,Statistikkoder!$A$2:$C$154,3,FALSE)</f>
        <v>Passager</v>
      </c>
    </row>
    <row r="225" spans="1:14" x14ac:dyDescent="0.2">
      <c r="A225" t="s">
        <v>192</v>
      </c>
      <c r="B225" s="1">
        <v>0.29166666666666669</v>
      </c>
      <c r="C225" t="s">
        <v>0</v>
      </c>
      <c r="D225" t="s">
        <v>1</v>
      </c>
      <c r="E225" t="s">
        <v>189</v>
      </c>
      <c r="F225">
        <v>110</v>
      </c>
      <c r="G225" t="str">
        <f>VLOOKUP(Tabel1[[#This Row],[Gruppe]],Statistikkoder!$A$1:$C$154,2,FALSE)</f>
        <v>    Bil &lt; 1,95 m                            </v>
      </c>
      <c r="H225">
        <v>11</v>
      </c>
      <c r="I225">
        <v>27</v>
      </c>
      <c r="J225">
        <v>66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VLOOKUP($F225,Statistikkoder!$A$2:$C$154,3,FALSE)</f>
        <v>Personbil</v>
      </c>
    </row>
    <row r="226" spans="1:14" x14ac:dyDescent="0.2">
      <c r="A226" t="s">
        <v>192</v>
      </c>
      <c r="B226" s="1">
        <v>0.29166666666666669</v>
      </c>
      <c r="C226" t="s">
        <v>0</v>
      </c>
      <c r="D226" t="s">
        <v>1</v>
      </c>
      <c r="E226" t="s">
        <v>189</v>
      </c>
      <c r="F226">
        <v>120</v>
      </c>
      <c r="G226" t="str">
        <f>VLOOKUP(Tabel1[[#This Row],[Gruppe]],Statistikkoder!$A$1:$C$154,2,FALSE)</f>
        <v>    Bil &gt; 1,95 m                            </v>
      </c>
      <c r="H226">
        <v>4</v>
      </c>
      <c r="I226">
        <v>14</v>
      </c>
      <c r="J226">
        <v>24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VLOOKUP($F226,Statistikkoder!$A$2:$C$154,3,FALSE)</f>
        <v>Personbil</v>
      </c>
    </row>
    <row r="227" spans="1:14" x14ac:dyDescent="0.2">
      <c r="A227" t="s">
        <v>192</v>
      </c>
      <c r="B227" s="1">
        <v>0.29166666666666669</v>
      </c>
      <c r="C227" t="s">
        <v>0</v>
      </c>
      <c r="D227" t="s">
        <v>1</v>
      </c>
      <c r="E227" t="s">
        <v>189</v>
      </c>
      <c r="F227">
        <v>996</v>
      </c>
      <c r="G227" t="str">
        <f>VLOOKUP(Tabel1[[#This Row],[Gruppe]],Statistikkoder!$A$1:$C$154,2,FALSE)</f>
        <v>    Passager i køretøj                            </v>
      </c>
      <c r="H227">
        <v>0</v>
      </c>
      <c r="I227">
        <v>41</v>
      </c>
      <c r="J227">
        <v>0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VLOOKUP($F227,Statistikkoder!$A$2:$C$154,3,FALSE)</f>
        <v>Passager</v>
      </c>
    </row>
    <row r="228" spans="1:14" x14ac:dyDescent="0.2">
      <c r="A228" t="s">
        <v>192</v>
      </c>
      <c r="B228" s="1">
        <v>0.33333333333333331</v>
      </c>
      <c r="C228" t="s">
        <v>4</v>
      </c>
      <c r="D228" t="s">
        <v>2</v>
      </c>
      <c r="E228" t="s">
        <v>189</v>
      </c>
      <c r="F228">
        <v>10</v>
      </c>
      <c r="G228" t="str">
        <f>VLOOKUP(Tabel1[[#This Row],[Gruppe]],Statistikkoder!$A$1:$C$154,2,FALSE)</f>
        <v>    Voksen gående                    </v>
      </c>
      <c r="H228">
        <v>0</v>
      </c>
      <c r="I228">
        <v>5</v>
      </c>
      <c r="J228">
        <v>0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VLOOKUP($F228,Statistikkoder!$A$2:$C$154,3,FALSE)</f>
        <v>Passager</v>
      </c>
    </row>
    <row r="229" spans="1:14" x14ac:dyDescent="0.2">
      <c r="A229" t="s">
        <v>192</v>
      </c>
      <c r="B229" s="1">
        <v>0.33333333333333331</v>
      </c>
      <c r="C229" t="s">
        <v>4</v>
      </c>
      <c r="D229" t="s">
        <v>2</v>
      </c>
      <c r="E229" t="s">
        <v>189</v>
      </c>
      <c r="F229">
        <v>15</v>
      </c>
      <c r="G229" t="str">
        <f>VLOOKUP(Tabel1[[#This Row],[Gruppe]],Statistikkoder!$A$1:$C$154,2,FALSE)</f>
        <v>    Voksen gående Pendler            </v>
      </c>
      <c r="H229">
        <v>0</v>
      </c>
      <c r="I229">
        <v>3</v>
      </c>
      <c r="J229">
        <v>0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VLOOKUP($F229,Statistikkoder!$A$2:$C$154,3,FALSE)</f>
        <v>Passager</v>
      </c>
    </row>
    <row r="230" spans="1:14" x14ac:dyDescent="0.2">
      <c r="A230" t="s">
        <v>192</v>
      </c>
      <c r="B230" s="1">
        <v>0.33333333333333331</v>
      </c>
      <c r="C230" t="s">
        <v>4</v>
      </c>
      <c r="D230" t="s">
        <v>2</v>
      </c>
      <c r="E230" t="s">
        <v>189</v>
      </c>
      <c r="F230">
        <v>80</v>
      </c>
      <c r="G230" t="str">
        <f>VLOOKUP(Tabel1[[#This Row],[Gruppe]],Statistikkoder!$A$1:$C$154,2,FALSE)</f>
        <v>    Bil &lt; 1,95 pendler rejse        </v>
      </c>
      <c r="H230">
        <v>8</v>
      </c>
      <c r="I230">
        <v>19</v>
      </c>
      <c r="J230">
        <v>48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VLOOKUP($F230,Statistikkoder!$A$2:$C$154,3,FALSE)</f>
        <v>Personbil</v>
      </c>
    </row>
    <row r="231" spans="1:14" x14ac:dyDescent="0.2">
      <c r="A231" t="s">
        <v>192</v>
      </c>
      <c r="B231" s="1">
        <v>0.33333333333333331</v>
      </c>
      <c r="C231" t="s">
        <v>4</v>
      </c>
      <c r="D231" t="s">
        <v>2</v>
      </c>
      <c r="E231" t="s">
        <v>189</v>
      </c>
      <c r="F231">
        <v>110</v>
      </c>
      <c r="G231" t="str">
        <f>VLOOKUP(Tabel1[[#This Row],[Gruppe]],Statistikkoder!$A$1:$C$154,2,FALSE)</f>
        <v>    Bil &lt; 1,95 m                            </v>
      </c>
      <c r="H231">
        <v>30</v>
      </c>
      <c r="I231">
        <v>72</v>
      </c>
      <c r="J231">
        <v>180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VLOOKUP($F231,Statistikkoder!$A$2:$C$154,3,FALSE)</f>
        <v>Personbil</v>
      </c>
    </row>
    <row r="232" spans="1:14" x14ac:dyDescent="0.2">
      <c r="A232" t="s">
        <v>192</v>
      </c>
      <c r="B232" s="1">
        <v>0.33333333333333331</v>
      </c>
      <c r="C232" t="s">
        <v>4</v>
      </c>
      <c r="D232" t="s">
        <v>2</v>
      </c>
      <c r="E232" t="s">
        <v>189</v>
      </c>
      <c r="F232">
        <v>409</v>
      </c>
      <c r="G232" t="str">
        <f>VLOOKUP(Tabel1[[#This Row],[Gruppe]],Statistikkoder!$A$1:$C$154,2,FALSE)</f>
        <v>    Knallert                              </v>
      </c>
      <c r="H232">
        <v>3</v>
      </c>
      <c r="I232">
        <v>0</v>
      </c>
      <c r="J232">
        <v>3</v>
      </c>
      <c r="K232">
        <f>IF(AND(Tabel1[[#This Row],[Gruppe]]&gt;=610,Tabel1[[#This Row],[Gruppe]]&lt;=765),Tabel1[[#This Row],[Dækmeter]],0)</f>
        <v>0</v>
      </c>
      <c r="L232">
        <v>0</v>
      </c>
      <c r="M232" t="s">
        <v>3</v>
      </c>
      <c r="N232" t="str">
        <f>VLOOKUP($F232,Statistikkoder!$A$2:$C$154,3,FALSE)</f>
        <v>MC/Knallert</v>
      </c>
    </row>
    <row r="233" spans="1:14" x14ac:dyDescent="0.2">
      <c r="A233" t="s">
        <v>192</v>
      </c>
      <c r="B233" s="1">
        <v>0.33333333333333331</v>
      </c>
      <c r="C233" t="s">
        <v>4</v>
      </c>
      <c r="D233" t="s">
        <v>2</v>
      </c>
      <c r="E233" t="s">
        <v>189</v>
      </c>
      <c r="F233">
        <v>410</v>
      </c>
      <c r="G233" t="str">
        <f>VLOOKUP(Tabel1[[#This Row],[Gruppe]],Statistikkoder!$A$1:$C$154,2,FALSE)</f>
        <v>    MC                                    </v>
      </c>
      <c r="H233">
        <v>5</v>
      </c>
      <c r="I233">
        <v>5</v>
      </c>
      <c r="J233">
        <v>14</v>
      </c>
      <c r="K233">
        <f>IF(AND(Tabel1[[#This Row],[Gruppe]]&gt;=610,Tabel1[[#This Row],[Gruppe]]&lt;=765),Tabel1[[#This Row],[Dækmeter]],0)</f>
        <v>0</v>
      </c>
      <c r="L233">
        <v>0</v>
      </c>
      <c r="M233" t="s">
        <v>3</v>
      </c>
      <c r="N233" t="str">
        <f>VLOOKUP($F233,Statistikkoder!$A$2:$C$154,3,FALSE)</f>
        <v>MC/Knallert</v>
      </c>
    </row>
    <row r="234" spans="1:14" x14ac:dyDescent="0.2">
      <c r="A234" t="s">
        <v>192</v>
      </c>
      <c r="B234" s="1">
        <v>0.33333333333333331</v>
      </c>
      <c r="C234" t="s">
        <v>4</v>
      </c>
      <c r="D234" t="s">
        <v>2</v>
      </c>
      <c r="E234" t="s">
        <v>189</v>
      </c>
      <c r="F234">
        <v>510</v>
      </c>
      <c r="G234" t="str">
        <f>VLOOKUP(Tabel1[[#This Row],[Gruppe]],Statistikkoder!$A$1:$C$154,2,FALSE)</f>
        <v>    Cykel Voksen                            </v>
      </c>
      <c r="H234">
        <v>1</v>
      </c>
      <c r="I234">
        <v>0</v>
      </c>
      <c r="J234">
        <v>1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VLOOKUP($F234,Statistikkoder!$A$2:$C$154,3,FALSE)</f>
        <v>Cykel</v>
      </c>
    </row>
    <row r="235" spans="1:14" x14ac:dyDescent="0.2">
      <c r="A235" t="s">
        <v>192</v>
      </c>
      <c r="B235" s="1">
        <v>0.33333333333333331</v>
      </c>
      <c r="C235" t="s">
        <v>4</v>
      </c>
      <c r="D235" t="s">
        <v>2</v>
      </c>
      <c r="E235" t="s">
        <v>189</v>
      </c>
      <c r="F235">
        <v>996</v>
      </c>
      <c r="G235" t="str">
        <f>VLOOKUP(Tabel1[[#This Row],[Gruppe]],Statistikkoder!$A$1:$C$154,2,FALSE)</f>
        <v>    Passager i køretøj                            </v>
      </c>
      <c r="H235">
        <v>0</v>
      </c>
      <c r="I235">
        <v>96</v>
      </c>
      <c r="J235">
        <v>0</v>
      </c>
      <c r="K235">
        <f>IF(AND(Tabel1[[#This Row],[Gruppe]]&gt;=610,Tabel1[[#This Row],[Gruppe]]&lt;=765),Tabel1[[#This Row],[Dækmeter]],0)</f>
        <v>0</v>
      </c>
      <c r="L235">
        <v>0</v>
      </c>
      <c r="M235" t="s">
        <v>3</v>
      </c>
      <c r="N235" t="str">
        <f>VLOOKUP($F235,Statistikkoder!$A$2:$C$154,3,FALSE)</f>
        <v>Passager</v>
      </c>
    </row>
    <row r="236" spans="1:14" x14ac:dyDescent="0.2">
      <c r="A236" t="s">
        <v>192</v>
      </c>
      <c r="B236" s="1">
        <v>0.375</v>
      </c>
      <c r="C236" t="s">
        <v>0</v>
      </c>
      <c r="D236" t="s">
        <v>1</v>
      </c>
      <c r="E236" t="s">
        <v>189</v>
      </c>
      <c r="F236">
        <v>10</v>
      </c>
      <c r="G236" t="str">
        <f>VLOOKUP(Tabel1[[#This Row],[Gruppe]],Statistikkoder!$A$1:$C$154,2,FALSE)</f>
        <v>    Voksen gående                    </v>
      </c>
      <c r="H236">
        <v>0</v>
      </c>
      <c r="I236">
        <v>1</v>
      </c>
      <c r="J236">
        <v>0</v>
      </c>
      <c r="K236">
        <f>IF(AND(Tabel1[[#This Row],[Gruppe]]&gt;=610,Tabel1[[#This Row],[Gruppe]]&lt;=765),Tabel1[[#This Row],[Dækmeter]],0)</f>
        <v>0</v>
      </c>
      <c r="L236">
        <v>0</v>
      </c>
      <c r="M236" t="s">
        <v>3</v>
      </c>
      <c r="N236" t="str">
        <f>VLOOKUP($F236,Statistikkoder!$A$2:$C$154,3,FALSE)</f>
        <v>Passager</v>
      </c>
    </row>
    <row r="237" spans="1:14" x14ac:dyDescent="0.2">
      <c r="A237" t="s">
        <v>192</v>
      </c>
      <c r="B237" s="1">
        <v>0.375</v>
      </c>
      <c r="C237" t="s">
        <v>0</v>
      </c>
      <c r="D237" t="s">
        <v>1</v>
      </c>
      <c r="E237" t="s">
        <v>189</v>
      </c>
      <c r="F237">
        <v>15</v>
      </c>
      <c r="G237" t="str">
        <f>VLOOKUP(Tabel1[[#This Row],[Gruppe]],Statistikkoder!$A$1:$C$154,2,FALSE)</f>
        <v>    Voksen gående Pendler            </v>
      </c>
      <c r="H237">
        <v>0</v>
      </c>
      <c r="I237">
        <v>2</v>
      </c>
      <c r="J237">
        <v>0</v>
      </c>
      <c r="K237">
        <f>IF(AND(Tabel1[[#This Row],[Gruppe]]&gt;=610,Tabel1[[#This Row],[Gruppe]]&lt;=765),Tabel1[[#This Row],[Dækmeter]],0)</f>
        <v>0</v>
      </c>
      <c r="L237">
        <v>0</v>
      </c>
      <c r="M237" t="s">
        <v>3</v>
      </c>
      <c r="N237" t="str">
        <f>VLOOKUP($F237,Statistikkoder!$A$2:$C$154,3,FALSE)</f>
        <v>Passager</v>
      </c>
    </row>
    <row r="238" spans="1:14" x14ac:dyDescent="0.2">
      <c r="A238" t="s">
        <v>192</v>
      </c>
      <c r="B238" s="1">
        <v>0.375</v>
      </c>
      <c r="C238" t="s">
        <v>0</v>
      </c>
      <c r="D238" t="s">
        <v>1</v>
      </c>
      <c r="E238" t="s">
        <v>189</v>
      </c>
      <c r="F238">
        <v>40</v>
      </c>
      <c r="G238" t="str">
        <f>VLOOKUP(Tabel1[[#This Row],[Gruppe]],Statistikkoder!$A$1:$C$154,2,FALSE)</f>
        <v>    Pensionist gående                </v>
      </c>
      <c r="H238">
        <v>0</v>
      </c>
      <c r="I238">
        <v>1</v>
      </c>
      <c r="J238">
        <v>0</v>
      </c>
      <c r="K238">
        <f>IF(AND(Tabel1[[#This Row],[Gruppe]]&gt;=610,Tabel1[[#This Row],[Gruppe]]&lt;=765),Tabel1[[#This Row],[Dækmeter]],0)</f>
        <v>0</v>
      </c>
      <c r="L238">
        <v>0</v>
      </c>
      <c r="M238" t="s">
        <v>3</v>
      </c>
      <c r="N238" t="str">
        <f>VLOOKUP($F238,Statistikkoder!$A$2:$C$154,3,FALSE)</f>
        <v>Passager</v>
      </c>
    </row>
    <row r="239" spans="1:14" x14ac:dyDescent="0.2">
      <c r="A239" t="s">
        <v>192</v>
      </c>
      <c r="B239" s="1">
        <v>0.375</v>
      </c>
      <c r="C239" t="s">
        <v>0</v>
      </c>
      <c r="D239" t="s">
        <v>1</v>
      </c>
      <c r="E239" t="s">
        <v>189</v>
      </c>
      <c r="F239">
        <v>110</v>
      </c>
      <c r="G239" t="str">
        <f>VLOOKUP(Tabel1[[#This Row],[Gruppe]],Statistikkoder!$A$1:$C$154,2,FALSE)</f>
        <v>    Bil &lt; 1,95 m                            </v>
      </c>
      <c r="H239">
        <v>23</v>
      </c>
      <c r="I239">
        <v>70</v>
      </c>
      <c r="J239">
        <v>138</v>
      </c>
      <c r="K239">
        <f>IF(AND(Tabel1[[#This Row],[Gruppe]]&gt;=610,Tabel1[[#This Row],[Gruppe]]&lt;=765),Tabel1[[#This Row],[Dækmeter]],0)</f>
        <v>0</v>
      </c>
      <c r="L239">
        <v>0</v>
      </c>
      <c r="M239" t="s">
        <v>3</v>
      </c>
      <c r="N239" t="str">
        <f>VLOOKUP($F239,Statistikkoder!$A$2:$C$154,3,FALSE)</f>
        <v>Personbil</v>
      </c>
    </row>
    <row r="240" spans="1:14" x14ac:dyDescent="0.2">
      <c r="A240" t="s">
        <v>192</v>
      </c>
      <c r="B240" s="1">
        <v>0.375</v>
      </c>
      <c r="C240" t="s">
        <v>0</v>
      </c>
      <c r="D240" t="s">
        <v>1</v>
      </c>
      <c r="E240" t="s">
        <v>189</v>
      </c>
      <c r="F240">
        <v>120</v>
      </c>
      <c r="G240" t="str">
        <f>VLOOKUP(Tabel1[[#This Row],[Gruppe]],Statistikkoder!$A$1:$C$154,2,FALSE)</f>
        <v>    Bil &gt; 1,95 m                            </v>
      </c>
      <c r="H240">
        <v>2</v>
      </c>
      <c r="I240">
        <v>6</v>
      </c>
      <c r="J240">
        <v>12</v>
      </c>
      <c r="K240">
        <f>IF(AND(Tabel1[[#This Row],[Gruppe]]&gt;=610,Tabel1[[#This Row],[Gruppe]]&lt;=765),Tabel1[[#This Row],[Dækmeter]],0)</f>
        <v>0</v>
      </c>
      <c r="L240">
        <v>0</v>
      </c>
      <c r="M240" t="s">
        <v>3</v>
      </c>
      <c r="N240" t="str">
        <f>VLOOKUP($F240,Statistikkoder!$A$2:$C$154,3,FALSE)</f>
        <v>Personbil</v>
      </c>
    </row>
    <row r="241" spans="1:14" x14ac:dyDescent="0.2">
      <c r="A241" t="s">
        <v>192</v>
      </c>
      <c r="B241" s="1">
        <v>0.375</v>
      </c>
      <c r="C241" t="s">
        <v>0</v>
      </c>
      <c r="D241" t="s">
        <v>1</v>
      </c>
      <c r="E241" t="s">
        <v>189</v>
      </c>
      <c r="F241">
        <v>510</v>
      </c>
      <c r="G241" t="str">
        <f>VLOOKUP(Tabel1[[#This Row],[Gruppe]],Statistikkoder!$A$1:$C$154,2,FALSE)</f>
        <v>    Cykel Voksen                            </v>
      </c>
      <c r="H241">
        <v>1</v>
      </c>
      <c r="I241">
        <v>0</v>
      </c>
      <c r="J241">
        <v>1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VLOOKUP($F241,Statistikkoder!$A$2:$C$154,3,FALSE)</f>
        <v>Cykel</v>
      </c>
    </row>
    <row r="242" spans="1:14" x14ac:dyDescent="0.2">
      <c r="A242" t="s">
        <v>192</v>
      </c>
      <c r="B242" s="1">
        <v>0.375</v>
      </c>
      <c r="C242" t="s">
        <v>0</v>
      </c>
      <c r="D242" t="s">
        <v>1</v>
      </c>
      <c r="E242" t="s">
        <v>189</v>
      </c>
      <c r="F242">
        <v>611</v>
      </c>
      <c r="G242" t="str">
        <f>VLOOKUP(Tabel1[[#This Row],[Gruppe]],Statistikkoder!$A$1:$C$154,2,FALSE)</f>
        <v>    Bus &gt; 10 m incl. passagerer              </v>
      </c>
      <c r="H242">
        <v>2</v>
      </c>
      <c r="I242">
        <v>90</v>
      </c>
      <c r="J242">
        <v>28</v>
      </c>
      <c r="K242">
        <f>IF(AND(Tabel1[[#This Row],[Gruppe]]&gt;=610,Tabel1[[#This Row],[Gruppe]]&lt;=765),Tabel1[[#This Row],[Dækmeter]],0)</f>
        <v>28</v>
      </c>
      <c r="L242">
        <v>0</v>
      </c>
      <c r="M242" t="s">
        <v>3</v>
      </c>
      <c r="N242" t="str">
        <f>VLOOKUP($F242,Statistikkoder!$A$2:$C$154,3,FALSE)</f>
        <v>Bus</v>
      </c>
    </row>
    <row r="243" spans="1:14" x14ac:dyDescent="0.2">
      <c r="A243" t="s">
        <v>192</v>
      </c>
      <c r="B243" s="1">
        <v>0.375</v>
      </c>
      <c r="C243" t="s">
        <v>0</v>
      </c>
      <c r="D243" t="s">
        <v>1</v>
      </c>
      <c r="E243" t="s">
        <v>189</v>
      </c>
      <c r="F243">
        <v>996</v>
      </c>
      <c r="G243" t="str">
        <f>VLOOKUP(Tabel1[[#This Row],[Gruppe]],Statistikkoder!$A$1:$C$154,2,FALSE)</f>
        <v>    Passager i køretøj                            </v>
      </c>
      <c r="H243">
        <v>0</v>
      </c>
      <c r="I243">
        <v>166</v>
      </c>
      <c r="J243">
        <v>0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VLOOKUP($F243,Statistikkoder!$A$2:$C$154,3,FALSE)</f>
        <v>Passager</v>
      </c>
    </row>
    <row r="244" spans="1:14" x14ac:dyDescent="0.2">
      <c r="A244" t="s">
        <v>192</v>
      </c>
      <c r="B244" s="1">
        <v>0.41666666666666669</v>
      </c>
      <c r="C244" t="s">
        <v>4</v>
      </c>
      <c r="D244" t="s">
        <v>2</v>
      </c>
      <c r="E244" t="s">
        <v>189</v>
      </c>
      <c r="F244">
        <v>10</v>
      </c>
      <c r="G244" t="str">
        <f>VLOOKUP(Tabel1[[#This Row],[Gruppe]],Statistikkoder!$A$1:$C$154,2,FALSE)</f>
        <v>    Voksen gående                    </v>
      </c>
      <c r="H244">
        <v>0</v>
      </c>
      <c r="I244">
        <v>7</v>
      </c>
      <c r="J244">
        <v>0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VLOOKUP($F244,Statistikkoder!$A$2:$C$154,3,FALSE)</f>
        <v>Passager</v>
      </c>
    </row>
    <row r="245" spans="1:14" x14ac:dyDescent="0.2">
      <c r="A245" t="s">
        <v>192</v>
      </c>
      <c r="B245" s="1">
        <v>0.41666666666666669</v>
      </c>
      <c r="C245" t="s">
        <v>4</v>
      </c>
      <c r="D245" t="s">
        <v>2</v>
      </c>
      <c r="E245" t="s">
        <v>189</v>
      </c>
      <c r="F245">
        <v>30</v>
      </c>
      <c r="G245" t="str">
        <f>VLOOKUP(Tabel1[[#This Row],[Gruppe]],Statistikkoder!$A$1:$C$154,2,FALSE)</f>
        <v>    Barn  0-11 år gående              </v>
      </c>
      <c r="H245">
        <v>0</v>
      </c>
      <c r="I245">
        <v>2</v>
      </c>
      <c r="J245">
        <v>0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VLOOKUP($F245,Statistikkoder!$A$2:$C$154,3,FALSE)</f>
        <v>Passager</v>
      </c>
    </row>
    <row r="246" spans="1:14" x14ac:dyDescent="0.2">
      <c r="A246" t="s">
        <v>192</v>
      </c>
      <c r="B246" s="1">
        <v>0.41666666666666669</v>
      </c>
      <c r="C246" t="s">
        <v>4</v>
      </c>
      <c r="D246" t="s">
        <v>2</v>
      </c>
      <c r="E246" t="s">
        <v>189</v>
      </c>
      <c r="F246">
        <v>40</v>
      </c>
      <c r="G246" t="str">
        <f>VLOOKUP(Tabel1[[#This Row],[Gruppe]],Statistikkoder!$A$1:$C$154,2,FALSE)</f>
        <v>    Pensionist gående                </v>
      </c>
      <c r="H246">
        <v>0</v>
      </c>
      <c r="I246">
        <v>3</v>
      </c>
      <c r="J246">
        <v>0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VLOOKUP($F246,Statistikkoder!$A$2:$C$154,3,FALSE)</f>
        <v>Passager</v>
      </c>
    </row>
    <row r="247" spans="1:14" x14ac:dyDescent="0.2">
      <c r="A247" t="s">
        <v>192</v>
      </c>
      <c r="B247" s="1">
        <v>0.41666666666666669</v>
      </c>
      <c r="C247" t="s">
        <v>4</v>
      </c>
      <c r="D247" t="s">
        <v>2</v>
      </c>
      <c r="E247" t="s">
        <v>189</v>
      </c>
      <c r="F247">
        <v>80</v>
      </c>
      <c r="G247" t="str">
        <f>VLOOKUP(Tabel1[[#This Row],[Gruppe]],Statistikkoder!$A$1:$C$154,2,FALSE)</f>
        <v>    Bil &lt; 1,95 pendler rejse        </v>
      </c>
      <c r="H247">
        <v>5</v>
      </c>
      <c r="I247">
        <v>11</v>
      </c>
      <c r="J247">
        <v>30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VLOOKUP($F247,Statistikkoder!$A$2:$C$154,3,FALSE)</f>
        <v>Personbil</v>
      </c>
    </row>
    <row r="248" spans="1:14" x14ac:dyDescent="0.2">
      <c r="A248" t="s">
        <v>192</v>
      </c>
      <c r="B248" s="1">
        <v>0.41666666666666669</v>
      </c>
      <c r="C248" t="s">
        <v>4</v>
      </c>
      <c r="D248" t="s">
        <v>2</v>
      </c>
      <c r="E248" t="s">
        <v>189</v>
      </c>
      <c r="F248">
        <v>110</v>
      </c>
      <c r="G248" t="str">
        <f>VLOOKUP(Tabel1[[#This Row],[Gruppe]],Statistikkoder!$A$1:$C$154,2,FALSE)</f>
        <v>    Bil &lt; 1,95 m                            </v>
      </c>
      <c r="H248">
        <v>29</v>
      </c>
      <c r="I248">
        <v>76</v>
      </c>
      <c r="J248">
        <v>174</v>
      </c>
      <c r="K248">
        <f>IF(AND(Tabel1[[#This Row],[Gruppe]]&gt;=610,Tabel1[[#This Row],[Gruppe]]&lt;=765),Tabel1[[#This Row],[Dækmeter]],0)</f>
        <v>0</v>
      </c>
      <c r="L248">
        <v>0</v>
      </c>
      <c r="M248" t="s">
        <v>3</v>
      </c>
      <c r="N248" t="str">
        <f>VLOOKUP($F248,Statistikkoder!$A$2:$C$154,3,FALSE)</f>
        <v>Personbil</v>
      </c>
    </row>
    <row r="249" spans="1:14" x14ac:dyDescent="0.2">
      <c r="A249" t="s">
        <v>192</v>
      </c>
      <c r="B249" s="1">
        <v>0.41666666666666669</v>
      </c>
      <c r="C249" t="s">
        <v>4</v>
      </c>
      <c r="D249" t="s">
        <v>2</v>
      </c>
      <c r="E249" t="s">
        <v>189</v>
      </c>
      <c r="F249">
        <v>120</v>
      </c>
      <c r="G249" t="str">
        <f>VLOOKUP(Tabel1[[#This Row],[Gruppe]],Statistikkoder!$A$1:$C$154,2,FALSE)</f>
        <v>    Bil &gt; 1,95 m                            </v>
      </c>
      <c r="H249">
        <v>1</v>
      </c>
      <c r="I249">
        <v>5</v>
      </c>
      <c r="J249">
        <v>6</v>
      </c>
      <c r="K249">
        <f>IF(AND(Tabel1[[#This Row],[Gruppe]]&gt;=610,Tabel1[[#This Row],[Gruppe]]&lt;=765),Tabel1[[#This Row],[Dækmeter]],0)</f>
        <v>0</v>
      </c>
      <c r="L249">
        <v>0</v>
      </c>
      <c r="M249" t="s">
        <v>3</v>
      </c>
      <c r="N249" t="str">
        <f>VLOOKUP($F249,Statistikkoder!$A$2:$C$154,3,FALSE)</f>
        <v>Personbil</v>
      </c>
    </row>
    <row r="250" spans="1:14" x14ac:dyDescent="0.2">
      <c r="A250" t="s">
        <v>192</v>
      </c>
      <c r="B250" s="1">
        <v>0.41666666666666669</v>
      </c>
      <c r="C250" t="s">
        <v>4</v>
      </c>
      <c r="D250" t="s">
        <v>2</v>
      </c>
      <c r="E250" t="s">
        <v>189</v>
      </c>
      <c r="F250">
        <v>410</v>
      </c>
      <c r="G250" t="str">
        <f>VLOOKUP(Tabel1[[#This Row],[Gruppe]],Statistikkoder!$A$1:$C$154,2,FALSE)</f>
        <v>    MC                                    </v>
      </c>
      <c r="H250">
        <v>3</v>
      </c>
      <c r="I250">
        <v>3</v>
      </c>
      <c r="J250">
        <v>8</v>
      </c>
      <c r="K250">
        <f>IF(AND(Tabel1[[#This Row],[Gruppe]]&gt;=610,Tabel1[[#This Row],[Gruppe]]&lt;=765),Tabel1[[#This Row],[Dækmeter]],0)</f>
        <v>0</v>
      </c>
      <c r="L250">
        <v>0</v>
      </c>
      <c r="M250" t="s">
        <v>3</v>
      </c>
      <c r="N250" t="str">
        <f>VLOOKUP($F250,Statistikkoder!$A$2:$C$154,3,FALSE)</f>
        <v>MC/Knallert</v>
      </c>
    </row>
    <row r="251" spans="1:14" x14ac:dyDescent="0.2">
      <c r="A251" t="s">
        <v>192</v>
      </c>
      <c r="B251" s="1">
        <v>0.41666666666666669</v>
      </c>
      <c r="C251" t="s">
        <v>4</v>
      </c>
      <c r="D251" t="s">
        <v>2</v>
      </c>
      <c r="E251" t="s">
        <v>189</v>
      </c>
      <c r="F251">
        <v>996</v>
      </c>
      <c r="G251" t="str">
        <f>VLOOKUP(Tabel1[[#This Row],[Gruppe]],Statistikkoder!$A$1:$C$154,2,FALSE)</f>
        <v>    Passager i køretøj                            </v>
      </c>
      <c r="H251">
        <v>0</v>
      </c>
      <c r="I251">
        <v>95</v>
      </c>
      <c r="J251">
        <v>0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VLOOKUP($F251,Statistikkoder!$A$2:$C$154,3,FALSE)</f>
        <v>Passager</v>
      </c>
    </row>
    <row r="252" spans="1:14" x14ac:dyDescent="0.2">
      <c r="A252" t="s">
        <v>192</v>
      </c>
      <c r="B252" s="1">
        <v>0.41666666666666669</v>
      </c>
      <c r="C252" t="s">
        <v>0</v>
      </c>
      <c r="D252" t="s">
        <v>1</v>
      </c>
      <c r="E252" t="s">
        <v>190</v>
      </c>
      <c r="F252">
        <v>10</v>
      </c>
      <c r="G252" t="str">
        <f>VLOOKUP(Tabel1[[#This Row],[Gruppe]],Statistikkoder!$A$1:$C$154,2,FALSE)</f>
        <v>    Voksen gående                    </v>
      </c>
      <c r="H252">
        <v>0</v>
      </c>
      <c r="I252">
        <v>5</v>
      </c>
      <c r="J252">
        <v>0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VLOOKUP($F252,Statistikkoder!$A$2:$C$154,3,FALSE)</f>
        <v>Passager</v>
      </c>
    </row>
    <row r="253" spans="1:14" x14ac:dyDescent="0.2">
      <c r="A253" t="s">
        <v>192</v>
      </c>
      <c r="B253" s="1">
        <v>0.41666666666666669</v>
      </c>
      <c r="C253" t="s">
        <v>0</v>
      </c>
      <c r="D253" t="s">
        <v>1</v>
      </c>
      <c r="E253" t="s">
        <v>190</v>
      </c>
      <c r="F253">
        <v>20</v>
      </c>
      <c r="G253" t="str">
        <f>VLOOKUP(Tabel1[[#This Row],[Gruppe]],Statistikkoder!$A$1:$C$154,2,FALSE)</f>
        <v>    Barn 12-15 år gående              </v>
      </c>
      <c r="H253">
        <v>0</v>
      </c>
      <c r="I253">
        <v>1</v>
      </c>
      <c r="J253">
        <v>0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VLOOKUP($F253,Statistikkoder!$A$2:$C$154,3,FALSE)</f>
        <v>Passager</v>
      </c>
    </row>
    <row r="254" spans="1:14" x14ac:dyDescent="0.2">
      <c r="A254" t="s">
        <v>192</v>
      </c>
      <c r="B254" s="1">
        <v>0.41666666666666669</v>
      </c>
      <c r="C254" t="s">
        <v>0</v>
      </c>
      <c r="D254" t="s">
        <v>1</v>
      </c>
      <c r="E254" t="s">
        <v>190</v>
      </c>
      <c r="F254">
        <v>30</v>
      </c>
      <c r="G254" t="str">
        <f>VLOOKUP(Tabel1[[#This Row],[Gruppe]],Statistikkoder!$A$1:$C$154,2,FALSE)</f>
        <v>    Barn  0-11 år gående              </v>
      </c>
      <c r="H254">
        <v>0</v>
      </c>
      <c r="I254">
        <v>1</v>
      </c>
      <c r="J254">
        <v>0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VLOOKUP($F254,Statistikkoder!$A$2:$C$154,3,FALSE)</f>
        <v>Passager</v>
      </c>
    </row>
    <row r="255" spans="1:14" x14ac:dyDescent="0.2">
      <c r="A255" t="s">
        <v>192</v>
      </c>
      <c r="B255" s="1">
        <v>0.41666666666666669</v>
      </c>
      <c r="C255" t="s">
        <v>0</v>
      </c>
      <c r="D255" t="s">
        <v>1</v>
      </c>
      <c r="E255" t="s">
        <v>190</v>
      </c>
      <c r="F255">
        <v>40</v>
      </c>
      <c r="G255" t="str">
        <f>VLOOKUP(Tabel1[[#This Row],[Gruppe]],Statistikkoder!$A$1:$C$154,2,FALSE)</f>
        <v>    Pensionist gående                </v>
      </c>
      <c r="H255">
        <v>0</v>
      </c>
      <c r="I255">
        <v>3</v>
      </c>
      <c r="J255">
        <v>0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VLOOKUP($F255,Statistikkoder!$A$2:$C$154,3,FALSE)</f>
        <v>Passager</v>
      </c>
    </row>
    <row r="256" spans="1:14" x14ac:dyDescent="0.2">
      <c r="A256" t="s">
        <v>192</v>
      </c>
      <c r="B256" s="1">
        <v>0.41666666666666669</v>
      </c>
      <c r="C256" t="s">
        <v>0</v>
      </c>
      <c r="D256" t="s">
        <v>1</v>
      </c>
      <c r="E256" t="s">
        <v>190</v>
      </c>
      <c r="F256">
        <v>80</v>
      </c>
      <c r="G256" t="str">
        <f>VLOOKUP(Tabel1[[#This Row],[Gruppe]],Statistikkoder!$A$1:$C$154,2,FALSE)</f>
        <v>    Bil &lt; 1,95 pendler rejse        </v>
      </c>
      <c r="H256">
        <v>1</v>
      </c>
      <c r="I256">
        <v>1</v>
      </c>
      <c r="J256">
        <v>6</v>
      </c>
      <c r="K256">
        <f>IF(AND(Tabel1[[#This Row],[Gruppe]]&gt;=610,Tabel1[[#This Row],[Gruppe]]&lt;=765),Tabel1[[#This Row],[Dækmeter]],0)</f>
        <v>0</v>
      </c>
      <c r="L256">
        <v>0</v>
      </c>
      <c r="M256" t="s">
        <v>3</v>
      </c>
      <c r="N256" t="str">
        <f>VLOOKUP($F256,Statistikkoder!$A$2:$C$154,3,FALSE)</f>
        <v>Personbil</v>
      </c>
    </row>
    <row r="257" spans="1:14" x14ac:dyDescent="0.2">
      <c r="A257" t="s">
        <v>192</v>
      </c>
      <c r="B257" s="1">
        <v>0.41666666666666669</v>
      </c>
      <c r="C257" t="s">
        <v>0</v>
      </c>
      <c r="D257" t="s">
        <v>1</v>
      </c>
      <c r="E257" t="s">
        <v>190</v>
      </c>
      <c r="F257">
        <v>110</v>
      </c>
      <c r="G257" t="str">
        <f>VLOOKUP(Tabel1[[#This Row],[Gruppe]],Statistikkoder!$A$1:$C$154,2,FALSE)</f>
        <v>    Bil &lt; 1,95 m                            </v>
      </c>
      <c r="H257">
        <v>42</v>
      </c>
      <c r="I257">
        <v>110</v>
      </c>
      <c r="J257">
        <v>252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VLOOKUP($F257,Statistikkoder!$A$2:$C$154,3,FALSE)</f>
        <v>Personbil</v>
      </c>
    </row>
    <row r="258" spans="1:14" x14ac:dyDescent="0.2">
      <c r="A258" t="s">
        <v>192</v>
      </c>
      <c r="B258" s="1">
        <v>0.41666666666666669</v>
      </c>
      <c r="C258" t="s">
        <v>0</v>
      </c>
      <c r="D258" t="s">
        <v>1</v>
      </c>
      <c r="E258" t="s">
        <v>190</v>
      </c>
      <c r="F258">
        <v>120</v>
      </c>
      <c r="G258" t="str">
        <f>VLOOKUP(Tabel1[[#This Row],[Gruppe]],Statistikkoder!$A$1:$C$154,2,FALSE)</f>
        <v>    Bil &gt; 1,95 m                            </v>
      </c>
      <c r="H258">
        <v>3</v>
      </c>
      <c r="I258">
        <v>10</v>
      </c>
      <c r="J258">
        <v>18</v>
      </c>
      <c r="K258">
        <f>IF(AND(Tabel1[[#This Row],[Gruppe]]&gt;=610,Tabel1[[#This Row],[Gruppe]]&lt;=765),Tabel1[[#This Row],[Dækmeter]],0)</f>
        <v>0</v>
      </c>
      <c r="L258">
        <v>0</v>
      </c>
      <c r="M258" t="s">
        <v>3</v>
      </c>
      <c r="N258" t="str">
        <f>VLOOKUP($F258,Statistikkoder!$A$2:$C$154,3,FALSE)</f>
        <v>Personbil</v>
      </c>
    </row>
    <row r="259" spans="1:14" x14ac:dyDescent="0.2">
      <c r="A259" t="s">
        <v>192</v>
      </c>
      <c r="B259" s="1">
        <v>0.41666666666666669</v>
      </c>
      <c r="C259" t="s">
        <v>0</v>
      </c>
      <c r="D259" t="s">
        <v>1</v>
      </c>
      <c r="E259" t="s">
        <v>190</v>
      </c>
      <c r="F259">
        <v>309</v>
      </c>
      <c r="G259" t="str">
        <f>VLOOKUP(Tabel1[[#This Row],[Gruppe]],Statistikkoder!$A$1:$C$154,2,FALSE)</f>
        <v>    Autocamper &lt;  6 meter                </v>
      </c>
      <c r="H259">
        <v>1</v>
      </c>
      <c r="I259">
        <v>1</v>
      </c>
      <c r="J259">
        <v>6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VLOOKUP($F259,Statistikkoder!$A$2:$C$154,3,FALSE)</f>
        <v>Autocamper</v>
      </c>
    </row>
    <row r="260" spans="1:14" x14ac:dyDescent="0.2">
      <c r="A260" t="s">
        <v>192</v>
      </c>
      <c r="B260" s="1">
        <v>0.41666666666666669</v>
      </c>
      <c r="C260" t="s">
        <v>0</v>
      </c>
      <c r="D260" t="s">
        <v>1</v>
      </c>
      <c r="E260" t="s">
        <v>190</v>
      </c>
      <c r="F260">
        <v>505</v>
      </c>
      <c r="G260" t="str">
        <f>VLOOKUP(Tabel1[[#This Row],[Gruppe]],Statistikkoder!$A$1:$C$154,2,FALSE)</f>
        <v>    Cykel Pensionist                        </v>
      </c>
      <c r="H260">
        <v>1</v>
      </c>
      <c r="I260">
        <v>0</v>
      </c>
      <c r="J260">
        <v>1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VLOOKUP($F260,Statistikkoder!$A$2:$C$154,3,FALSE)</f>
        <v>Cykel</v>
      </c>
    </row>
    <row r="261" spans="1:14" x14ac:dyDescent="0.2">
      <c r="A261" t="s">
        <v>192</v>
      </c>
      <c r="B261" s="1">
        <v>0.41666666666666669</v>
      </c>
      <c r="C261" t="s">
        <v>0</v>
      </c>
      <c r="D261" t="s">
        <v>1</v>
      </c>
      <c r="E261" t="s">
        <v>190</v>
      </c>
      <c r="F261">
        <v>996</v>
      </c>
      <c r="G261" t="str">
        <f>VLOOKUP(Tabel1[[#This Row],[Gruppe]],Statistikkoder!$A$1:$C$154,2,FALSE)</f>
        <v>    Passager i køretøj                            </v>
      </c>
      <c r="H261">
        <v>0</v>
      </c>
      <c r="I261">
        <v>122</v>
      </c>
      <c r="J261">
        <v>0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VLOOKUP($F261,Statistikkoder!$A$2:$C$154,3,FALSE)</f>
        <v>Passager</v>
      </c>
    </row>
    <row r="262" spans="1:14" x14ac:dyDescent="0.2">
      <c r="A262" t="s">
        <v>192</v>
      </c>
      <c r="B262" s="1">
        <v>0.45833333333333331</v>
      </c>
      <c r="C262" t="s">
        <v>4</v>
      </c>
      <c r="D262" t="s">
        <v>2</v>
      </c>
      <c r="E262" t="s">
        <v>190</v>
      </c>
      <c r="F262">
        <v>10</v>
      </c>
      <c r="G262" t="str">
        <f>VLOOKUP(Tabel1[[#This Row],[Gruppe]],Statistikkoder!$A$1:$C$154,2,FALSE)</f>
        <v>    Voksen gående                    </v>
      </c>
      <c r="H262">
        <v>0</v>
      </c>
      <c r="I262">
        <v>13</v>
      </c>
      <c r="J262">
        <v>0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VLOOKUP($F262,Statistikkoder!$A$2:$C$154,3,FALSE)</f>
        <v>Passager</v>
      </c>
    </row>
    <row r="263" spans="1:14" x14ac:dyDescent="0.2">
      <c r="A263" t="s">
        <v>192</v>
      </c>
      <c r="B263" s="1">
        <v>0.45833333333333331</v>
      </c>
      <c r="C263" t="s">
        <v>4</v>
      </c>
      <c r="D263" t="s">
        <v>2</v>
      </c>
      <c r="E263" t="s">
        <v>190</v>
      </c>
      <c r="F263">
        <v>20</v>
      </c>
      <c r="G263" t="str">
        <f>VLOOKUP(Tabel1[[#This Row],[Gruppe]],Statistikkoder!$A$1:$C$154,2,FALSE)</f>
        <v>    Barn 12-15 år gående              </v>
      </c>
      <c r="H263">
        <v>0</v>
      </c>
      <c r="I263">
        <v>1</v>
      </c>
      <c r="J263">
        <v>0</v>
      </c>
      <c r="K263">
        <f>IF(AND(Tabel1[[#This Row],[Gruppe]]&gt;=610,Tabel1[[#This Row],[Gruppe]]&lt;=765),Tabel1[[#This Row],[Dækmeter]],0)</f>
        <v>0</v>
      </c>
      <c r="L263">
        <v>0</v>
      </c>
      <c r="M263" t="s">
        <v>3</v>
      </c>
      <c r="N263" t="str">
        <f>VLOOKUP($F263,Statistikkoder!$A$2:$C$154,3,FALSE)</f>
        <v>Passager</v>
      </c>
    </row>
    <row r="264" spans="1:14" x14ac:dyDescent="0.2">
      <c r="A264" t="s">
        <v>192</v>
      </c>
      <c r="B264" s="1">
        <v>0.45833333333333331</v>
      </c>
      <c r="C264" t="s">
        <v>4</v>
      </c>
      <c r="D264" t="s">
        <v>2</v>
      </c>
      <c r="E264" t="s">
        <v>190</v>
      </c>
      <c r="F264">
        <v>30</v>
      </c>
      <c r="G264" t="str">
        <f>VLOOKUP(Tabel1[[#This Row],[Gruppe]],Statistikkoder!$A$1:$C$154,2,FALSE)</f>
        <v>    Barn  0-11 år gående              </v>
      </c>
      <c r="H264">
        <v>0</v>
      </c>
      <c r="I264">
        <v>3</v>
      </c>
      <c r="J264">
        <v>0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VLOOKUP($F264,Statistikkoder!$A$2:$C$154,3,FALSE)</f>
        <v>Passager</v>
      </c>
    </row>
    <row r="265" spans="1:14" x14ac:dyDescent="0.2">
      <c r="A265" t="s">
        <v>192</v>
      </c>
      <c r="B265" s="1">
        <v>0.45833333333333331</v>
      </c>
      <c r="C265" t="s">
        <v>4</v>
      </c>
      <c r="D265" t="s">
        <v>2</v>
      </c>
      <c r="E265" t="s">
        <v>190</v>
      </c>
      <c r="F265">
        <v>80</v>
      </c>
      <c r="G265" t="str">
        <f>VLOOKUP(Tabel1[[#This Row],[Gruppe]],Statistikkoder!$A$1:$C$154,2,FALSE)</f>
        <v>    Bil &lt; 1,95 pendler rejse        </v>
      </c>
      <c r="H265">
        <v>2</v>
      </c>
      <c r="I265">
        <v>4</v>
      </c>
      <c r="J265">
        <v>12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VLOOKUP($F265,Statistikkoder!$A$2:$C$154,3,FALSE)</f>
        <v>Personbil</v>
      </c>
    </row>
    <row r="266" spans="1:14" x14ac:dyDescent="0.2">
      <c r="A266" t="s">
        <v>192</v>
      </c>
      <c r="B266" s="1">
        <v>0.45833333333333331</v>
      </c>
      <c r="C266" t="s">
        <v>4</v>
      </c>
      <c r="D266" t="s">
        <v>2</v>
      </c>
      <c r="E266" t="s">
        <v>190</v>
      </c>
      <c r="F266">
        <v>110</v>
      </c>
      <c r="G266" t="str">
        <f>VLOOKUP(Tabel1[[#This Row],[Gruppe]],Statistikkoder!$A$1:$C$154,2,FALSE)</f>
        <v>    Bil &lt; 1,95 m                            </v>
      </c>
      <c r="H266">
        <v>37</v>
      </c>
      <c r="I266">
        <v>111</v>
      </c>
      <c r="J266">
        <v>222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VLOOKUP($F266,Statistikkoder!$A$2:$C$154,3,FALSE)</f>
        <v>Personbil</v>
      </c>
    </row>
    <row r="267" spans="1:14" x14ac:dyDescent="0.2">
      <c r="A267" t="s">
        <v>192</v>
      </c>
      <c r="B267" s="1">
        <v>0.45833333333333331</v>
      </c>
      <c r="C267" t="s">
        <v>4</v>
      </c>
      <c r="D267" t="s">
        <v>2</v>
      </c>
      <c r="E267" t="s">
        <v>190</v>
      </c>
      <c r="F267">
        <v>115</v>
      </c>
      <c r="G267" t="str">
        <f>VLOOKUP(Tabel1[[#This Row],[Gruppe]],Statistikkoder!$A$1:$C$154,2,FALSE)</f>
        <v>    Bil &lt; 1,95 m med anhænger                </v>
      </c>
      <c r="H267">
        <v>1</v>
      </c>
      <c r="I267">
        <v>2</v>
      </c>
      <c r="J267">
        <v>10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VLOOKUP($F267,Statistikkoder!$A$2:$C$154,3,FALSE)</f>
        <v>Personbil</v>
      </c>
    </row>
    <row r="268" spans="1:14" x14ac:dyDescent="0.2">
      <c r="A268" t="s">
        <v>192</v>
      </c>
      <c r="B268" s="1">
        <v>0.45833333333333331</v>
      </c>
      <c r="C268" t="s">
        <v>4</v>
      </c>
      <c r="D268" t="s">
        <v>2</v>
      </c>
      <c r="E268" t="s">
        <v>190</v>
      </c>
      <c r="F268">
        <v>120</v>
      </c>
      <c r="G268" t="str">
        <f>VLOOKUP(Tabel1[[#This Row],[Gruppe]],Statistikkoder!$A$1:$C$154,2,FALSE)</f>
        <v>    Bil &gt; 1,95 m                            </v>
      </c>
      <c r="H268">
        <v>5</v>
      </c>
      <c r="I268">
        <v>20</v>
      </c>
      <c r="J268">
        <v>30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VLOOKUP($F268,Statistikkoder!$A$2:$C$154,3,FALSE)</f>
        <v>Personbil</v>
      </c>
    </row>
    <row r="269" spans="1:14" x14ac:dyDescent="0.2">
      <c r="A269" t="s">
        <v>192</v>
      </c>
      <c r="B269" s="1">
        <v>0.45833333333333331</v>
      </c>
      <c r="C269" t="s">
        <v>4</v>
      </c>
      <c r="D269" t="s">
        <v>2</v>
      </c>
      <c r="E269" t="s">
        <v>190</v>
      </c>
      <c r="F269">
        <v>126</v>
      </c>
      <c r="G269" t="str">
        <f>VLOOKUP(Tabel1[[#This Row],[Gruppe]],Statistikkoder!$A$1:$C$154,2,FALSE)</f>
        <v xml:space="preserve">    Bil med campingvogn                     </v>
      </c>
      <c r="H269">
        <v>2</v>
      </c>
      <c r="I269">
        <v>6</v>
      </c>
      <c r="J269">
        <v>24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VLOOKUP($F269,Statistikkoder!$A$2:$C$154,3,FALSE)</f>
        <v>Personbil</v>
      </c>
    </row>
    <row r="270" spans="1:14" x14ac:dyDescent="0.2">
      <c r="A270" t="s">
        <v>192</v>
      </c>
      <c r="B270" s="1">
        <v>0.45833333333333331</v>
      </c>
      <c r="C270" t="s">
        <v>4</v>
      </c>
      <c r="D270" t="s">
        <v>2</v>
      </c>
      <c r="E270" t="s">
        <v>190</v>
      </c>
      <c r="F270">
        <v>309</v>
      </c>
      <c r="G270" t="str">
        <f>VLOOKUP(Tabel1[[#This Row],[Gruppe]],Statistikkoder!$A$1:$C$154,2,FALSE)</f>
        <v>    Autocamper &lt;  6 meter                </v>
      </c>
      <c r="H270">
        <v>1</v>
      </c>
      <c r="I270">
        <v>2</v>
      </c>
      <c r="J270">
        <v>6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VLOOKUP($F270,Statistikkoder!$A$2:$C$154,3,FALSE)</f>
        <v>Autocamper</v>
      </c>
    </row>
    <row r="271" spans="1:14" x14ac:dyDescent="0.2">
      <c r="A271" t="s">
        <v>192</v>
      </c>
      <c r="B271" s="1">
        <v>0.45833333333333331</v>
      </c>
      <c r="C271" t="s">
        <v>4</v>
      </c>
      <c r="D271" t="s">
        <v>2</v>
      </c>
      <c r="E271" t="s">
        <v>190</v>
      </c>
      <c r="F271">
        <v>510</v>
      </c>
      <c r="G271" t="str">
        <f>VLOOKUP(Tabel1[[#This Row],[Gruppe]],Statistikkoder!$A$1:$C$154,2,FALSE)</f>
        <v>    Cykel Voksen                            </v>
      </c>
      <c r="H271">
        <v>2</v>
      </c>
      <c r="I271">
        <v>0</v>
      </c>
      <c r="J271">
        <v>2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VLOOKUP($F271,Statistikkoder!$A$2:$C$154,3,FALSE)</f>
        <v>Cykel</v>
      </c>
    </row>
    <row r="272" spans="1:14" x14ac:dyDescent="0.2">
      <c r="A272" t="s">
        <v>192</v>
      </c>
      <c r="B272" s="1">
        <v>0.45833333333333331</v>
      </c>
      <c r="C272" t="s">
        <v>4</v>
      </c>
      <c r="D272" t="s">
        <v>2</v>
      </c>
      <c r="E272" t="s">
        <v>190</v>
      </c>
      <c r="F272">
        <v>996</v>
      </c>
      <c r="G272" t="str">
        <f>VLOOKUP(Tabel1[[#This Row],[Gruppe]],Statistikkoder!$A$1:$C$154,2,FALSE)</f>
        <v>    Passager i køretøj                            </v>
      </c>
      <c r="H272">
        <v>0</v>
      </c>
      <c r="I272">
        <v>145</v>
      </c>
      <c r="J272">
        <v>0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VLOOKUP($F272,Statistikkoder!$A$2:$C$154,3,FALSE)</f>
        <v>Passager</v>
      </c>
    </row>
    <row r="273" spans="1:14" x14ac:dyDescent="0.2">
      <c r="A273" t="s">
        <v>192</v>
      </c>
      <c r="B273" s="1">
        <v>0.45833333333333331</v>
      </c>
      <c r="C273" t="s">
        <v>0</v>
      </c>
      <c r="D273" t="s">
        <v>1</v>
      </c>
      <c r="E273" t="s">
        <v>189</v>
      </c>
      <c r="F273">
        <v>10</v>
      </c>
      <c r="G273" t="str">
        <f>VLOOKUP(Tabel1[[#This Row],[Gruppe]],Statistikkoder!$A$1:$C$154,2,FALSE)</f>
        <v>    Voksen gående                    </v>
      </c>
      <c r="H273">
        <v>0</v>
      </c>
      <c r="I273">
        <v>12</v>
      </c>
      <c r="J273">
        <v>0</v>
      </c>
      <c r="K273">
        <f>IF(AND(Tabel1[[#This Row],[Gruppe]]&gt;=610,Tabel1[[#This Row],[Gruppe]]&lt;=765),Tabel1[[#This Row],[Dækmeter]],0)</f>
        <v>0</v>
      </c>
      <c r="L273">
        <v>0</v>
      </c>
      <c r="M273" t="s">
        <v>3</v>
      </c>
      <c r="N273" t="str">
        <f>VLOOKUP($F273,Statistikkoder!$A$2:$C$154,3,FALSE)</f>
        <v>Passager</v>
      </c>
    </row>
    <row r="274" spans="1:14" x14ac:dyDescent="0.2">
      <c r="A274" t="s">
        <v>192</v>
      </c>
      <c r="B274" s="1">
        <v>0.45833333333333331</v>
      </c>
      <c r="C274" t="s">
        <v>0</v>
      </c>
      <c r="D274" t="s">
        <v>1</v>
      </c>
      <c r="E274" t="s">
        <v>189</v>
      </c>
      <c r="F274">
        <v>20</v>
      </c>
      <c r="G274" t="str">
        <f>VLOOKUP(Tabel1[[#This Row],[Gruppe]],Statistikkoder!$A$1:$C$154,2,FALSE)</f>
        <v>    Barn 12-15 år gående              </v>
      </c>
      <c r="H274">
        <v>0</v>
      </c>
      <c r="I274">
        <v>1</v>
      </c>
      <c r="J274">
        <v>0</v>
      </c>
      <c r="K274">
        <f>IF(AND(Tabel1[[#This Row],[Gruppe]]&gt;=610,Tabel1[[#This Row],[Gruppe]]&lt;=765),Tabel1[[#This Row],[Dækmeter]],0)</f>
        <v>0</v>
      </c>
      <c r="L274">
        <v>0</v>
      </c>
      <c r="M274" t="s">
        <v>3</v>
      </c>
      <c r="N274" t="str">
        <f>VLOOKUP($F274,Statistikkoder!$A$2:$C$154,3,FALSE)</f>
        <v>Passager</v>
      </c>
    </row>
    <row r="275" spans="1:14" x14ac:dyDescent="0.2">
      <c r="A275" t="s">
        <v>192</v>
      </c>
      <c r="B275" s="1">
        <v>0.45833333333333331</v>
      </c>
      <c r="C275" t="s">
        <v>0</v>
      </c>
      <c r="D275" t="s">
        <v>1</v>
      </c>
      <c r="E275" t="s">
        <v>189</v>
      </c>
      <c r="F275">
        <v>30</v>
      </c>
      <c r="G275" t="str">
        <f>VLOOKUP(Tabel1[[#This Row],[Gruppe]],Statistikkoder!$A$1:$C$154,2,FALSE)</f>
        <v>    Barn  0-11 år gående              </v>
      </c>
      <c r="H275">
        <v>0</v>
      </c>
      <c r="I275">
        <v>4</v>
      </c>
      <c r="J275">
        <v>0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VLOOKUP($F275,Statistikkoder!$A$2:$C$154,3,FALSE)</f>
        <v>Passager</v>
      </c>
    </row>
    <row r="276" spans="1:14" x14ac:dyDescent="0.2">
      <c r="A276" t="s">
        <v>192</v>
      </c>
      <c r="B276" s="1">
        <v>0.45833333333333331</v>
      </c>
      <c r="C276" t="s">
        <v>0</v>
      </c>
      <c r="D276" t="s">
        <v>1</v>
      </c>
      <c r="E276" t="s">
        <v>189</v>
      </c>
      <c r="F276">
        <v>40</v>
      </c>
      <c r="G276" t="str">
        <f>VLOOKUP(Tabel1[[#This Row],[Gruppe]],Statistikkoder!$A$1:$C$154,2,FALSE)</f>
        <v>    Pensionist gående                </v>
      </c>
      <c r="H276">
        <v>0</v>
      </c>
      <c r="I276">
        <v>1</v>
      </c>
      <c r="J276">
        <v>0</v>
      </c>
      <c r="K276">
        <f>IF(AND(Tabel1[[#This Row],[Gruppe]]&gt;=610,Tabel1[[#This Row],[Gruppe]]&lt;=765),Tabel1[[#This Row],[Dækmeter]],0)</f>
        <v>0</v>
      </c>
      <c r="L276">
        <v>0</v>
      </c>
      <c r="M276" t="s">
        <v>3</v>
      </c>
      <c r="N276" t="str">
        <f>VLOOKUP($F276,Statistikkoder!$A$2:$C$154,3,FALSE)</f>
        <v>Passager</v>
      </c>
    </row>
    <row r="277" spans="1:14" x14ac:dyDescent="0.2">
      <c r="A277" t="s">
        <v>192</v>
      </c>
      <c r="B277" s="1">
        <v>0.45833333333333331</v>
      </c>
      <c r="C277" t="s">
        <v>0</v>
      </c>
      <c r="D277" t="s">
        <v>1</v>
      </c>
      <c r="E277" t="s">
        <v>189</v>
      </c>
      <c r="F277">
        <v>110</v>
      </c>
      <c r="G277" t="str">
        <f>VLOOKUP(Tabel1[[#This Row],[Gruppe]],Statistikkoder!$A$1:$C$154,2,FALSE)</f>
        <v>    Bil &lt; 1,95 m                            </v>
      </c>
      <c r="H277">
        <v>28</v>
      </c>
      <c r="I277">
        <v>77</v>
      </c>
      <c r="J277">
        <v>168</v>
      </c>
      <c r="K277">
        <f>IF(AND(Tabel1[[#This Row],[Gruppe]]&gt;=610,Tabel1[[#This Row],[Gruppe]]&lt;=765),Tabel1[[#This Row],[Dækmeter]],0)</f>
        <v>0</v>
      </c>
      <c r="L277">
        <v>0</v>
      </c>
      <c r="M277" t="s">
        <v>3</v>
      </c>
      <c r="N277" t="str">
        <f>VLOOKUP($F277,Statistikkoder!$A$2:$C$154,3,FALSE)</f>
        <v>Personbil</v>
      </c>
    </row>
    <row r="278" spans="1:14" x14ac:dyDescent="0.2">
      <c r="A278" t="s">
        <v>192</v>
      </c>
      <c r="B278" s="1">
        <v>0.45833333333333331</v>
      </c>
      <c r="C278" t="s">
        <v>0</v>
      </c>
      <c r="D278" t="s">
        <v>1</v>
      </c>
      <c r="E278" t="s">
        <v>189</v>
      </c>
      <c r="F278">
        <v>114</v>
      </c>
      <c r="G278" t="str">
        <f>VLOOKUP(Tabel1[[#This Row],[Gruppe]],Statistikkoder!$A$1:$C$154,2,FALSE)</f>
        <v>    Bil Fribillet                            </v>
      </c>
      <c r="H278">
        <v>2</v>
      </c>
      <c r="I278">
        <v>6</v>
      </c>
      <c r="J278">
        <v>10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VLOOKUP($F278,Statistikkoder!$A$2:$C$154,3,FALSE)</f>
        <v>Personbil</v>
      </c>
    </row>
    <row r="279" spans="1:14" x14ac:dyDescent="0.2">
      <c r="A279" t="s">
        <v>192</v>
      </c>
      <c r="B279" s="1">
        <v>0.45833333333333331</v>
      </c>
      <c r="C279" t="s">
        <v>0</v>
      </c>
      <c r="D279" t="s">
        <v>1</v>
      </c>
      <c r="E279" t="s">
        <v>189</v>
      </c>
      <c r="F279">
        <v>115</v>
      </c>
      <c r="G279" t="str">
        <f>VLOOKUP(Tabel1[[#This Row],[Gruppe]],Statistikkoder!$A$1:$C$154,2,FALSE)</f>
        <v>    Bil &lt; 1,95 m med anhænger                </v>
      </c>
      <c r="H279">
        <v>1</v>
      </c>
      <c r="I279">
        <v>2</v>
      </c>
      <c r="J279">
        <v>10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VLOOKUP($F279,Statistikkoder!$A$2:$C$154,3,FALSE)</f>
        <v>Personbil</v>
      </c>
    </row>
    <row r="280" spans="1:14" x14ac:dyDescent="0.2">
      <c r="A280" t="s">
        <v>192</v>
      </c>
      <c r="B280" s="1">
        <v>0.45833333333333331</v>
      </c>
      <c r="C280" t="s">
        <v>0</v>
      </c>
      <c r="D280" t="s">
        <v>1</v>
      </c>
      <c r="E280" t="s">
        <v>189</v>
      </c>
      <c r="F280">
        <v>120</v>
      </c>
      <c r="G280" t="str">
        <f>VLOOKUP(Tabel1[[#This Row],[Gruppe]],Statistikkoder!$A$1:$C$154,2,FALSE)</f>
        <v>    Bil &gt; 1,95 m                            </v>
      </c>
      <c r="H280">
        <v>4</v>
      </c>
      <c r="I280">
        <v>17</v>
      </c>
      <c r="J280">
        <v>24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VLOOKUP($F280,Statistikkoder!$A$2:$C$154,3,FALSE)</f>
        <v>Personbil</v>
      </c>
    </row>
    <row r="281" spans="1:14" x14ac:dyDescent="0.2">
      <c r="A281" t="s">
        <v>192</v>
      </c>
      <c r="B281" s="1">
        <v>0.45833333333333331</v>
      </c>
      <c r="C281" t="s">
        <v>0</v>
      </c>
      <c r="D281" t="s">
        <v>1</v>
      </c>
      <c r="E281" t="s">
        <v>189</v>
      </c>
      <c r="F281">
        <v>123</v>
      </c>
      <c r="G281" t="str">
        <f>VLOOKUP(Tabel1[[#This Row],[Gruppe]],Statistikkoder!$A$1:$C$154,2,FALSE)</f>
        <v>    Bil H&gt;1,95 &amp; L&gt;6 m                      </v>
      </c>
      <c r="H281">
        <v>1</v>
      </c>
      <c r="I281">
        <v>2</v>
      </c>
      <c r="J281">
        <v>6</v>
      </c>
      <c r="K281">
        <f>IF(AND(Tabel1[[#This Row],[Gruppe]]&gt;=610,Tabel1[[#This Row],[Gruppe]]&lt;=765),Tabel1[[#This Row],[Dækmeter]],0)</f>
        <v>0</v>
      </c>
      <c r="L281">
        <v>0</v>
      </c>
      <c r="M281" t="s">
        <v>3</v>
      </c>
      <c r="N281" t="str">
        <f>VLOOKUP($F281,Statistikkoder!$A$2:$C$154,3,FALSE)</f>
        <v>Personbil</v>
      </c>
    </row>
    <row r="282" spans="1:14" x14ac:dyDescent="0.2">
      <c r="A282" t="s">
        <v>192</v>
      </c>
      <c r="B282" s="1">
        <v>0.45833333333333331</v>
      </c>
      <c r="C282" t="s">
        <v>0</v>
      </c>
      <c r="D282" t="s">
        <v>1</v>
      </c>
      <c r="E282" t="s">
        <v>189</v>
      </c>
      <c r="F282">
        <v>410</v>
      </c>
      <c r="G282" t="str">
        <f>VLOOKUP(Tabel1[[#This Row],[Gruppe]],Statistikkoder!$A$1:$C$154,2,FALSE)</f>
        <v>    MC                                    </v>
      </c>
      <c r="H282">
        <v>2</v>
      </c>
      <c r="I282">
        <v>2</v>
      </c>
      <c r="J282">
        <v>6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VLOOKUP($F282,Statistikkoder!$A$2:$C$154,3,FALSE)</f>
        <v>MC/Knallert</v>
      </c>
    </row>
    <row r="283" spans="1:14" x14ac:dyDescent="0.2">
      <c r="A283" t="s">
        <v>192</v>
      </c>
      <c r="B283" s="1">
        <v>0.45833333333333331</v>
      </c>
      <c r="C283" t="s">
        <v>0</v>
      </c>
      <c r="D283" t="s">
        <v>1</v>
      </c>
      <c r="E283" t="s">
        <v>189</v>
      </c>
      <c r="F283">
        <v>510</v>
      </c>
      <c r="G283" t="str">
        <f>VLOOKUP(Tabel1[[#This Row],[Gruppe]],Statistikkoder!$A$1:$C$154,2,FALSE)</f>
        <v>    Cykel Voksen                            </v>
      </c>
      <c r="H283">
        <v>2</v>
      </c>
      <c r="I283">
        <v>0</v>
      </c>
      <c r="J283">
        <v>2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VLOOKUP($F283,Statistikkoder!$A$2:$C$154,3,FALSE)</f>
        <v>Cykel</v>
      </c>
    </row>
    <row r="284" spans="1:14" x14ac:dyDescent="0.2">
      <c r="A284" t="s">
        <v>192</v>
      </c>
      <c r="B284" s="1">
        <v>0.45833333333333331</v>
      </c>
      <c r="C284" t="s">
        <v>0</v>
      </c>
      <c r="D284" t="s">
        <v>1</v>
      </c>
      <c r="E284" t="s">
        <v>189</v>
      </c>
      <c r="F284">
        <v>520</v>
      </c>
      <c r="G284" t="str">
        <f>VLOOKUP(Tabel1[[#This Row],[Gruppe]],Statistikkoder!$A$1:$C$154,2,FALSE)</f>
        <v>    Cykel Barn 12-15 år                      </v>
      </c>
      <c r="H284">
        <v>1</v>
      </c>
      <c r="I284">
        <v>0</v>
      </c>
      <c r="J284">
        <v>1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VLOOKUP($F284,Statistikkoder!$A$2:$C$154,3,FALSE)</f>
        <v>Cykel</v>
      </c>
    </row>
    <row r="285" spans="1:14" x14ac:dyDescent="0.2">
      <c r="A285" t="s">
        <v>192</v>
      </c>
      <c r="B285" s="1">
        <v>0.45833333333333331</v>
      </c>
      <c r="C285" t="s">
        <v>0</v>
      </c>
      <c r="D285" t="s">
        <v>1</v>
      </c>
      <c r="E285" t="s">
        <v>189</v>
      </c>
      <c r="F285">
        <v>540</v>
      </c>
      <c r="G285" t="str">
        <f>VLOOKUP(Tabel1[[#This Row],[Gruppe]],Statistikkoder!$A$1:$C$154,2,FALSE)</f>
        <v>    Cykel m/anhænger Voksen                  </v>
      </c>
      <c r="H285">
        <v>2</v>
      </c>
      <c r="I285">
        <v>0</v>
      </c>
      <c r="J285">
        <v>2</v>
      </c>
      <c r="K285">
        <f>IF(AND(Tabel1[[#This Row],[Gruppe]]&gt;=610,Tabel1[[#This Row],[Gruppe]]&lt;=765),Tabel1[[#This Row],[Dækmeter]],0)</f>
        <v>0</v>
      </c>
      <c r="L285">
        <v>0</v>
      </c>
      <c r="M285" t="s">
        <v>3</v>
      </c>
      <c r="N285" t="str">
        <f>VLOOKUP($F285,Statistikkoder!$A$2:$C$154,3,FALSE)</f>
        <v>Cykel</v>
      </c>
    </row>
    <row r="286" spans="1:14" x14ac:dyDescent="0.2">
      <c r="A286" t="s">
        <v>192</v>
      </c>
      <c r="B286" s="1">
        <v>0.45833333333333331</v>
      </c>
      <c r="C286" t="s">
        <v>0</v>
      </c>
      <c r="D286" t="s">
        <v>1</v>
      </c>
      <c r="E286" t="s">
        <v>189</v>
      </c>
      <c r="F286">
        <v>996</v>
      </c>
      <c r="G286" t="str">
        <f>VLOOKUP(Tabel1[[#This Row],[Gruppe]],Statistikkoder!$A$1:$C$154,2,FALSE)</f>
        <v>    Passager i køretøj                            </v>
      </c>
      <c r="H286">
        <v>0</v>
      </c>
      <c r="I286">
        <v>106</v>
      </c>
      <c r="J286">
        <v>0</v>
      </c>
      <c r="K286">
        <f>IF(AND(Tabel1[[#This Row],[Gruppe]]&gt;=610,Tabel1[[#This Row],[Gruppe]]&lt;=765),Tabel1[[#This Row],[Dækmeter]],0)</f>
        <v>0</v>
      </c>
      <c r="L286">
        <v>0</v>
      </c>
      <c r="M286" t="s">
        <v>3</v>
      </c>
      <c r="N286" t="str">
        <f>VLOOKUP($F286,Statistikkoder!$A$2:$C$154,3,FALSE)</f>
        <v>Passager</v>
      </c>
    </row>
    <row r="287" spans="1:14" x14ac:dyDescent="0.2">
      <c r="A287" t="s">
        <v>192</v>
      </c>
      <c r="B287" s="1">
        <v>0.5</v>
      </c>
      <c r="C287" t="s">
        <v>4</v>
      </c>
      <c r="D287" t="s">
        <v>2</v>
      </c>
      <c r="E287" t="s">
        <v>189</v>
      </c>
      <c r="F287">
        <v>10</v>
      </c>
      <c r="G287" t="str">
        <f>VLOOKUP(Tabel1[[#This Row],[Gruppe]],Statistikkoder!$A$1:$C$154,2,FALSE)</f>
        <v>    Voksen gående                    </v>
      </c>
      <c r="H287">
        <v>0</v>
      </c>
      <c r="I287">
        <v>4</v>
      </c>
      <c r="J287">
        <v>0</v>
      </c>
      <c r="K287">
        <f>IF(AND(Tabel1[[#This Row],[Gruppe]]&gt;=610,Tabel1[[#This Row],[Gruppe]]&lt;=765),Tabel1[[#This Row],[Dækmeter]],0)</f>
        <v>0</v>
      </c>
      <c r="L287">
        <v>0</v>
      </c>
      <c r="M287" t="s">
        <v>3</v>
      </c>
      <c r="N287" t="str">
        <f>VLOOKUP($F287,Statistikkoder!$A$2:$C$154,3,FALSE)</f>
        <v>Passager</v>
      </c>
    </row>
    <row r="288" spans="1:14" x14ac:dyDescent="0.2">
      <c r="A288" t="s">
        <v>192</v>
      </c>
      <c r="B288" s="1">
        <v>0.5</v>
      </c>
      <c r="C288" t="s">
        <v>4</v>
      </c>
      <c r="D288" t="s">
        <v>2</v>
      </c>
      <c r="E288" t="s">
        <v>189</v>
      </c>
      <c r="F288">
        <v>20</v>
      </c>
      <c r="G288" t="str">
        <f>VLOOKUP(Tabel1[[#This Row],[Gruppe]],Statistikkoder!$A$1:$C$154,2,FALSE)</f>
        <v>    Barn 12-15 år gående              </v>
      </c>
      <c r="H288">
        <v>0</v>
      </c>
      <c r="I288">
        <v>1</v>
      </c>
      <c r="J288">
        <v>0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VLOOKUP($F288,Statistikkoder!$A$2:$C$154,3,FALSE)</f>
        <v>Passager</v>
      </c>
    </row>
    <row r="289" spans="1:14" x14ac:dyDescent="0.2">
      <c r="A289" t="s">
        <v>192</v>
      </c>
      <c r="B289" s="1">
        <v>0.5</v>
      </c>
      <c r="C289" t="s">
        <v>4</v>
      </c>
      <c r="D289" t="s">
        <v>2</v>
      </c>
      <c r="E289" t="s">
        <v>189</v>
      </c>
      <c r="F289">
        <v>30</v>
      </c>
      <c r="G289" t="str">
        <f>VLOOKUP(Tabel1[[#This Row],[Gruppe]],Statistikkoder!$A$1:$C$154,2,FALSE)</f>
        <v>    Barn  0-11 år gående              </v>
      </c>
      <c r="H289">
        <v>0</v>
      </c>
      <c r="I289">
        <v>1</v>
      </c>
      <c r="J289">
        <v>0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VLOOKUP($F289,Statistikkoder!$A$2:$C$154,3,FALSE)</f>
        <v>Passager</v>
      </c>
    </row>
    <row r="290" spans="1:14" x14ac:dyDescent="0.2">
      <c r="A290" t="s">
        <v>192</v>
      </c>
      <c r="B290" s="1">
        <v>0.5</v>
      </c>
      <c r="C290" t="s">
        <v>4</v>
      </c>
      <c r="D290" t="s">
        <v>2</v>
      </c>
      <c r="E290" t="s">
        <v>189</v>
      </c>
      <c r="F290">
        <v>80</v>
      </c>
      <c r="G290" t="str">
        <f>VLOOKUP(Tabel1[[#This Row],[Gruppe]],Statistikkoder!$A$1:$C$154,2,FALSE)</f>
        <v>    Bil &lt; 1,95 pendler rejse        </v>
      </c>
      <c r="H290">
        <v>1</v>
      </c>
      <c r="I290">
        <v>4</v>
      </c>
      <c r="J290">
        <v>6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VLOOKUP($F290,Statistikkoder!$A$2:$C$154,3,FALSE)</f>
        <v>Personbil</v>
      </c>
    </row>
    <row r="291" spans="1:14" x14ac:dyDescent="0.2">
      <c r="A291" t="s">
        <v>192</v>
      </c>
      <c r="B291" s="1">
        <v>0.5</v>
      </c>
      <c r="C291" t="s">
        <v>4</v>
      </c>
      <c r="D291" t="s">
        <v>2</v>
      </c>
      <c r="E291" t="s">
        <v>189</v>
      </c>
      <c r="F291">
        <v>110</v>
      </c>
      <c r="G291" t="str">
        <f>VLOOKUP(Tabel1[[#This Row],[Gruppe]],Statistikkoder!$A$1:$C$154,2,FALSE)</f>
        <v>    Bil &lt; 1,95 m                            </v>
      </c>
      <c r="H291">
        <v>31</v>
      </c>
      <c r="I291">
        <v>80</v>
      </c>
      <c r="J291">
        <v>186</v>
      </c>
      <c r="K291">
        <f>IF(AND(Tabel1[[#This Row],[Gruppe]]&gt;=610,Tabel1[[#This Row],[Gruppe]]&lt;=765),Tabel1[[#This Row],[Dækmeter]],0)</f>
        <v>0</v>
      </c>
      <c r="L291">
        <v>0</v>
      </c>
      <c r="M291" t="s">
        <v>3</v>
      </c>
      <c r="N291" t="str">
        <f>VLOOKUP($F291,Statistikkoder!$A$2:$C$154,3,FALSE)</f>
        <v>Personbil</v>
      </c>
    </row>
    <row r="292" spans="1:14" x14ac:dyDescent="0.2">
      <c r="A292" t="s">
        <v>192</v>
      </c>
      <c r="B292" s="1">
        <v>0.5</v>
      </c>
      <c r="C292" t="s">
        <v>4</v>
      </c>
      <c r="D292" t="s">
        <v>2</v>
      </c>
      <c r="E292" t="s">
        <v>189</v>
      </c>
      <c r="F292">
        <v>120</v>
      </c>
      <c r="G292" t="str">
        <f>VLOOKUP(Tabel1[[#This Row],[Gruppe]],Statistikkoder!$A$1:$C$154,2,FALSE)</f>
        <v>    Bil &gt; 1,95 m                            </v>
      </c>
      <c r="H292">
        <v>4</v>
      </c>
      <c r="I292">
        <v>16</v>
      </c>
      <c r="J292">
        <v>24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VLOOKUP($F292,Statistikkoder!$A$2:$C$154,3,FALSE)</f>
        <v>Personbil</v>
      </c>
    </row>
    <row r="293" spans="1:14" x14ac:dyDescent="0.2">
      <c r="A293" t="s">
        <v>192</v>
      </c>
      <c r="B293" s="1">
        <v>0.5</v>
      </c>
      <c r="C293" t="s">
        <v>4</v>
      </c>
      <c r="D293" t="s">
        <v>2</v>
      </c>
      <c r="E293" t="s">
        <v>189</v>
      </c>
      <c r="F293">
        <v>126</v>
      </c>
      <c r="G293" t="str">
        <f>VLOOKUP(Tabel1[[#This Row],[Gruppe]],Statistikkoder!$A$1:$C$154,2,FALSE)</f>
        <v xml:space="preserve">    Bil med campingvogn                     </v>
      </c>
      <c r="H293">
        <v>1</v>
      </c>
      <c r="I293">
        <v>5</v>
      </c>
      <c r="J293">
        <v>12</v>
      </c>
      <c r="K293">
        <f>IF(AND(Tabel1[[#This Row],[Gruppe]]&gt;=610,Tabel1[[#This Row],[Gruppe]]&lt;=765),Tabel1[[#This Row],[Dækmeter]],0)</f>
        <v>0</v>
      </c>
      <c r="L293">
        <v>0</v>
      </c>
      <c r="M293" t="s">
        <v>3</v>
      </c>
      <c r="N293" t="str">
        <f>VLOOKUP($F293,Statistikkoder!$A$2:$C$154,3,FALSE)</f>
        <v>Personbil</v>
      </c>
    </row>
    <row r="294" spans="1:14" x14ac:dyDescent="0.2">
      <c r="A294" t="s">
        <v>192</v>
      </c>
      <c r="B294" s="1">
        <v>0.5</v>
      </c>
      <c r="C294" t="s">
        <v>4</v>
      </c>
      <c r="D294" t="s">
        <v>2</v>
      </c>
      <c r="E294" t="s">
        <v>189</v>
      </c>
      <c r="F294">
        <v>309</v>
      </c>
      <c r="G294" t="str">
        <f>VLOOKUP(Tabel1[[#This Row],[Gruppe]],Statistikkoder!$A$1:$C$154,2,FALSE)</f>
        <v>    Autocamper &lt;  6 meter                </v>
      </c>
      <c r="H294">
        <v>1</v>
      </c>
      <c r="I294">
        <v>2</v>
      </c>
      <c r="J294">
        <v>6</v>
      </c>
      <c r="K294">
        <f>IF(AND(Tabel1[[#This Row],[Gruppe]]&gt;=610,Tabel1[[#This Row],[Gruppe]]&lt;=765),Tabel1[[#This Row],[Dækmeter]],0)</f>
        <v>0</v>
      </c>
      <c r="L294">
        <v>0</v>
      </c>
      <c r="M294" t="s">
        <v>3</v>
      </c>
      <c r="N294" t="str">
        <f>VLOOKUP($F294,Statistikkoder!$A$2:$C$154,3,FALSE)</f>
        <v>Autocamper</v>
      </c>
    </row>
    <row r="295" spans="1:14" x14ac:dyDescent="0.2">
      <c r="A295" t="s">
        <v>192</v>
      </c>
      <c r="B295" s="1">
        <v>0.5</v>
      </c>
      <c r="C295" t="s">
        <v>4</v>
      </c>
      <c r="D295" t="s">
        <v>2</v>
      </c>
      <c r="E295" t="s">
        <v>189</v>
      </c>
      <c r="F295">
        <v>410</v>
      </c>
      <c r="G295" t="str">
        <f>VLOOKUP(Tabel1[[#This Row],[Gruppe]],Statistikkoder!$A$1:$C$154,2,FALSE)</f>
        <v>    MC                                    </v>
      </c>
      <c r="H295">
        <v>1</v>
      </c>
      <c r="I295">
        <v>2</v>
      </c>
      <c r="J295">
        <v>3</v>
      </c>
      <c r="K295">
        <f>IF(AND(Tabel1[[#This Row],[Gruppe]]&gt;=610,Tabel1[[#This Row],[Gruppe]]&lt;=765),Tabel1[[#This Row],[Dækmeter]],0)</f>
        <v>0</v>
      </c>
      <c r="L295">
        <v>0</v>
      </c>
      <c r="M295" t="s">
        <v>3</v>
      </c>
      <c r="N295" t="str">
        <f>VLOOKUP($F295,Statistikkoder!$A$2:$C$154,3,FALSE)</f>
        <v>MC/Knallert</v>
      </c>
    </row>
    <row r="296" spans="1:14" x14ac:dyDescent="0.2">
      <c r="A296" t="s">
        <v>192</v>
      </c>
      <c r="B296" s="1">
        <v>0.5</v>
      </c>
      <c r="C296" t="s">
        <v>4</v>
      </c>
      <c r="D296" t="s">
        <v>2</v>
      </c>
      <c r="E296" t="s">
        <v>189</v>
      </c>
      <c r="F296">
        <v>996</v>
      </c>
      <c r="G296" t="str">
        <f>VLOOKUP(Tabel1[[#This Row],[Gruppe]],Statistikkoder!$A$1:$C$154,2,FALSE)</f>
        <v>    Passager i køretøj                            </v>
      </c>
      <c r="H296">
        <v>0</v>
      </c>
      <c r="I296">
        <v>109</v>
      </c>
      <c r="J296">
        <v>0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VLOOKUP($F296,Statistikkoder!$A$2:$C$154,3,FALSE)</f>
        <v>Passager</v>
      </c>
    </row>
    <row r="297" spans="1:14" x14ac:dyDescent="0.2">
      <c r="A297" t="s">
        <v>192</v>
      </c>
      <c r="B297" s="1">
        <v>0.5</v>
      </c>
      <c r="C297" t="s">
        <v>0</v>
      </c>
      <c r="D297" t="s">
        <v>1</v>
      </c>
      <c r="E297" t="s">
        <v>190</v>
      </c>
      <c r="F297">
        <v>10</v>
      </c>
      <c r="G297" t="str">
        <f>VLOOKUP(Tabel1[[#This Row],[Gruppe]],Statistikkoder!$A$1:$C$154,2,FALSE)</f>
        <v>    Voksen gående                    </v>
      </c>
      <c r="H297">
        <v>0</v>
      </c>
      <c r="I297">
        <v>12</v>
      </c>
      <c r="J297">
        <v>0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VLOOKUP($F297,Statistikkoder!$A$2:$C$154,3,FALSE)</f>
        <v>Passager</v>
      </c>
    </row>
    <row r="298" spans="1:14" x14ac:dyDescent="0.2">
      <c r="A298" t="s">
        <v>192</v>
      </c>
      <c r="B298" s="1">
        <v>0.5</v>
      </c>
      <c r="C298" t="s">
        <v>0</v>
      </c>
      <c r="D298" t="s">
        <v>1</v>
      </c>
      <c r="E298" t="s">
        <v>190</v>
      </c>
      <c r="F298">
        <v>20</v>
      </c>
      <c r="G298" t="str">
        <f>VLOOKUP(Tabel1[[#This Row],[Gruppe]],Statistikkoder!$A$1:$C$154,2,FALSE)</f>
        <v>    Barn 12-15 år gående              </v>
      </c>
      <c r="H298">
        <v>0</v>
      </c>
      <c r="I298">
        <v>1</v>
      </c>
      <c r="J298">
        <v>0</v>
      </c>
      <c r="K298">
        <f>IF(AND(Tabel1[[#This Row],[Gruppe]]&gt;=610,Tabel1[[#This Row],[Gruppe]]&lt;=765),Tabel1[[#This Row],[Dækmeter]],0)</f>
        <v>0</v>
      </c>
      <c r="L298">
        <v>0</v>
      </c>
      <c r="M298" t="s">
        <v>3</v>
      </c>
      <c r="N298" t="str">
        <f>VLOOKUP($F298,Statistikkoder!$A$2:$C$154,3,FALSE)</f>
        <v>Passager</v>
      </c>
    </row>
    <row r="299" spans="1:14" x14ac:dyDescent="0.2">
      <c r="A299" t="s">
        <v>192</v>
      </c>
      <c r="B299" s="1">
        <v>0.5</v>
      </c>
      <c r="C299" t="s">
        <v>0</v>
      </c>
      <c r="D299" t="s">
        <v>1</v>
      </c>
      <c r="E299" t="s">
        <v>190</v>
      </c>
      <c r="F299">
        <v>30</v>
      </c>
      <c r="G299" t="str">
        <f>VLOOKUP(Tabel1[[#This Row],[Gruppe]],Statistikkoder!$A$1:$C$154,2,FALSE)</f>
        <v>    Barn  0-11 år gående              </v>
      </c>
      <c r="H299">
        <v>0</v>
      </c>
      <c r="I299">
        <v>7</v>
      </c>
      <c r="J299">
        <v>0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VLOOKUP($F299,Statistikkoder!$A$2:$C$154,3,FALSE)</f>
        <v>Passager</v>
      </c>
    </row>
    <row r="300" spans="1:14" x14ac:dyDescent="0.2">
      <c r="A300" t="s">
        <v>192</v>
      </c>
      <c r="B300" s="1">
        <v>0.5</v>
      </c>
      <c r="C300" t="s">
        <v>0</v>
      </c>
      <c r="D300" t="s">
        <v>1</v>
      </c>
      <c r="E300" t="s">
        <v>190</v>
      </c>
      <c r="F300">
        <v>80</v>
      </c>
      <c r="G300" t="str">
        <f>VLOOKUP(Tabel1[[#This Row],[Gruppe]],Statistikkoder!$A$1:$C$154,2,FALSE)</f>
        <v>    Bil &lt; 1,95 pendler rejse        </v>
      </c>
      <c r="H300">
        <v>1</v>
      </c>
      <c r="I300">
        <v>1</v>
      </c>
      <c r="J300">
        <v>6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VLOOKUP($F300,Statistikkoder!$A$2:$C$154,3,FALSE)</f>
        <v>Personbil</v>
      </c>
    </row>
    <row r="301" spans="1:14" x14ac:dyDescent="0.2">
      <c r="A301" t="s">
        <v>192</v>
      </c>
      <c r="B301" s="1">
        <v>0.5</v>
      </c>
      <c r="C301" t="s">
        <v>0</v>
      </c>
      <c r="D301" t="s">
        <v>1</v>
      </c>
      <c r="E301" t="s">
        <v>190</v>
      </c>
      <c r="F301">
        <v>110</v>
      </c>
      <c r="G301" t="str">
        <f>VLOOKUP(Tabel1[[#This Row],[Gruppe]],Statistikkoder!$A$1:$C$154,2,FALSE)</f>
        <v>    Bil &lt; 1,95 m                            </v>
      </c>
      <c r="H301">
        <v>32</v>
      </c>
      <c r="I301">
        <v>86</v>
      </c>
      <c r="J301">
        <v>192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VLOOKUP($F301,Statistikkoder!$A$2:$C$154,3,FALSE)</f>
        <v>Personbil</v>
      </c>
    </row>
    <row r="302" spans="1:14" x14ac:dyDescent="0.2">
      <c r="A302" t="s">
        <v>192</v>
      </c>
      <c r="B302" s="1">
        <v>0.5</v>
      </c>
      <c r="C302" t="s">
        <v>0</v>
      </c>
      <c r="D302" t="s">
        <v>1</v>
      </c>
      <c r="E302" t="s">
        <v>190</v>
      </c>
      <c r="F302">
        <v>120</v>
      </c>
      <c r="G302" t="str">
        <f>VLOOKUP(Tabel1[[#This Row],[Gruppe]],Statistikkoder!$A$1:$C$154,2,FALSE)</f>
        <v>    Bil &gt; 1,95 m                            </v>
      </c>
      <c r="H302">
        <v>4</v>
      </c>
      <c r="I302">
        <v>10</v>
      </c>
      <c r="J302">
        <v>24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VLOOKUP($F302,Statistikkoder!$A$2:$C$154,3,FALSE)</f>
        <v>Personbil</v>
      </c>
    </row>
    <row r="303" spans="1:14" x14ac:dyDescent="0.2">
      <c r="A303" t="s">
        <v>192</v>
      </c>
      <c r="B303" s="1">
        <v>0.5</v>
      </c>
      <c r="C303" t="s">
        <v>0</v>
      </c>
      <c r="D303" t="s">
        <v>1</v>
      </c>
      <c r="E303" t="s">
        <v>190</v>
      </c>
      <c r="F303">
        <v>122</v>
      </c>
      <c r="G303" t="str">
        <f>VLOOKUP(Tabel1[[#This Row],[Gruppe]],Statistikkoder!$A$1:$C$154,2,FALSE)</f>
        <v>    Bil H&lt;1,95 &amp; L&gt;6 m                      </v>
      </c>
      <c r="H303">
        <v>1</v>
      </c>
      <c r="I303">
        <v>2</v>
      </c>
      <c r="J303">
        <v>6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VLOOKUP($F303,Statistikkoder!$A$2:$C$154,3,FALSE)</f>
        <v>Personbil</v>
      </c>
    </row>
    <row r="304" spans="1:14" x14ac:dyDescent="0.2">
      <c r="A304" t="s">
        <v>192</v>
      </c>
      <c r="B304" s="1">
        <v>0.5</v>
      </c>
      <c r="C304" t="s">
        <v>0</v>
      </c>
      <c r="D304" t="s">
        <v>1</v>
      </c>
      <c r="E304" t="s">
        <v>190</v>
      </c>
      <c r="F304">
        <v>126</v>
      </c>
      <c r="G304" t="str">
        <f>VLOOKUP(Tabel1[[#This Row],[Gruppe]],Statistikkoder!$A$1:$C$154,2,FALSE)</f>
        <v xml:space="preserve">    Bil med campingvogn                     </v>
      </c>
      <c r="H304">
        <v>2</v>
      </c>
      <c r="I304">
        <v>6</v>
      </c>
      <c r="J304">
        <v>24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VLOOKUP($F304,Statistikkoder!$A$2:$C$154,3,FALSE)</f>
        <v>Personbil</v>
      </c>
    </row>
    <row r="305" spans="1:14" x14ac:dyDescent="0.2">
      <c r="A305" t="s">
        <v>192</v>
      </c>
      <c r="B305" s="1">
        <v>0.5</v>
      </c>
      <c r="C305" t="s">
        <v>0</v>
      </c>
      <c r="D305" t="s">
        <v>1</v>
      </c>
      <c r="E305" t="s">
        <v>190</v>
      </c>
      <c r="F305">
        <v>309</v>
      </c>
      <c r="G305" t="str">
        <f>VLOOKUP(Tabel1[[#This Row],[Gruppe]],Statistikkoder!$A$1:$C$154,2,FALSE)</f>
        <v>    Autocamper &lt;  6 meter                </v>
      </c>
      <c r="H305">
        <v>2</v>
      </c>
      <c r="I305">
        <v>4</v>
      </c>
      <c r="J305">
        <v>12</v>
      </c>
      <c r="K305">
        <f>IF(AND(Tabel1[[#This Row],[Gruppe]]&gt;=610,Tabel1[[#This Row],[Gruppe]]&lt;=765),Tabel1[[#This Row],[Dækmeter]],0)</f>
        <v>0</v>
      </c>
      <c r="L305">
        <v>0</v>
      </c>
      <c r="M305" t="s">
        <v>3</v>
      </c>
      <c r="N305" t="str">
        <f>VLOOKUP($F305,Statistikkoder!$A$2:$C$154,3,FALSE)</f>
        <v>Autocamper</v>
      </c>
    </row>
    <row r="306" spans="1:14" x14ac:dyDescent="0.2">
      <c r="A306" t="s">
        <v>192</v>
      </c>
      <c r="B306" s="1">
        <v>0.5</v>
      </c>
      <c r="C306" t="s">
        <v>0</v>
      </c>
      <c r="D306" t="s">
        <v>1</v>
      </c>
      <c r="E306" t="s">
        <v>190</v>
      </c>
      <c r="F306">
        <v>320</v>
      </c>
      <c r="G306" t="str">
        <f>VLOOKUP(Tabel1[[#This Row],[Gruppe]],Statistikkoder!$A$1:$C$154,2,FALSE)</f>
        <v>    Autocamper &lt; 12 meter                </v>
      </c>
      <c r="H306">
        <v>2</v>
      </c>
      <c r="I306">
        <v>5</v>
      </c>
      <c r="J306">
        <v>20</v>
      </c>
      <c r="K306">
        <f>IF(AND(Tabel1[[#This Row],[Gruppe]]&gt;=610,Tabel1[[#This Row],[Gruppe]]&lt;=765),Tabel1[[#This Row],[Dækmeter]],0)</f>
        <v>0</v>
      </c>
      <c r="L306">
        <v>0</v>
      </c>
      <c r="M306" t="s">
        <v>3</v>
      </c>
      <c r="N306" t="str">
        <f>VLOOKUP($F306,Statistikkoder!$A$2:$C$154,3,FALSE)</f>
        <v>Autocamper</v>
      </c>
    </row>
    <row r="307" spans="1:14" x14ac:dyDescent="0.2">
      <c r="A307" t="s">
        <v>192</v>
      </c>
      <c r="B307" s="1">
        <v>0.5</v>
      </c>
      <c r="C307" t="s">
        <v>0</v>
      </c>
      <c r="D307" t="s">
        <v>1</v>
      </c>
      <c r="E307" t="s">
        <v>190</v>
      </c>
      <c r="F307">
        <v>410</v>
      </c>
      <c r="G307" t="str">
        <f>VLOOKUP(Tabel1[[#This Row],[Gruppe]],Statistikkoder!$A$1:$C$154,2,FALSE)</f>
        <v>    MC                                    </v>
      </c>
      <c r="H307">
        <v>2</v>
      </c>
      <c r="I307">
        <v>2</v>
      </c>
      <c r="J307">
        <v>4</v>
      </c>
      <c r="K307">
        <f>IF(AND(Tabel1[[#This Row],[Gruppe]]&gt;=610,Tabel1[[#This Row],[Gruppe]]&lt;=765),Tabel1[[#This Row],[Dækmeter]],0)</f>
        <v>0</v>
      </c>
      <c r="L307">
        <v>0</v>
      </c>
      <c r="M307" t="s">
        <v>3</v>
      </c>
      <c r="N307" t="str">
        <f>VLOOKUP($F307,Statistikkoder!$A$2:$C$154,3,FALSE)</f>
        <v>MC/Knallert</v>
      </c>
    </row>
    <row r="308" spans="1:14" x14ac:dyDescent="0.2">
      <c r="A308" t="s">
        <v>192</v>
      </c>
      <c r="B308" s="1">
        <v>0.5</v>
      </c>
      <c r="C308" t="s">
        <v>0</v>
      </c>
      <c r="D308" t="s">
        <v>1</v>
      </c>
      <c r="E308" t="s">
        <v>190</v>
      </c>
      <c r="F308">
        <v>996</v>
      </c>
      <c r="G308" t="str">
        <f>VLOOKUP(Tabel1[[#This Row],[Gruppe]],Statistikkoder!$A$1:$C$154,2,FALSE)</f>
        <v>    Passager i køretøj                            </v>
      </c>
      <c r="H308">
        <v>0</v>
      </c>
      <c r="I308">
        <v>116</v>
      </c>
      <c r="J308">
        <v>0</v>
      </c>
      <c r="K308">
        <f>IF(AND(Tabel1[[#This Row],[Gruppe]]&gt;=610,Tabel1[[#This Row],[Gruppe]]&lt;=765),Tabel1[[#This Row],[Dækmeter]],0)</f>
        <v>0</v>
      </c>
      <c r="L308">
        <v>0</v>
      </c>
      <c r="M308" t="s">
        <v>3</v>
      </c>
      <c r="N308" t="str">
        <f>VLOOKUP($F308,Statistikkoder!$A$2:$C$154,3,FALSE)</f>
        <v>Passager</v>
      </c>
    </row>
    <row r="309" spans="1:14" x14ac:dyDescent="0.2">
      <c r="A309" t="s">
        <v>192</v>
      </c>
      <c r="B309" s="1">
        <v>0.54166666666666663</v>
      </c>
      <c r="C309" t="s">
        <v>4</v>
      </c>
      <c r="D309" t="s">
        <v>2</v>
      </c>
      <c r="E309" t="s">
        <v>190</v>
      </c>
      <c r="F309">
        <v>10</v>
      </c>
      <c r="G309" t="str">
        <f>VLOOKUP(Tabel1[[#This Row],[Gruppe]],Statistikkoder!$A$1:$C$154,2,FALSE)</f>
        <v>    Voksen gående                    </v>
      </c>
      <c r="H309">
        <v>0</v>
      </c>
      <c r="I309">
        <v>4</v>
      </c>
      <c r="J309">
        <v>0</v>
      </c>
      <c r="K309">
        <f>IF(AND(Tabel1[[#This Row],[Gruppe]]&gt;=610,Tabel1[[#This Row],[Gruppe]]&lt;=765),Tabel1[[#This Row],[Dækmeter]],0)</f>
        <v>0</v>
      </c>
      <c r="L309">
        <v>0</v>
      </c>
      <c r="M309" t="s">
        <v>3</v>
      </c>
      <c r="N309" t="str">
        <f>VLOOKUP($F309,Statistikkoder!$A$2:$C$154,3,FALSE)</f>
        <v>Passager</v>
      </c>
    </row>
    <row r="310" spans="1:14" x14ac:dyDescent="0.2">
      <c r="A310" t="s">
        <v>192</v>
      </c>
      <c r="B310" s="1">
        <v>0.54166666666666663</v>
      </c>
      <c r="C310" t="s">
        <v>4</v>
      </c>
      <c r="D310" t="s">
        <v>2</v>
      </c>
      <c r="E310" t="s">
        <v>190</v>
      </c>
      <c r="F310">
        <v>30</v>
      </c>
      <c r="G310" t="str">
        <f>VLOOKUP(Tabel1[[#This Row],[Gruppe]],Statistikkoder!$A$1:$C$154,2,FALSE)</f>
        <v>    Barn  0-11 år gående              </v>
      </c>
      <c r="H310">
        <v>0</v>
      </c>
      <c r="I310">
        <v>4</v>
      </c>
      <c r="J310">
        <v>0</v>
      </c>
      <c r="K310">
        <f>IF(AND(Tabel1[[#This Row],[Gruppe]]&gt;=610,Tabel1[[#This Row],[Gruppe]]&lt;=765),Tabel1[[#This Row],[Dækmeter]],0)</f>
        <v>0</v>
      </c>
      <c r="L310">
        <v>0</v>
      </c>
      <c r="M310" t="s">
        <v>3</v>
      </c>
      <c r="N310" t="str">
        <f>VLOOKUP($F310,Statistikkoder!$A$2:$C$154,3,FALSE)</f>
        <v>Passager</v>
      </c>
    </row>
    <row r="311" spans="1:14" x14ac:dyDescent="0.2">
      <c r="A311" t="s">
        <v>192</v>
      </c>
      <c r="B311" s="1">
        <v>0.54166666666666663</v>
      </c>
      <c r="C311" t="s">
        <v>4</v>
      </c>
      <c r="D311" t="s">
        <v>2</v>
      </c>
      <c r="E311" t="s">
        <v>190</v>
      </c>
      <c r="F311">
        <v>40</v>
      </c>
      <c r="G311" t="str">
        <f>VLOOKUP(Tabel1[[#This Row],[Gruppe]],Statistikkoder!$A$1:$C$154,2,FALSE)</f>
        <v>    Pensionist gående                </v>
      </c>
      <c r="H311">
        <v>0</v>
      </c>
      <c r="I311">
        <v>1</v>
      </c>
      <c r="J311">
        <v>0</v>
      </c>
      <c r="K311">
        <f>IF(AND(Tabel1[[#This Row],[Gruppe]]&gt;=610,Tabel1[[#This Row],[Gruppe]]&lt;=765),Tabel1[[#This Row],[Dækmeter]],0)</f>
        <v>0</v>
      </c>
      <c r="L311">
        <v>0</v>
      </c>
      <c r="M311" t="s">
        <v>3</v>
      </c>
      <c r="N311" t="str">
        <f>VLOOKUP($F311,Statistikkoder!$A$2:$C$154,3,FALSE)</f>
        <v>Passager</v>
      </c>
    </row>
    <row r="312" spans="1:14" x14ac:dyDescent="0.2">
      <c r="A312" t="s">
        <v>192</v>
      </c>
      <c r="B312" s="1">
        <v>0.54166666666666663</v>
      </c>
      <c r="C312" t="s">
        <v>4</v>
      </c>
      <c r="D312" t="s">
        <v>2</v>
      </c>
      <c r="E312" t="s">
        <v>190</v>
      </c>
      <c r="F312">
        <v>110</v>
      </c>
      <c r="G312" t="str">
        <f>VLOOKUP(Tabel1[[#This Row],[Gruppe]],Statistikkoder!$A$1:$C$154,2,FALSE)</f>
        <v>    Bil &lt; 1,95 m                            </v>
      </c>
      <c r="H312">
        <v>42</v>
      </c>
      <c r="I312">
        <v>108</v>
      </c>
      <c r="J312">
        <v>252</v>
      </c>
      <c r="K312">
        <f>IF(AND(Tabel1[[#This Row],[Gruppe]]&gt;=610,Tabel1[[#This Row],[Gruppe]]&lt;=765),Tabel1[[#This Row],[Dækmeter]],0)</f>
        <v>0</v>
      </c>
      <c r="L312">
        <v>0</v>
      </c>
      <c r="M312" t="s">
        <v>3</v>
      </c>
      <c r="N312" t="str">
        <f>VLOOKUP($F312,Statistikkoder!$A$2:$C$154,3,FALSE)</f>
        <v>Personbil</v>
      </c>
    </row>
    <row r="313" spans="1:14" x14ac:dyDescent="0.2">
      <c r="A313" t="s">
        <v>192</v>
      </c>
      <c r="B313" s="1">
        <v>0.54166666666666663</v>
      </c>
      <c r="C313" t="s">
        <v>4</v>
      </c>
      <c r="D313" t="s">
        <v>2</v>
      </c>
      <c r="E313" t="s">
        <v>190</v>
      </c>
      <c r="F313">
        <v>120</v>
      </c>
      <c r="G313" t="str">
        <f>VLOOKUP(Tabel1[[#This Row],[Gruppe]],Statistikkoder!$A$1:$C$154,2,FALSE)</f>
        <v>    Bil &gt; 1,95 m                            </v>
      </c>
      <c r="H313">
        <v>7</v>
      </c>
      <c r="I313">
        <v>21</v>
      </c>
      <c r="J313">
        <v>42</v>
      </c>
      <c r="K313">
        <f>IF(AND(Tabel1[[#This Row],[Gruppe]]&gt;=610,Tabel1[[#This Row],[Gruppe]]&lt;=765),Tabel1[[#This Row],[Dækmeter]],0)</f>
        <v>0</v>
      </c>
      <c r="L313">
        <v>0</v>
      </c>
      <c r="M313" t="s">
        <v>3</v>
      </c>
      <c r="N313" t="str">
        <f>VLOOKUP($F313,Statistikkoder!$A$2:$C$154,3,FALSE)</f>
        <v>Personbil</v>
      </c>
    </row>
    <row r="314" spans="1:14" x14ac:dyDescent="0.2">
      <c r="A314" t="s">
        <v>192</v>
      </c>
      <c r="B314" s="1">
        <v>0.54166666666666663</v>
      </c>
      <c r="C314" t="s">
        <v>4</v>
      </c>
      <c r="D314" t="s">
        <v>2</v>
      </c>
      <c r="E314" t="s">
        <v>190</v>
      </c>
      <c r="F314">
        <v>126</v>
      </c>
      <c r="G314" t="str">
        <f>VLOOKUP(Tabel1[[#This Row],[Gruppe]],Statistikkoder!$A$1:$C$154,2,FALSE)</f>
        <v xml:space="preserve">    Bil med campingvogn                     </v>
      </c>
      <c r="H314">
        <v>2</v>
      </c>
      <c r="I314">
        <v>8</v>
      </c>
      <c r="J314">
        <v>24</v>
      </c>
      <c r="K314">
        <f>IF(AND(Tabel1[[#This Row],[Gruppe]]&gt;=610,Tabel1[[#This Row],[Gruppe]]&lt;=765),Tabel1[[#This Row],[Dækmeter]],0)</f>
        <v>0</v>
      </c>
      <c r="L314">
        <v>0</v>
      </c>
      <c r="M314" t="s">
        <v>3</v>
      </c>
      <c r="N314" t="str">
        <f>VLOOKUP($F314,Statistikkoder!$A$2:$C$154,3,FALSE)</f>
        <v>Personbil</v>
      </c>
    </row>
    <row r="315" spans="1:14" x14ac:dyDescent="0.2">
      <c r="A315" t="s">
        <v>192</v>
      </c>
      <c r="B315" s="1">
        <v>0.54166666666666663</v>
      </c>
      <c r="C315" t="s">
        <v>4</v>
      </c>
      <c r="D315" t="s">
        <v>2</v>
      </c>
      <c r="E315" t="s">
        <v>190</v>
      </c>
      <c r="F315">
        <v>510</v>
      </c>
      <c r="G315" t="str">
        <f>VLOOKUP(Tabel1[[#This Row],[Gruppe]],Statistikkoder!$A$1:$C$154,2,FALSE)</f>
        <v>    Cykel Voksen                            </v>
      </c>
      <c r="H315">
        <v>1</v>
      </c>
      <c r="I315">
        <v>0</v>
      </c>
      <c r="J315">
        <v>1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VLOOKUP($F315,Statistikkoder!$A$2:$C$154,3,FALSE)</f>
        <v>Cykel</v>
      </c>
    </row>
    <row r="316" spans="1:14" x14ac:dyDescent="0.2">
      <c r="A316" t="s">
        <v>192</v>
      </c>
      <c r="B316" s="1">
        <v>0.54166666666666663</v>
      </c>
      <c r="C316" t="s">
        <v>4</v>
      </c>
      <c r="D316" t="s">
        <v>2</v>
      </c>
      <c r="E316" t="s">
        <v>190</v>
      </c>
      <c r="F316">
        <v>996</v>
      </c>
      <c r="G316" t="str">
        <f>VLOOKUP(Tabel1[[#This Row],[Gruppe]],Statistikkoder!$A$1:$C$154,2,FALSE)</f>
        <v>    Passager i køretøj                            </v>
      </c>
      <c r="H316">
        <v>0</v>
      </c>
      <c r="I316">
        <v>137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VLOOKUP($F316,Statistikkoder!$A$2:$C$154,3,FALSE)</f>
        <v>Passager</v>
      </c>
    </row>
    <row r="317" spans="1:14" x14ac:dyDescent="0.2">
      <c r="A317" t="s">
        <v>192</v>
      </c>
      <c r="B317" s="1">
        <v>0.54166666666666663</v>
      </c>
      <c r="C317" t="s">
        <v>0</v>
      </c>
      <c r="D317" t="s">
        <v>1</v>
      </c>
      <c r="E317" t="s">
        <v>189</v>
      </c>
      <c r="F317">
        <v>10</v>
      </c>
      <c r="G317" t="str">
        <f>VLOOKUP(Tabel1[[#This Row],[Gruppe]],Statistikkoder!$A$1:$C$154,2,FALSE)</f>
        <v>    Voksen gående                    </v>
      </c>
      <c r="H317">
        <v>0</v>
      </c>
      <c r="I317">
        <v>4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VLOOKUP($F317,Statistikkoder!$A$2:$C$154,3,FALSE)</f>
        <v>Passager</v>
      </c>
    </row>
    <row r="318" spans="1:14" x14ac:dyDescent="0.2">
      <c r="A318" t="s">
        <v>192</v>
      </c>
      <c r="B318" s="1">
        <v>0.54166666666666663</v>
      </c>
      <c r="C318" t="s">
        <v>0</v>
      </c>
      <c r="D318" t="s">
        <v>1</v>
      </c>
      <c r="E318" t="s">
        <v>189</v>
      </c>
      <c r="F318">
        <v>110</v>
      </c>
      <c r="G318" t="str">
        <f>VLOOKUP(Tabel1[[#This Row],[Gruppe]],Statistikkoder!$A$1:$C$154,2,FALSE)</f>
        <v>    Bil &lt; 1,95 m                            </v>
      </c>
      <c r="H318">
        <v>27</v>
      </c>
      <c r="I318">
        <v>67</v>
      </c>
      <c r="J318">
        <v>162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VLOOKUP($F318,Statistikkoder!$A$2:$C$154,3,FALSE)</f>
        <v>Personbil</v>
      </c>
    </row>
    <row r="319" spans="1:14" x14ac:dyDescent="0.2">
      <c r="A319" t="s">
        <v>192</v>
      </c>
      <c r="B319" s="1">
        <v>0.54166666666666663</v>
      </c>
      <c r="C319" t="s">
        <v>0</v>
      </c>
      <c r="D319" t="s">
        <v>1</v>
      </c>
      <c r="E319" t="s">
        <v>189</v>
      </c>
      <c r="F319">
        <v>115</v>
      </c>
      <c r="G319" t="str">
        <f>VLOOKUP(Tabel1[[#This Row],[Gruppe]],Statistikkoder!$A$1:$C$154,2,FALSE)</f>
        <v>    Bil &lt; 1,95 m med anhænger                </v>
      </c>
      <c r="H319">
        <v>1</v>
      </c>
      <c r="I319">
        <v>2</v>
      </c>
      <c r="J319">
        <v>10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VLOOKUP($F319,Statistikkoder!$A$2:$C$154,3,FALSE)</f>
        <v>Personbil</v>
      </c>
    </row>
    <row r="320" spans="1:14" x14ac:dyDescent="0.2">
      <c r="A320" t="s">
        <v>192</v>
      </c>
      <c r="B320" s="1">
        <v>0.54166666666666663</v>
      </c>
      <c r="C320" t="s">
        <v>0</v>
      </c>
      <c r="D320" t="s">
        <v>1</v>
      </c>
      <c r="E320" t="s">
        <v>189</v>
      </c>
      <c r="F320">
        <v>120</v>
      </c>
      <c r="G320" t="str">
        <f>VLOOKUP(Tabel1[[#This Row],[Gruppe]],Statistikkoder!$A$1:$C$154,2,FALSE)</f>
        <v>    Bil &gt; 1,95 m                            </v>
      </c>
      <c r="H320">
        <v>3</v>
      </c>
      <c r="I320">
        <v>10</v>
      </c>
      <c r="J320">
        <v>18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VLOOKUP($F320,Statistikkoder!$A$2:$C$154,3,FALSE)</f>
        <v>Personbil</v>
      </c>
    </row>
    <row r="321" spans="1:14" x14ac:dyDescent="0.2">
      <c r="A321" t="s">
        <v>192</v>
      </c>
      <c r="B321" s="1">
        <v>0.54166666666666663</v>
      </c>
      <c r="C321" t="s">
        <v>0</v>
      </c>
      <c r="D321" t="s">
        <v>1</v>
      </c>
      <c r="E321" t="s">
        <v>189</v>
      </c>
      <c r="F321">
        <v>309</v>
      </c>
      <c r="G321" t="str">
        <f>VLOOKUP(Tabel1[[#This Row],[Gruppe]],Statistikkoder!$A$1:$C$154,2,FALSE)</f>
        <v>    Autocamper &lt;  6 meter                </v>
      </c>
      <c r="H321">
        <v>2</v>
      </c>
      <c r="I321">
        <v>4</v>
      </c>
      <c r="J321">
        <v>12</v>
      </c>
      <c r="K321">
        <f>IF(AND(Tabel1[[#This Row],[Gruppe]]&gt;=610,Tabel1[[#This Row],[Gruppe]]&lt;=765),Tabel1[[#This Row],[Dækmeter]],0)</f>
        <v>0</v>
      </c>
      <c r="L321">
        <v>0</v>
      </c>
      <c r="M321" t="s">
        <v>3</v>
      </c>
      <c r="N321" t="str">
        <f>VLOOKUP($F321,Statistikkoder!$A$2:$C$154,3,FALSE)</f>
        <v>Autocamper</v>
      </c>
    </row>
    <row r="322" spans="1:14" x14ac:dyDescent="0.2">
      <c r="A322" t="s">
        <v>192</v>
      </c>
      <c r="B322" s="1">
        <v>0.54166666666666663</v>
      </c>
      <c r="C322" t="s">
        <v>0</v>
      </c>
      <c r="D322" t="s">
        <v>1</v>
      </c>
      <c r="E322" t="s">
        <v>189</v>
      </c>
      <c r="F322">
        <v>320</v>
      </c>
      <c r="G322" t="str">
        <f>VLOOKUP(Tabel1[[#This Row],[Gruppe]],Statistikkoder!$A$1:$C$154,2,FALSE)</f>
        <v>    Autocamper &lt; 12 meter                </v>
      </c>
      <c r="H322">
        <v>1</v>
      </c>
      <c r="I322">
        <v>4</v>
      </c>
      <c r="J322">
        <v>10</v>
      </c>
      <c r="K322">
        <f>IF(AND(Tabel1[[#This Row],[Gruppe]]&gt;=610,Tabel1[[#This Row],[Gruppe]]&lt;=765),Tabel1[[#This Row],[Dækmeter]],0)</f>
        <v>0</v>
      </c>
      <c r="L322">
        <v>0</v>
      </c>
      <c r="M322" t="s">
        <v>3</v>
      </c>
      <c r="N322" t="str">
        <f>VLOOKUP($F322,Statistikkoder!$A$2:$C$154,3,FALSE)</f>
        <v>Autocamper</v>
      </c>
    </row>
    <row r="323" spans="1:14" x14ac:dyDescent="0.2">
      <c r="A323" t="s">
        <v>192</v>
      </c>
      <c r="B323" s="1">
        <v>0.54166666666666663</v>
      </c>
      <c r="C323" t="s">
        <v>0</v>
      </c>
      <c r="D323" t="s">
        <v>1</v>
      </c>
      <c r="E323" t="s">
        <v>189</v>
      </c>
      <c r="F323">
        <v>510</v>
      </c>
      <c r="G323" t="str">
        <f>VLOOKUP(Tabel1[[#This Row],[Gruppe]],Statistikkoder!$A$1:$C$154,2,FALSE)</f>
        <v>    Cykel Voksen                            </v>
      </c>
      <c r="H323">
        <v>2</v>
      </c>
      <c r="I323">
        <v>0</v>
      </c>
      <c r="J323">
        <v>2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VLOOKUP($F323,Statistikkoder!$A$2:$C$154,3,FALSE)</f>
        <v>Cykel</v>
      </c>
    </row>
    <row r="324" spans="1:14" x14ac:dyDescent="0.2">
      <c r="A324" t="s">
        <v>192</v>
      </c>
      <c r="B324" s="1">
        <v>0.54166666666666663</v>
      </c>
      <c r="C324" t="s">
        <v>0</v>
      </c>
      <c r="D324" t="s">
        <v>1</v>
      </c>
      <c r="E324" t="s">
        <v>189</v>
      </c>
      <c r="F324">
        <v>996</v>
      </c>
      <c r="G324" t="str">
        <f>VLOOKUP(Tabel1[[#This Row],[Gruppe]],Statistikkoder!$A$1:$C$154,2,FALSE)</f>
        <v>    Passager i køretøj                            </v>
      </c>
      <c r="H324">
        <v>0</v>
      </c>
      <c r="I324">
        <v>87</v>
      </c>
      <c r="J324">
        <v>0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VLOOKUP($F324,Statistikkoder!$A$2:$C$154,3,FALSE)</f>
        <v>Passager</v>
      </c>
    </row>
    <row r="325" spans="1:14" x14ac:dyDescent="0.2">
      <c r="A325" t="s">
        <v>192</v>
      </c>
      <c r="B325" s="1">
        <v>0.58333333333333337</v>
      </c>
      <c r="C325" t="s">
        <v>4</v>
      </c>
      <c r="D325" t="s">
        <v>2</v>
      </c>
      <c r="E325" t="s">
        <v>189</v>
      </c>
      <c r="F325">
        <v>10</v>
      </c>
      <c r="G325" t="str">
        <f>VLOOKUP(Tabel1[[#This Row],[Gruppe]],Statistikkoder!$A$1:$C$154,2,FALSE)</f>
        <v>    Voksen gående                    </v>
      </c>
      <c r="H325">
        <v>0</v>
      </c>
      <c r="I325">
        <v>5</v>
      </c>
      <c r="J325">
        <v>0</v>
      </c>
      <c r="K325">
        <f>IF(AND(Tabel1[[#This Row],[Gruppe]]&gt;=610,Tabel1[[#This Row],[Gruppe]]&lt;=765),Tabel1[[#This Row],[Dækmeter]],0)</f>
        <v>0</v>
      </c>
      <c r="L325">
        <v>0</v>
      </c>
      <c r="M325" t="s">
        <v>3</v>
      </c>
      <c r="N325" t="str">
        <f>VLOOKUP($F325,Statistikkoder!$A$2:$C$154,3,FALSE)</f>
        <v>Passager</v>
      </c>
    </row>
    <row r="326" spans="1:14" x14ac:dyDescent="0.2">
      <c r="A326" t="s">
        <v>192</v>
      </c>
      <c r="B326" s="1">
        <v>0.58333333333333337</v>
      </c>
      <c r="C326" t="s">
        <v>4</v>
      </c>
      <c r="D326" t="s">
        <v>2</v>
      </c>
      <c r="E326" t="s">
        <v>189</v>
      </c>
      <c r="F326">
        <v>15</v>
      </c>
      <c r="G326" t="str">
        <f>VLOOKUP(Tabel1[[#This Row],[Gruppe]],Statistikkoder!$A$1:$C$154,2,FALSE)</f>
        <v>    Voksen gående Pendler            </v>
      </c>
      <c r="H326">
        <v>0</v>
      </c>
      <c r="I326">
        <v>3</v>
      </c>
      <c r="J326">
        <v>0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VLOOKUP($F326,Statistikkoder!$A$2:$C$154,3,FALSE)</f>
        <v>Passager</v>
      </c>
    </row>
    <row r="327" spans="1:14" x14ac:dyDescent="0.2">
      <c r="A327" t="s">
        <v>192</v>
      </c>
      <c r="B327" s="1">
        <v>0.58333333333333337</v>
      </c>
      <c r="C327" t="s">
        <v>4</v>
      </c>
      <c r="D327" t="s">
        <v>2</v>
      </c>
      <c r="E327" t="s">
        <v>189</v>
      </c>
      <c r="F327">
        <v>30</v>
      </c>
      <c r="G327" t="str">
        <f>VLOOKUP(Tabel1[[#This Row],[Gruppe]],Statistikkoder!$A$1:$C$154,2,FALSE)</f>
        <v>    Barn  0-11 år gående              </v>
      </c>
      <c r="H327">
        <v>0</v>
      </c>
      <c r="I327">
        <v>6</v>
      </c>
      <c r="J327">
        <v>0</v>
      </c>
      <c r="K327">
        <f>IF(AND(Tabel1[[#This Row],[Gruppe]]&gt;=610,Tabel1[[#This Row],[Gruppe]]&lt;=765),Tabel1[[#This Row],[Dækmeter]],0)</f>
        <v>0</v>
      </c>
      <c r="L327">
        <v>0</v>
      </c>
      <c r="M327" t="s">
        <v>3</v>
      </c>
      <c r="N327" t="str">
        <f>VLOOKUP($F327,Statistikkoder!$A$2:$C$154,3,FALSE)</f>
        <v>Passager</v>
      </c>
    </row>
    <row r="328" spans="1:14" x14ac:dyDescent="0.2">
      <c r="A328" t="s">
        <v>192</v>
      </c>
      <c r="B328" s="1">
        <v>0.58333333333333337</v>
      </c>
      <c r="C328" t="s">
        <v>4</v>
      </c>
      <c r="D328" t="s">
        <v>2</v>
      </c>
      <c r="E328" t="s">
        <v>189</v>
      </c>
      <c r="F328">
        <v>80</v>
      </c>
      <c r="G328" t="str">
        <f>VLOOKUP(Tabel1[[#This Row],[Gruppe]],Statistikkoder!$A$1:$C$154,2,FALSE)</f>
        <v>    Bil &lt; 1,95 pendler rejse        </v>
      </c>
      <c r="H328">
        <v>1</v>
      </c>
      <c r="I328">
        <v>2</v>
      </c>
      <c r="J328">
        <v>6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VLOOKUP($F328,Statistikkoder!$A$2:$C$154,3,FALSE)</f>
        <v>Personbil</v>
      </c>
    </row>
    <row r="329" spans="1:14" x14ac:dyDescent="0.2">
      <c r="A329" t="s">
        <v>192</v>
      </c>
      <c r="B329" s="1">
        <v>0.58333333333333337</v>
      </c>
      <c r="C329" t="s">
        <v>4</v>
      </c>
      <c r="D329" t="s">
        <v>2</v>
      </c>
      <c r="E329" t="s">
        <v>189</v>
      </c>
      <c r="F329">
        <v>110</v>
      </c>
      <c r="G329" t="str">
        <f>VLOOKUP(Tabel1[[#This Row],[Gruppe]],Statistikkoder!$A$1:$C$154,2,FALSE)</f>
        <v>    Bil &lt; 1,95 m                            </v>
      </c>
      <c r="H329">
        <v>26</v>
      </c>
      <c r="I329">
        <v>72</v>
      </c>
      <c r="J329">
        <v>156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VLOOKUP($F329,Statistikkoder!$A$2:$C$154,3,FALSE)</f>
        <v>Personbil</v>
      </c>
    </row>
    <row r="330" spans="1:14" x14ac:dyDescent="0.2">
      <c r="A330" t="s">
        <v>192</v>
      </c>
      <c r="B330" s="1">
        <v>0.58333333333333337</v>
      </c>
      <c r="C330" t="s">
        <v>4</v>
      </c>
      <c r="D330" t="s">
        <v>2</v>
      </c>
      <c r="E330" t="s">
        <v>189</v>
      </c>
      <c r="F330">
        <v>120</v>
      </c>
      <c r="G330" t="str">
        <f>VLOOKUP(Tabel1[[#This Row],[Gruppe]],Statistikkoder!$A$1:$C$154,2,FALSE)</f>
        <v>    Bil &gt; 1,95 m                            </v>
      </c>
      <c r="H330">
        <v>4</v>
      </c>
      <c r="I330">
        <v>33</v>
      </c>
      <c r="J330">
        <v>24</v>
      </c>
      <c r="K330">
        <f>IF(AND(Tabel1[[#This Row],[Gruppe]]&gt;=610,Tabel1[[#This Row],[Gruppe]]&lt;=765),Tabel1[[#This Row],[Dækmeter]],0)</f>
        <v>0</v>
      </c>
      <c r="L330">
        <v>0</v>
      </c>
      <c r="M330" t="s">
        <v>3</v>
      </c>
      <c r="N330" t="str">
        <f>VLOOKUP($F330,Statistikkoder!$A$2:$C$154,3,FALSE)</f>
        <v>Personbil</v>
      </c>
    </row>
    <row r="331" spans="1:14" x14ac:dyDescent="0.2">
      <c r="A331" t="s">
        <v>192</v>
      </c>
      <c r="B331" s="1">
        <v>0.58333333333333337</v>
      </c>
      <c r="C331" t="s">
        <v>4</v>
      </c>
      <c r="D331" t="s">
        <v>2</v>
      </c>
      <c r="E331" t="s">
        <v>189</v>
      </c>
      <c r="F331">
        <v>122</v>
      </c>
      <c r="G331" t="str">
        <f>VLOOKUP(Tabel1[[#This Row],[Gruppe]],Statistikkoder!$A$1:$C$154,2,FALSE)</f>
        <v>    Bil H&lt;1,95 &amp; L&gt;6 m                      </v>
      </c>
      <c r="H331">
        <v>1</v>
      </c>
      <c r="I331">
        <v>4</v>
      </c>
      <c r="J331">
        <v>6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VLOOKUP($F331,Statistikkoder!$A$2:$C$154,3,FALSE)</f>
        <v>Personbil</v>
      </c>
    </row>
    <row r="332" spans="1:14" x14ac:dyDescent="0.2">
      <c r="A332" t="s">
        <v>192</v>
      </c>
      <c r="B332" s="1">
        <v>0.58333333333333337</v>
      </c>
      <c r="C332" t="s">
        <v>4</v>
      </c>
      <c r="D332" t="s">
        <v>2</v>
      </c>
      <c r="E332" t="s">
        <v>189</v>
      </c>
      <c r="F332">
        <v>123</v>
      </c>
      <c r="G332" t="str">
        <f>VLOOKUP(Tabel1[[#This Row],[Gruppe]],Statistikkoder!$A$1:$C$154,2,FALSE)</f>
        <v>    Bil H&gt;1,95 &amp; L&gt;6 m                      </v>
      </c>
      <c r="H332">
        <v>1</v>
      </c>
      <c r="I332">
        <v>2</v>
      </c>
      <c r="J332">
        <v>6</v>
      </c>
      <c r="K332">
        <f>IF(AND(Tabel1[[#This Row],[Gruppe]]&gt;=610,Tabel1[[#This Row],[Gruppe]]&lt;=765),Tabel1[[#This Row],[Dækmeter]],0)</f>
        <v>0</v>
      </c>
      <c r="L332">
        <v>0</v>
      </c>
      <c r="M332" t="s">
        <v>3</v>
      </c>
      <c r="N332" t="str">
        <f>VLOOKUP($F332,Statistikkoder!$A$2:$C$154,3,FALSE)</f>
        <v>Personbil</v>
      </c>
    </row>
    <row r="333" spans="1:14" x14ac:dyDescent="0.2">
      <c r="A333" t="s">
        <v>192</v>
      </c>
      <c r="B333" s="1">
        <v>0.58333333333333337</v>
      </c>
      <c r="C333" t="s">
        <v>4</v>
      </c>
      <c r="D333" t="s">
        <v>2</v>
      </c>
      <c r="E333" t="s">
        <v>189</v>
      </c>
      <c r="F333">
        <v>320</v>
      </c>
      <c r="G333" t="str">
        <f>VLOOKUP(Tabel1[[#This Row],[Gruppe]],Statistikkoder!$A$1:$C$154,2,FALSE)</f>
        <v>    Autocamper &lt; 12 meter                </v>
      </c>
      <c r="H333">
        <v>1</v>
      </c>
      <c r="I333">
        <v>2</v>
      </c>
      <c r="J333">
        <v>10</v>
      </c>
      <c r="K333">
        <f>IF(AND(Tabel1[[#This Row],[Gruppe]]&gt;=610,Tabel1[[#This Row],[Gruppe]]&lt;=765),Tabel1[[#This Row],[Dækmeter]],0)</f>
        <v>0</v>
      </c>
      <c r="L333">
        <v>0</v>
      </c>
      <c r="M333" t="s">
        <v>3</v>
      </c>
      <c r="N333" t="str">
        <f>VLOOKUP($F333,Statistikkoder!$A$2:$C$154,3,FALSE)</f>
        <v>Autocamper</v>
      </c>
    </row>
    <row r="334" spans="1:14" x14ac:dyDescent="0.2">
      <c r="A334" t="s">
        <v>192</v>
      </c>
      <c r="B334" s="1">
        <v>0.58333333333333337</v>
      </c>
      <c r="C334" t="s">
        <v>4</v>
      </c>
      <c r="D334" t="s">
        <v>2</v>
      </c>
      <c r="E334" t="s">
        <v>189</v>
      </c>
      <c r="F334">
        <v>996</v>
      </c>
      <c r="G334" t="str">
        <f>VLOOKUP(Tabel1[[#This Row],[Gruppe]],Statistikkoder!$A$1:$C$154,2,FALSE)</f>
        <v>    Passager i køretøj                            </v>
      </c>
      <c r="H334">
        <v>0</v>
      </c>
      <c r="I334">
        <v>115</v>
      </c>
      <c r="J334">
        <v>0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VLOOKUP($F334,Statistikkoder!$A$2:$C$154,3,FALSE)</f>
        <v>Passager</v>
      </c>
    </row>
    <row r="335" spans="1:14" x14ac:dyDescent="0.2">
      <c r="A335" t="s">
        <v>192</v>
      </c>
      <c r="B335" s="1">
        <v>0.58333333333333337</v>
      </c>
      <c r="C335" t="s">
        <v>0</v>
      </c>
      <c r="D335" t="s">
        <v>1</v>
      </c>
      <c r="E335" t="s">
        <v>190</v>
      </c>
      <c r="F335">
        <v>10</v>
      </c>
      <c r="G335" t="str">
        <f>VLOOKUP(Tabel1[[#This Row],[Gruppe]],Statistikkoder!$A$1:$C$154,2,FALSE)</f>
        <v>    Voksen gående                    </v>
      </c>
      <c r="H335">
        <v>0</v>
      </c>
      <c r="I335">
        <v>6</v>
      </c>
      <c r="J335">
        <v>0</v>
      </c>
      <c r="K335">
        <f>IF(AND(Tabel1[[#This Row],[Gruppe]]&gt;=610,Tabel1[[#This Row],[Gruppe]]&lt;=765),Tabel1[[#This Row],[Dækmeter]],0)</f>
        <v>0</v>
      </c>
      <c r="L335">
        <v>0</v>
      </c>
      <c r="M335" t="s">
        <v>3</v>
      </c>
      <c r="N335" t="str">
        <f>VLOOKUP($F335,Statistikkoder!$A$2:$C$154,3,FALSE)</f>
        <v>Passager</v>
      </c>
    </row>
    <row r="336" spans="1:14" x14ac:dyDescent="0.2">
      <c r="A336" t="s">
        <v>192</v>
      </c>
      <c r="B336" s="1">
        <v>0.58333333333333337</v>
      </c>
      <c r="C336" t="s">
        <v>0</v>
      </c>
      <c r="D336" t="s">
        <v>1</v>
      </c>
      <c r="E336" t="s">
        <v>190</v>
      </c>
      <c r="F336">
        <v>40</v>
      </c>
      <c r="G336" t="str">
        <f>VLOOKUP(Tabel1[[#This Row],[Gruppe]],Statistikkoder!$A$1:$C$154,2,FALSE)</f>
        <v>    Pensionist gående                </v>
      </c>
      <c r="H336">
        <v>0</v>
      </c>
      <c r="I336">
        <v>1</v>
      </c>
      <c r="J336">
        <v>0</v>
      </c>
      <c r="K336">
        <f>IF(AND(Tabel1[[#This Row],[Gruppe]]&gt;=610,Tabel1[[#This Row],[Gruppe]]&lt;=765),Tabel1[[#This Row],[Dækmeter]],0)</f>
        <v>0</v>
      </c>
      <c r="L336">
        <v>0</v>
      </c>
      <c r="M336" t="s">
        <v>3</v>
      </c>
      <c r="N336" t="str">
        <f>VLOOKUP($F336,Statistikkoder!$A$2:$C$154,3,FALSE)</f>
        <v>Passager</v>
      </c>
    </row>
    <row r="337" spans="1:14" x14ac:dyDescent="0.2">
      <c r="A337" t="s">
        <v>192</v>
      </c>
      <c r="B337" s="1">
        <v>0.58333333333333337</v>
      </c>
      <c r="C337" t="s">
        <v>0</v>
      </c>
      <c r="D337" t="s">
        <v>1</v>
      </c>
      <c r="E337" t="s">
        <v>190</v>
      </c>
      <c r="F337">
        <v>80</v>
      </c>
      <c r="G337" t="str">
        <f>VLOOKUP(Tabel1[[#This Row],[Gruppe]],Statistikkoder!$A$1:$C$154,2,FALSE)</f>
        <v>    Bil &lt; 1,95 pendler rejse        </v>
      </c>
      <c r="H337">
        <v>1</v>
      </c>
      <c r="I337">
        <v>3</v>
      </c>
      <c r="J337">
        <v>6</v>
      </c>
      <c r="K337">
        <f>IF(AND(Tabel1[[#This Row],[Gruppe]]&gt;=610,Tabel1[[#This Row],[Gruppe]]&lt;=765),Tabel1[[#This Row],[Dækmeter]],0)</f>
        <v>0</v>
      </c>
      <c r="L337">
        <v>0</v>
      </c>
      <c r="M337" t="s">
        <v>3</v>
      </c>
      <c r="N337" t="str">
        <f>VLOOKUP($F337,Statistikkoder!$A$2:$C$154,3,FALSE)</f>
        <v>Personbil</v>
      </c>
    </row>
    <row r="338" spans="1:14" x14ac:dyDescent="0.2">
      <c r="A338" t="s">
        <v>192</v>
      </c>
      <c r="B338" s="1">
        <v>0.58333333333333337</v>
      </c>
      <c r="C338" t="s">
        <v>0</v>
      </c>
      <c r="D338" t="s">
        <v>1</v>
      </c>
      <c r="E338" t="s">
        <v>190</v>
      </c>
      <c r="F338">
        <v>110</v>
      </c>
      <c r="G338" t="str">
        <f>VLOOKUP(Tabel1[[#This Row],[Gruppe]],Statistikkoder!$A$1:$C$154,2,FALSE)</f>
        <v>    Bil &lt; 1,95 m                            </v>
      </c>
      <c r="H338">
        <v>36</v>
      </c>
      <c r="I338">
        <v>87</v>
      </c>
      <c r="J338">
        <v>216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VLOOKUP($F338,Statistikkoder!$A$2:$C$154,3,FALSE)</f>
        <v>Personbil</v>
      </c>
    </row>
    <row r="339" spans="1:14" x14ac:dyDescent="0.2">
      <c r="A339" t="s">
        <v>192</v>
      </c>
      <c r="B339" s="1">
        <v>0.58333333333333337</v>
      </c>
      <c r="C339" t="s">
        <v>0</v>
      </c>
      <c r="D339" t="s">
        <v>1</v>
      </c>
      <c r="E339" t="s">
        <v>190</v>
      </c>
      <c r="F339">
        <v>120</v>
      </c>
      <c r="G339" t="str">
        <f>VLOOKUP(Tabel1[[#This Row],[Gruppe]],Statistikkoder!$A$1:$C$154,2,FALSE)</f>
        <v>    Bil &gt; 1,95 m                            </v>
      </c>
      <c r="H339">
        <v>3</v>
      </c>
      <c r="I339">
        <v>8</v>
      </c>
      <c r="J339">
        <v>18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VLOOKUP($F339,Statistikkoder!$A$2:$C$154,3,FALSE)</f>
        <v>Personbil</v>
      </c>
    </row>
    <row r="340" spans="1:14" x14ac:dyDescent="0.2">
      <c r="A340" t="s">
        <v>192</v>
      </c>
      <c r="B340" s="1">
        <v>0.58333333333333337</v>
      </c>
      <c r="C340" t="s">
        <v>0</v>
      </c>
      <c r="D340" t="s">
        <v>1</v>
      </c>
      <c r="E340" t="s">
        <v>190</v>
      </c>
      <c r="F340">
        <v>320</v>
      </c>
      <c r="G340" t="str">
        <f>VLOOKUP(Tabel1[[#This Row],[Gruppe]],Statistikkoder!$A$1:$C$154,2,FALSE)</f>
        <v>    Autocamper &lt; 12 meter                </v>
      </c>
      <c r="H340">
        <v>1</v>
      </c>
      <c r="I340">
        <v>2</v>
      </c>
      <c r="J340">
        <v>10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VLOOKUP($F340,Statistikkoder!$A$2:$C$154,3,FALSE)</f>
        <v>Autocamper</v>
      </c>
    </row>
    <row r="341" spans="1:14" x14ac:dyDescent="0.2">
      <c r="A341" t="s">
        <v>192</v>
      </c>
      <c r="B341" s="1">
        <v>0.58333333333333337</v>
      </c>
      <c r="C341" t="s">
        <v>0</v>
      </c>
      <c r="D341" t="s">
        <v>1</v>
      </c>
      <c r="E341" t="s">
        <v>190</v>
      </c>
      <c r="F341">
        <v>409</v>
      </c>
      <c r="G341" t="str">
        <f>VLOOKUP(Tabel1[[#This Row],[Gruppe]],Statistikkoder!$A$1:$C$154,2,FALSE)</f>
        <v>    Knallert                              </v>
      </c>
      <c r="H341">
        <v>3</v>
      </c>
      <c r="I341">
        <v>0</v>
      </c>
      <c r="J341">
        <v>3</v>
      </c>
      <c r="K341">
        <f>IF(AND(Tabel1[[#This Row],[Gruppe]]&gt;=610,Tabel1[[#This Row],[Gruppe]]&lt;=765),Tabel1[[#This Row],[Dækmeter]],0)</f>
        <v>0</v>
      </c>
      <c r="L341">
        <v>0</v>
      </c>
      <c r="M341" t="s">
        <v>3</v>
      </c>
      <c r="N341" t="str">
        <f>VLOOKUP($F341,Statistikkoder!$A$2:$C$154,3,FALSE)</f>
        <v>MC/Knallert</v>
      </c>
    </row>
    <row r="342" spans="1:14" x14ac:dyDescent="0.2">
      <c r="A342" t="s">
        <v>192</v>
      </c>
      <c r="B342" s="1">
        <v>0.58333333333333337</v>
      </c>
      <c r="C342" t="s">
        <v>0</v>
      </c>
      <c r="D342" t="s">
        <v>1</v>
      </c>
      <c r="E342" t="s">
        <v>190</v>
      </c>
      <c r="F342">
        <v>431</v>
      </c>
      <c r="G342" t="str">
        <f>VLOOKUP(Tabel1[[#This Row],[Gruppe]],Statistikkoder!$A$1:$C$154,2,FALSE)</f>
        <v>    MC Sidevogn og anhænger                  </v>
      </c>
      <c r="H342">
        <v>1</v>
      </c>
      <c r="I342">
        <v>2</v>
      </c>
      <c r="J342">
        <v>5</v>
      </c>
      <c r="K342">
        <f>IF(AND(Tabel1[[#This Row],[Gruppe]]&gt;=610,Tabel1[[#This Row],[Gruppe]]&lt;=765),Tabel1[[#This Row],[Dækmeter]],0)</f>
        <v>0</v>
      </c>
      <c r="L342">
        <v>0</v>
      </c>
      <c r="M342" t="s">
        <v>3</v>
      </c>
      <c r="N342" t="str">
        <f>VLOOKUP($F342,Statistikkoder!$A$2:$C$154,3,FALSE)</f>
        <v>MC/Knallert</v>
      </c>
    </row>
    <row r="343" spans="1:14" x14ac:dyDescent="0.2">
      <c r="A343" t="s">
        <v>192</v>
      </c>
      <c r="B343" s="1">
        <v>0.58333333333333337</v>
      </c>
      <c r="C343" t="s">
        <v>0</v>
      </c>
      <c r="D343" t="s">
        <v>1</v>
      </c>
      <c r="E343" t="s">
        <v>190</v>
      </c>
      <c r="F343">
        <v>540</v>
      </c>
      <c r="G343" t="str">
        <f>VLOOKUP(Tabel1[[#This Row],[Gruppe]],Statistikkoder!$A$1:$C$154,2,FALSE)</f>
        <v>    Cykel m/anhænger Voksen                  </v>
      </c>
      <c r="H343">
        <v>2</v>
      </c>
      <c r="I343">
        <v>0</v>
      </c>
      <c r="J343">
        <v>2</v>
      </c>
      <c r="K343">
        <f>IF(AND(Tabel1[[#This Row],[Gruppe]]&gt;=610,Tabel1[[#This Row],[Gruppe]]&lt;=765),Tabel1[[#This Row],[Dækmeter]],0)</f>
        <v>0</v>
      </c>
      <c r="L343">
        <v>0</v>
      </c>
      <c r="M343" t="s">
        <v>3</v>
      </c>
      <c r="N343" t="str">
        <f>VLOOKUP($F343,Statistikkoder!$A$2:$C$154,3,FALSE)</f>
        <v>Cykel</v>
      </c>
    </row>
    <row r="344" spans="1:14" x14ac:dyDescent="0.2">
      <c r="A344" t="s">
        <v>192</v>
      </c>
      <c r="B344" s="1">
        <v>0.58333333333333337</v>
      </c>
      <c r="C344" t="s">
        <v>0</v>
      </c>
      <c r="D344" t="s">
        <v>1</v>
      </c>
      <c r="E344" t="s">
        <v>190</v>
      </c>
      <c r="F344">
        <v>996</v>
      </c>
      <c r="G344" t="str">
        <f>VLOOKUP(Tabel1[[#This Row],[Gruppe]],Statistikkoder!$A$1:$C$154,2,FALSE)</f>
        <v>    Passager i køretøj                            </v>
      </c>
      <c r="H344">
        <v>0</v>
      </c>
      <c r="I344">
        <v>102</v>
      </c>
      <c r="J344">
        <v>0</v>
      </c>
      <c r="K344">
        <f>IF(AND(Tabel1[[#This Row],[Gruppe]]&gt;=610,Tabel1[[#This Row],[Gruppe]]&lt;=765),Tabel1[[#This Row],[Dækmeter]],0)</f>
        <v>0</v>
      </c>
      <c r="L344">
        <v>0</v>
      </c>
      <c r="M344" t="s">
        <v>3</v>
      </c>
      <c r="N344" t="str">
        <f>VLOOKUP($F344,Statistikkoder!$A$2:$C$154,3,FALSE)</f>
        <v>Passager</v>
      </c>
    </row>
    <row r="345" spans="1:14" x14ac:dyDescent="0.2">
      <c r="A345" t="s">
        <v>192</v>
      </c>
      <c r="B345" s="1">
        <v>0.625</v>
      </c>
      <c r="C345" t="s">
        <v>4</v>
      </c>
      <c r="D345" t="s">
        <v>2</v>
      </c>
      <c r="E345" t="s">
        <v>190</v>
      </c>
      <c r="F345">
        <v>10</v>
      </c>
      <c r="G345" t="str">
        <f>VLOOKUP(Tabel1[[#This Row],[Gruppe]],Statistikkoder!$A$1:$C$154,2,FALSE)</f>
        <v>    Voksen gående                    </v>
      </c>
      <c r="H345">
        <v>0</v>
      </c>
      <c r="I345">
        <v>8</v>
      </c>
      <c r="J345">
        <v>0</v>
      </c>
      <c r="K345">
        <f>IF(AND(Tabel1[[#This Row],[Gruppe]]&gt;=610,Tabel1[[#This Row],[Gruppe]]&lt;=765),Tabel1[[#This Row],[Dækmeter]],0)</f>
        <v>0</v>
      </c>
      <c r="L345">
        <v>0</v>
      </c>
      <c r="M345" t="s">
        <v>3</v>
      </c>
      <c r="N345" t="str">
        <f>VLOOKUP($F345,Statistikkoder!$A$2:$C$154,3,FALSE)</f>
        <v>Passager</v>
      </c>
    </row>
    <row r="346" spans="1:14" x14ac:dyDescent="0.2">
      <c r="A346" t="s">
        <v>192</v>
      </c>
      <c r="B346" s="1">
        <v>0.625</v>
      </c>
      <c r="C346" t="s">
        <v>4</v>
      </c>
      <c r="D346" t="s">
        <v>2</v>
      </c>
      <c r="E346" t="s">
        <v>190</v>
      </c>
      <c r="F346">
        <v>30</v>
      </c>
      <c r="G346" t="str">
        <f>VLOOKUP(Tabel1[[#This Row],[Gruppe]],Statistikkoder!$A$1:$C$154,2,FALSE)</f>
        <v>    Barn  0-11 år gående              </v>
      </c>
      <c r="H346">
        <v>0</v>
      </c>
      <c r="I346">
        <v>2</v>
      </c>
      <c r="J346">
        <v>0</v>
      </c>
      <c r="K346">
        <f>IF(AND(Tabel1[[#This Row],[Gruppe]]&gt;=610,Tabel1[[#This Row],[Gruppe]]&lt;=765),Tabel1[[#This Row],[Dækmeter]],0)</f>
        <v>0</v>
      </c>
      <c r="L346">
        <v>0</v>
      </c>
      <c r="M346" t="s">
        <v>3</v>
      </c>
      <c r="N346" t="str">
        <f>VLOOKUP($F346,Statistikkoder!$A$2:$C$154,3,FALSE)</f>
        <v>Passager</v>
      </c>
    </row>
    <row r="347" spans="1:14" x14ac:dyDescent="0.2">
      <c r="A347" t="s">
        <v>192</v>
      </c>
      <c r="B347" s="1">
        <v>0.625</v>
      </c>
      <c r="C347" t="s">
        <v>4</v>
      </c>
      <c r="D347" t="s">
        <v>2</v>
      </c>
      <c r="E347" t="s">
        <v>190</v>
      </c>
      <c r="F347">
        <v>110</v>
      </c>
      <c r="G347" t="str">
        <f>VLOOKUP(Tabel1[[#This Row],[Gruppe]],Statistikkoder!$A$1:$C$154,2,FALSE)</f>
        <v>    Bil &lt; 1,95 m                            </v>
      </c>
      <c r="H347">
        <v>32</v>
      </c>
      <c r="I347">
        <v>88</v>
      </c>
      <c r="J347">
        <v>192</v>
      </c>
      <c r="K347">
        <f>IF(AND(Tabel1[[#This Row],[Gruppe]]&gt;=610,Tabel1[[#This Row],[Gruppe]]&lt;=765),Tabel1[[#This Row],[Dækmeter]],0)</f>
        <v>0</v>
      </c>
      <c r="L347">
        <v>0</v>
      </c>
      <c r="M347" t="s">
        <v>3</v>
      </c>
      <c r="N347" t="str">
        <f>VLOOKUP($F347,Statistikkoder!$A$2:$C$154,3,FALSE)</f>
        <v>Personbil</v>
      </c>
    </row>
    <row r="348" spans="1:14" x14ac:dyDescent="0.2">
      <c r="A348" t="s">
        <v>192</v>
      </c>
      <c r="B348" s="1">
        <v>0.625</v>
      </c>
      <c r="C348" t="s">
        <v>4</v>
      </c>
      <c r="D348" t="s">
        <v>2</v>
      </c>
      <c r="E348" t="s">
        <v>190</v>
      </c>
      <c r="F348">
        <v>120</v>
      </c>
      <c r="G348" t="str">
        <f>VLOOKUP(Tabel1[[#This Row],[Gruppe]],Statistikkoder!$A$1:$C$154,2,FALSE)</f>
        <v>    Bil &gt; 1,95 m                            </v>
      </c>
      <c r="H348">
        <v>1</v>
      </c>
      <c r="I348">
        <v>3</v>
      </c>
      <c r="J348">
        <v>6</v>
      </c>
      <c r="K348">
        <f>IF(AND(Tabel1[[#This Row],[Gruppe]]&gt;=610,Tabel1[[#This Row],[Gruppe]]&lt;=765),Tabel1[[#This Row],[Dækmeter]],0)</f>
        <v>0</v>
      </c>
      <c r="L348">
        <v>0</v>
      </c>
      <c r="M348" t="s">
        <v>3</v>
      </c>
      <c r="N348" t="str">
        <f>VLOOKUP($F348,Statistikkoder!$A$2:$C$154,3,FALSE)</f>
        <v>Personbil</v>
      </c>
    </row>
    <row r="349" spans="1:14" x14ac:dyDescent="0.2">
      <c r="A349" t="s">
        <v>192</v>
      </c>
      <c r="B349" s="1">
        <v>0.625</v>
      </c>
      <c r="C349" t="s">
        <v>4</v>
      </c>
      <c r="D349" t="s">
        <v>2</v>
      </c>
      <c r="E349" t="s">
        <v>190</v>
      </c>
      <c r="F349">
        <v>126</v>
      </c>
      <c r="G349" t="str">
        <f>VLOOKUP(Tabel1[[#This Row],[Gruppe]],Statistikkoder!$A$1:$C$154,2,FALSE)</f>
        <v xml:space="preserve">    Bil med campingvogn                     </v>
      </c>
      <c r="H349">
        <v>1</v>
      </c>
      <c r="I349">
        <v>5</v>
      </c>
      <c r="J349">
        <v>12</v>
      </c>
      <c r="K349">
        <f>IF(AND(Tabel1[[#This Row],[Gruppe]]&gt;=610,Tabel1[[#This Row],[Gruppe]]&lt;=765),Tabel1[[#This Row],[Dækmeter]],0)</f>
        <v>0</v>
      </c>
      <c r="L349">
        <v>0</v>
      </c>
      <c r="M349" t="s">
        <v>3</v>
      </c>
      <c r="N349" t="str">
        <f>VLOOKUP($F349,Statistikkoder!$A$2:$C$154,3,FALSE)</f>
        <v>Personbil</v>
      </c>
    </row>
    <row r="350" spans="1:14" x14ac:dyDescent="0.2">
      <c r="A350" t="s">
        <v>192</v>
      </c>
      <c r="B350" s="1">
        <v>0.625</v>
      </c>
      <c r="C350" t="s">
        <v>4</v>
      </c>
      <c r="D350" t="s">
        <v>2</v>
      </c>
      <c r="E350" t="s">
        <v>190</v>
      </c>
      <c r="F350">
        <v>309</v>
      </c>
      <c r="G350" t="str">
        <f>VLOOKUP(Tabel1[[#This Row],[Gruppe]],Statistikkoder!$A$1:$C$154,2,FALSE)</f>
        <v>    Autocamper &lt;  6 meter                </v>
      </c>
      <c r="H350">
        <v>1</v>
      </c>
      <c r="I350">
        <v>1</v>
      </c>
      <c r="J350">
        <v>6</v>
      </c>
      <c r="K350">
        <f>IF(AND(Tabel1[[#This Row],[Gruppe]]&gt;=610,Tabel1[[#This Row],[Gruppe]]&lt;=765),Tabel1[[#This Row],[Dækmeter]],0)</f>
        <v>0</v>
      </c>
      <c r="L350">
        <v>0</v>
      </c>
      <c r="M350" t="s">
        <v>3</v>
      </c>
      <c r="N350" t="str">
        <f>VLOOKUP($F350,Statistikkoder!$A$2:$C$154,3,FALSE)</f>
        <v>Autocamper</v>
      </c>
    </row>
    <row r="351" spans="1:14" x14ac:dyDescent="0.2">
      <c r="A351" t="s">
        <v>192</v>
      </c>
      <c r="B351" s="1">
        <v>0.625</v>
      </c>
      <c r="C351" t="s">
        <v>4</v>
      </c>
      <c r="D351" t="s">
        <v>2</v>
      </c>
      <c r="E351" t="s">
        <v>190</v>
      </c>
      <c r="F351">
        <v>320</v>
      </c>
      <c r="G351" t="str">
        <f>VLOOKUP(Tabel1[[#This Row],[Gruppe]],Statistikkoder!$A$1:$C$154,2,FALSE)</f>
        <v>    Autocamper &lt; 12 meter                </v>
      </c>
      <c r="H351">
        <v>3</v>
      </c>
      <c r="I351">
        <v>6</v>
      </c>
      <c r="J351">
        <v>30</v>
      </c>
      <c r="K351">
        <f>IF(AND(Tabel1[[#This Row],[Gruppe]]&gt;=610,Tabel1[[#This Row],[Gruppe]]&lt;=765),Tabel1[[#This Row],[Dækmeter]],0)</f>
        <v>0</v>
      </c>
      <c r="L351">
        <v>0</v>
      </c>
      <c r="M351" t="s">
        <v>3</v>
      </c>
      <c r="N351" t="str">
        <f>VLOOKUP($F351,Statistikkoder!$A$2:$C$154,3,FALSE)</f>
        <v>Autocamper</v>
      </c>
    </row>
    <row r="352" spans="1:14" x14ac:dyDescent="0.2">
      <c r="A352" t="s">
        <v>192</v>
      </c>
      <c r="B352" s="1">
        <v>0.625</v>
      </c>
      <c r="C352" t="s">
        <v>4</v>
      </c>
      <c r="D352" t="s">
        <v>2</v>
      </c>
      <c r="E352" t="s">
        <v>190</v>
      </c>
      <c r="F352">
        <v>410</v>
      </c>
      <c r="G352" t="str">
        <f>VLOOKUP(Tabel1[[#This Row],[Gruppe]],Statistikkoder!$A$1:$C$154,2,FALSE)</f>
        <v>    MC                                    </v>
      </c>
      <c r="H352">
        <v>2</v>
      </c>
      <c r="I352">
        <v>2</v>
      </c>
      <c r="J352">
        <v>4</v>
      </c>
      <c r="K352">
        <f>IF(AND(Tabel1[[#This Row],[Gruppe]]&gt;=610,Tabel1[[#This Row],[Gruppe]]&lt;=765),Tabel1[[#This Row],[Dækmeter]],0)</f>
        <v>0</v>
      </c>
      <c r="L352">
        <v>0</v>
      </c>
      <c r="M352" t="s">
        <v>3</v>
      </c>
      <c r="N352" t="str">
        <f>VLOOKUP($F352,Statistikkoder!$A$2:$C$154,3,FALSE)</f>
        <v>MC/Knallert</v>
      </c>
    </row>
    <row r="353" spans="1:14" x14ac:dyDescent="0.2">
      <c r="A353" t="s">
        <v>192</v>
      </c>
      <c r="B353" s="1">
        <v>0.625</v>
      </c>
      <c r="C353" t="s">
        <v>4</v>
      </c>
      <c r="D353" t="s">
        <v>2</v>
      </c>
      <c r="E353" t="s">
        <v>190</v>
      </c>
      <c r="F353">
        <v>510</v>
      </c>
      <c r="G353" t="str">
        <f>VLOOKUP(Tabel1[[#This Row],[Gruppe]],Statistikkoder!$A$1:$C$154,2,FALSE)</f>
        <v>    Cykel Voksen                            </v>
      </c>
      <c r="H353">
        <v>6</v>
      </c>
      <c r="I353">
        <v>0</v>
      </c>
      <c r="J353">
        <v>6</v>
      </c>
      <c r="K353">
        <f>IF(AND(Tabel1[[#This Row],[Gruppe]]&gt;=610,Tabel1[[#This Row],[Gruppe]]&lt;=765),Tabel1[[#This Row],[Dækmeter]],0)</f>
        <v>0</v>
      </c>
      <c r="L353">
        <v>0</v>
      </c>
      <c r="M353" t="s">
        <v>3</v>
      </c>
      <c r="N353" t="str">
        <f>VLOOKUP($F353,Statistikkoder!$A$2:$C$154,3,FALSE)</f>
        <v>Cykel</v>
      </c>
    </row>
    <row r="354" spans="1:14" x14ac:dyDescent="0.2">
      <c r="A354" t="s">
        <v>192</v>
      </c>
      <c r="B354" s="1">
        <v>0.625</v>
      </c>
      <c r="C354" t="s">
        <v>4</v>
      </c>
      <c r="D354" t="s">
        <v>2</v>
      </c>
      <c r="E354" t="s">
        <v>190</v>
      </c>
      <c r="F354">
        <v>530</v>
      </c>
      <c r="G354" t="str">
        <f>VLOOKUP(Tabel1[[#This Row],[Gruppe]],Statistikkoder!$A$1:$C$154,2,FALSE)</f>
        <v>    Cykel Barn  0-11 år                      </v>
      </c>
      <c r="H354">
        <v>1</v>
      </c>
      <c r="I354">
        <v>0</v>
      </c>
      <c r="J354">
        <v>1</v>
      </c>
      <c r="K354">
        <f>IF(AND(Tabel1[[#This Row],[Gruppe]]&gt;=610,Tabel1[[#This Row],[Gruppe]]&lt;=765),Tabel1[[#This Row],[Dækmeter]],0)</f>
        <v>0</v>
      </c>
      <c r="L354">
        <v>0</v>
      </c>
      <c r="M354" t="s">
        <v>3</v>
      </c>
      <c r="N354" t="str">
        <f>VLOOKUP($F354,Statistikkoder!$A$2:$C$154,3,FALSE)</f>
        <v>Cykel</v>
      </c>
    </row>
    <row r="355" spans="1:14" x14ac:dyDescent="0.2">
      <c r="A355" t="s">
        <v>192</v>
      </c>
      <c r="B355" s="1">
        <v>0.625</v>
      </c>
      <c r="C355" t="s">
        <v>4</v>
      </c>
      <c r="D355" t="s">
        <v>2</v>
      </c>
      <c r="E355" t="s">
        <v>190</v>
      </c>
      <c r="F355">
        <v>996</v>
      </c>
      <c r="G355" t="str">
        <f>VLOOKUP(Tabel1[[#This Row],[Gruppe]],Statistikkoder!$A$1:$C$154,2,FALSE)</f>
        <v>    Passager i køretøj                            </v>
      </c>
      <c r="H355">
        <v>0</v>
      </c>
      <c r="I355">
        <v>105</v>
      </c>
      <c r="J355">
        <v>0</v>
      </c>
      <c r="K355">
        <f>IF(AND(Tabel1[[#This Row],[Gruppe]]&gt;=610,Tabel1[[#This Row],[Gruppe]]&lt;=765),Tabel1[[#This Row],[Dækmeter]],0)</f>
        <v>0</v>
      </c>
      <c r="L355">
        <v>0</v>
      </c>
      <c r="M355" t="s">
        <v>3</v>
      </c>
      <c r="N355" t="str">
        <f>VLOOKUP($F355,Statistikkoder!$A$2:$C$154,3,FALSE)</f>
        <v>Passager</v>
      </c>
    </row>
    <row r="356" spans="1:14" x14ac:dyDescent="0.2">
      <c r="A356" t="s">
        <v>192</v>
      </c>
      <c r="B356" s="1">
        <v>0.625</v>
      </c>
      <c r="C356" t="s">
        <v>0</v>
      </c>
      <c r="D356" t="s">
        <v>1</v>
      </c>
      <c r="E356" t="s">
        <v>189</v>
      </c>
      <c r="F356">
        <v>10</v>
      </c>
      <c r="G356" t="str">
        <f>VLOOKUP(Tabel1[[#This Row],[Gruppe]],Statistikkoder!$A$1:$C$154,2,FALSE)</f>
        <v>    Voksen gående                    </v>
      </c>
      <c r="H356">
        <v>0</v>
      </c>
      <c r="I356">
        <v>5</v>
      </c>
      <c r="J356">
        <v>0</v>
      </c>
      <c r="K356">
        <f>IF(AND(Tabel1[[#This Row],[Gruppe]]&gt;=610,Tabel1[[#This Row],[Gruppe]]&lt;=765),Tabel1[[#This Row],[Dækmeter]],0)</f>
        <v>0</v>
      </c>
      <c r="L356">
        <v>0</v>
      </c>
      <c r="M356" t="s">
        <v>3</v>
      </c>
      <c r="N356" t="str">
        <f>VLOOKUP($F356,Statistikkoder!$A$2:$C$154,3,FALSE)</f>
        <v>Passager</v>
      </c>
    </row>
    <row r="357" spans="1:14" x14ac:dyDescent="0.2">
      <c r="A357" t="s">
        <v>192</v>
      </c>
      <c r="B357" s="1">
        <v>0.625</v>
      </c>
      <c r="C357" t="s">
        <v>0</v>
      </c>
      <c r="D357" t="s">
        <v>1</v>
      </c>
      <c r="E357" t="s">
        <v>189</v>
      </c>
      <c r="F357">
        <v>110</v>
      </c>
      <c r="G357" t="str">
        <f>VLOOKUP(Tabel1[[#This Row],[Gruppe]],Statistikkoder!$A$1:$C$154,2,FALSE)</f>
        <v>    Bil &lt; 1,95 m                            </v>
      </c>
      <c r="H357">
        <v>23</v>
      </c>
      <c r="I357">
        <v>55</v>
      </c>
      <c r="J357">
        <v>138</v>
      </c>
      <c r="K357">
        <f>IF(AND(Tabel1[[#This Row],[Gruppe]]&gt;=610,Tabel1[[#This Row],[Gruppe]]&lt;=765),Tabel1[[#This Row],[Dækmeter]],0)</f>
        <v>0</v>
      </c>
      <c r="L357">
        <v>0</v>
      </c>
      <c r="M357" t="s">
        <v>3</v>
      </c>
      <c r="N357" t="str">
        <f>VLOOKUP($F357,Statistikkoder!$A$2:$C$154,3,FALSE)</f>
        <v>Personbil</v>
      </c>
    </row>
    <row r="358" spans="1:14" x14ac:dyDescent="0.2">
      <c r="A358" t="s">
        <v>192</v>
      </c>
      <c r="B358" s="1">
        <v>0.625</v>
      </c>
      <c r="C358" t="s">
        <v>0</v>
      </c>
      <c r="D358" t="s">
        <v>1</v>
      </c>
      <c r="E358" t="s">
        <v>189</v>
      </c>
      <c r="F358">
        <v>120</v>
      </c>
      <c r="G358" t="str">
        <f>VLOOKUP(Tabel1[[#This Row],[Gruppe]],Statistikkoder!$A$1:$C$154,2,FALSE)</f>
        <v>    Bil &gt; 1,95 m                            </v>
      </c>
      <c r="H358">
        <v>1</v>
      </c>
      <c r="I358">
        <v>4</v>
      </c>
      <c r="J358">
        <v>6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VLOOKUP($F358,Statistikkoder!$A$2:$C$154,3,FALSE)</f>
        <v>Personbil</v>
      </c>
    </row>
    <row r="359" spans="1:14" x14ac:dyDescent="0.2">
      <c r="A359" t="s">
        <v>192</v>
      </c>
      <c r="B359" s="1">
        <v>0.625</v>
      </c>
      <c r="C359" t="s">
        <v>0</v>
      </c>
      <c r="D359" t="s">
        <v>1</v>
      </c>
      <c r="E359" t="s">
        <v>189</v>
      </c>
      <c r="F359">
        <v>320</v>
      </c>
      <c r="G359" t="str">
        <f>VLOOKUP(Tabel1[[#This Row],[Gruppe]],Statistikkoder!$A$1:$C$154,2,FALSE)</f>
        <v>    Autocamper &lt; 12 meter                </v>
      </c>
      <c r="H359">
        <v>1</v>
      </c>
      <c r="I359">
        <v>4</v>
      </c>
      <c r="J359">
        <v>10</v>
      </c>
      <c r="K359">
        <f>IF(AND(Tabel1[[#This Row],[Gruppe]]&gt;=610,Tabel1[[#This Row],[Gruppe]]&lt;=765),Tabel1[[#This Row],[Dækmeter]],0)</f>
        <v>0</v>
      </c>
      <c r="L359">
        <v>0</v>
      </c>
      <c r="M359" t="s">
        <v>3</v>
      </c>
      <c r="N359" t="str">
        <f>VLOOKUP($F359,Statistikkoder!$A$2:$C$154,3,FALSE)</f>
        <v>Autocamper</v>
      </c>
    </row>
    <row r="360" spans="1:14" x14ac:dyDescent="0.2">
      <c r="A360" t="s">
        <v>192</v>
      </c>
      <c r="B360" s="1">
        <v>0.625</v>
      </c>
      <c r="C360" t="s">
        <v>0</v>
      </c>
      <c r="D360" t="s">
        <v>1</v>
      </c>
      <c r="E360" t="s">
        <v>189</v>
      </c>
      <c r="F360">
        <v>510</v>
      </c>
      <c r="G360" t="str">
        <f>VLOOKUP(Tabel1[[#This Row],[Gruppe]],Statistikkoder!$A$1:$C$154,2,FALSE)</f>
        <v>    Cykel Voksen                            </v>
      </c>
      <c r="H360">
        <v>4</v>
      </c>
      <c r="I360">
        <v>0</v>
      </c>
      <c r="J360">
        <v>4</v>
      </c>
      <c r="K360">
        <f>IF(AND(Tabel1[[#This Row],[Gruppe]]&gt;=610,Tabel1[[#This Row],[Gruppe]]&lt;=765),Tabel1[[#This Row],[Dækmeter]],0)</f>
        <v>0</v>
      </c>
      <c r="L360">
        <v>0</v>
      </c>
      <c r="M360" t="s">
        <v>3</v>
      </c>
      <c r="N360" t="str">
        <f>VLOOKUP($F360,Statistikkoder!$A$2:$C$154,3,FALSE)</f>
        <v>Cykel</v>
      </c>
    </row>
    <row r="361" spans="1:14" x14ac:dyDescent="0.2">
      <c r="A361" t="s">
        <v>192</v>
      </c>
      <c r="B361" s="1">
        <v>0.625</v>
      </c>
      <c r="C361" t="s">
        <v>0</v>
      </c>
      <c r="D361" t="s">
        <v>1</v>
      </c>
      <c r="E361" t="s">
        <v>189</v>
      </c>
      <c r="F361">
        <v>996</v>
      </c>
      <c r="G361" t="str">
        <f>VLOOKUP(Tabel1[[#This Row],[Gruppe]],Statistikkoder!$A$1:$C$154,2,FALSE)</f>
        <v>    Passager i køretøj                            </v>
      </c>
      <c r="H361">
        <v>0</v>
      </c>
      <c r="I361">
        <v>63</v>
      </c>
      <c r="J361">
        <v>0</v>
      </c>
      <c r="K361">
        <f>IF(AND(Tabel1[[#This Row],[Gruppe]]&gt;=610,Tabel1[[#This Row],[Gruppe]]&lt;=765),Tabel1[[#This Row],[Dækmeter]],0)</f>
        <v>0</v>
      </c>
      <c r="L361">
        <v>0</v>
      </c>
      <c r="M361" t="s">
        <v>3</v>
      </c>
      <c r="N361" t="str">
        <f>VLOOKUP($F361,Statistikkoder!$A$2:$C$154,3,FALSE)</f>
        <v>Passager</v>
      </c>
    </row>
    <row r="362" spans="1:14" x14ac:dyDescent="0.2">
      <c r="A362" t="s">
        <v>192</v>
      </c>
      <c r="B362" s="1">
        <v>0.66666666666666663</v>
      </c>
      <c r="C362" t="s">
        <v>4</v>
      </c>
      <c r="D362" t="s">
        <v>2</v>
      </c>
      <c r="E362" t="s">
        <v>189</v>
      </c>
      <c r="F362">
        <v>10</v>
      </c>
      <c r="G362" t="str">
        <f>VLOOKUP(Tabel1[[#This Row],[Gruppe]],Statistikkoder!$A$1:$C$154,2,FALSE)</f>
        <v>    Voksen gående                    </v>
      </c>
      <c r="H362">
        <v>0</v>
      </c>
      <c r="I362">
        <v>7</v>
      </c>
      <c r="J362">
        <v>0</v>
      </c>
      <c r="K362">
        <f>IF(AND(Tabel1[[#This Row],[Gruppe]]&gt;=610,Tabel1[[#This Row],[Gruppe]]&lt;=765),Tabel1[[#This Row],[Dækmeter]],0)</f>
        <v>0</v>
      </c>
      <c r="L362">
        <v>0</v>
      </c>
      <c r="M362" t="s">
        <v>3</v>
      </c>
      <c r="N362" t="str">
        <f>VLOOKUP($F362,Statistikkoder!$A$2:$C$154,3,FALSE)</f>
        <v>Passager</v>
      </c>
    </row>
    <row r="363" spans="1:14" x14ac:dyDescent="0.2">
      <c r="A363" t="s">
        <v>192</v>
      </c>
      <c r="B363" s="1">
        <v>0.66666666666666663</v>
      </c>
      <c r="C363" t="s">
        <v>4</v>
      </c>
      <c r="D363" t="s">
        <v>2</v>
      </c>
      <c r="E363" t="s">
        <v>189</v>
      </c>
      <c r="F363">
        <v>80</v>
      </c>
      <c r="G363" t="str">
        <f>VLOOKUP(Tabel1[[#This Row],[Gruppe]],Statistikkoder!$A$1:$C$154,2,FALSE)</f>
        <v>    Bil &lt; 1,95 pendler rejse        </v>
      </c>
      <c r="H363">
        <v>1</v>
      </c>
      <c r="I363">
        <v>1</v>
      </c>
      <c r="J363">
        <v>6</v>
      </c>
      <c r="K363">
        <f>IF(AND(Tabel1[[#This Row],[Gruppe]]&gt;=610,Tabel1[[#This Row],[Gruppe]]&lt;=765),Tabel1[[#This Row],[Dækmeter]],0)</f>
        <v>0</v>
      </c>
      <c r="L363">
        <v>0</v>
      </c>
      <c r="M363" t="s">
        <v>3</v>
      </c>
      <c r="N363" t="str">
        <f>VLOOKUP($F363,Statistikkoder!$A$2:$C$154,3,FALSE)</f>
        <v>Personbil</v>
      </c>
    </row>
    <row r="364" spans="1:14" x14ac:dyDescent="0.2">
      <c r="A364" t="s">
        <v>192</v>
      </c>
      <c r="B364" s="1">
        <v>0.66666666666666663</v>
      </c>
      <c r="C364" t="s">
        <v>4</v>
      </c>
      <c r="D364" t="s">
        <v>2</v>
      </c>
      <c r="E364" t="s">
        <v>189</v>
      </c>
      <c r="F364">
        <v>110</v>
      </c>
      <c r="G364" t="str">
        <f>VLOOKUP(Tabel1[[#This Row],[Gruppe]],Statistikkoder!$A$1:$C$154,2,FALSE)</f>
        <v>    Bil &lt; 1,95 m                            </v>
      </c>
      <c r="H364">
        <v>29</v>
      </c>
      <c r="I364">
        <v>89</v>
      </c>
      <c r="J364">
        <v>174</v>
      </c>
      <c r="K364">
        <f>IF(AND(Tabel1[[#This Row],[Gruppe]]&gt;=610,Tabel1[[#This Row],[Gruppe]]&lt;=765),Tabel1[[#This Row],[Dækmeter]],0)</f>
        <v>0</v>
      </c>
      <c r="L364">
        <v>0</v>
      </c>
      <c r="M364" t="s">
        <v>3</v>
      </c>
      <c r="N364" t="str">
        <f>VLOOKUP($F364,Statistikkoder!$A$2:$C$154,3,FALSE)</f>
        <v>Personbil</v>
      </c>
    </row>
    <row r="365" spans="1:14" x14ac:dyDescent="0.2">
      <c r="A365" t="s">
        <v>192</v>
      </c>
      <c r="B365" s="1">
        <v>0.66666666666666663</v>
      </c>
      <c r="C365" t="s">
        <v>4</v>
      </c>
      <c r="D365" t="s">
        <v>2</v>
      </c>
      <c r="E365" t="s">
        <v>189</v>
      </c>
      <c r="F365">
        <v>309</v>
      </c>
      <c r="G365" t="str">
        <f>VLOOKUP(Tabel1[[#This Row],[Gruppe]],Statistikkoder!$A$1:$C$154,2,FALSE)</f>
        <v>    Autocamper &lt;  6 meter                </v>
      </c>
      <c r="H365">
        <v>1</v>
      </c>
      <c r="I365">
        <v>4</v>
      </c>
      <c r="J365">
        <v>6</v>
      </c>
      <c r="K365">
        <f>IF(AND(Tabel1[[#This Row],[Gruppe]]&gt;=610,Tabel1[[#This Row],[Gruppe]]&lt;=765),Tabel1[[#This Row],[Dækmeter]],0)</f>
        <v>0</v>
      </c>
      <c r="L365">
        <v>0</v>
      </c>
      <c r="M365" t="s">
        <v>3</v>
      </c>
      <c r="N365" t="str">
        <f>VLOOKUP($F365,Statistikkoder!$A$2:$C$154,3,FALSE)</f>
        <v>Autocamper</v>
      </c>
    </row>
    <row r="366" spans="1:14" x14ac:dyDescent="0.2">
      <c r="A366" t="s">
        <v>192</v>
      </c>
      <c r="B366" s="1">
        <v>0.66666666666666663</v>
      </c>
      <c r="C366" t="s">
        <v>4</v>
      </c>
      <c r="D366" t="s">
        <v>2</v>
      </c>
      <c r="E366" t="s">
        <v>189</v>
      </c>
      <c r="F366">
        <v>410</v>
      </c>
      <c r="G366" t="str">
        <f>VLOOKUP(Tabel1[[#This Row],[Gruppe]],Statistikkoder!$A$1:$C$154,2,FALSE)</f>
        <v>    MC                                    </v>
      </c>
      <c r="H366">
        <v>2</v>
      </c>
      <c r="I366">
        <v>2</v>
      </c>
      <c r="J366">
        <v>5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VLOOKUP($F366,Statistikkoder!$A$2:$C$154,3,FALSE)</f>
        <v>MC/Knallert</v>
      </c>
    </row>
    <row r="367" spans="1:14" x14ac:dyDescent="0.2">
      <c r="A367" t="s">
        <v>192</v>
      </c>
      <c r="B367" s="1">
        <v>0.66666666666666663</v>
      </c>
      <c r="C367" t="s">
        <v>4</v>
      </c>
      <c r="D367" t="s">
        <v>2</v>
      </c>
      <c r="E367" t="s">
        <v>189</v>
      </c>
      <c r="F367">
        <v>510</v>
      </c>
      <c r="G367" t="str">
        <f>VLOOKUP(Tabel1[[#This Row],[Gruppe]],Statistikkoder!$A$1:$C$154,2,FALSE)</f>
        <v>    Cykel Voksen                            </v>
      </c>
      <c r="H367">
        <v>2</v>
      </c>
      <c r="I367">
        <v>0</v>
      </c>
      <c r="J367">
        <v>2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VLOOKUP($F367,Statistikkoder!$A$2:$C$154,3,FALSE)</f>
        <v>Cykel</v>
      </c>
    </row>
    <row r="368" spans="1:14" x14ac:dyDescent="0.2">
      <c r="A368" t="s">
        <v>192</v>
      </c>
      <c r="B368" s="1">
        <v>0.66666666666666663</v>
      </c>
      <c r="C368" t="s">
        <v>4</v>
      </c>
      <c r="D368" t="s">
        <v>2</v>
      </c>
      <c r="E368" t="s">
        <v>189</v>
      </c>
      <c r="F368">
        <v>996</v>
      </c>
      <c r="G368" t="str">
        <f>VLOOKUP(Tabel1[[#This Row],[Gruppe]],Statistikkoder!$A$1:$C$154,2,FALSE)</f>
        <v>    Passager i køretøj                            </v>
      </c>
      <c r="H368">
        <v>0</v>
      </c>
      <c r="I368">
        <v>96</v>
      </c>
      <c r="J368">
        <v>0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VLOOKUP($F368,Statistikkoder!$A$2:$C$154,3,FALSE)</f>
        <v>Passager</v>
      </c>
    </row>
    <row r="369" spans="1:14" x14ac:dyDescent="0.2">
      <c r="A369" t="s">
        <v>192</v>
      </c>
      <c r="B369" s="1">
        <v>0.66666666666666663</v>
      </c>
      <c r="C369" t="s">
        <v>0</v>
      </c>
      <c r="D369" t="s">
        <v>1</v>
      </c>
      <c r="E369" t="s">
        <v>190</v>
      </c>
      <c r="F369">
        <v>10</v>
      </c>
      <c r="G369" t="str">
        <f>VLOOKUP(Tabel1[[#This Row],[Gruppe]],Statistikkoder!$A$1:$C$154,2,FALSE)</f>
        <v>    Voksen gående                    </v>
      </c>
      <c r="H369">
        <v>0</v>
      </c>
      <c r="I369">
        <v>3</v>
      </c>
      <c r="J369">
        <v>0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VLOOKUP($F369,Statistikkoder!$A$2:$C$154,3,FALSE)</f>
        <v>Passager</v>
      </c>
    </row>
    <row r="370" spans="1:14" x14ac:dyDescent="0.2">
      <c r="A370" t="s">
        <v>192</v>
      </c>
      <c r="B370" s="1">
        <v>0.66666666666666663</v>
      </c>
      <c r="C370" t="s">
        <v>0</v>
      </c>
      <c r="D370" t="s">
        <v>1</v>
      </c>
      <c r="E370" t="s">
        <v>190</v>
      </c>
      <c r="F370">
        <v>80</v>
      </c>
      <c r="G370" t="str">
        <f>VLOOKUP(Tabel1[[#This Row],[Gruppe]],Statistikkoder!$A$1:$C$154,2,FALSE)</f>
        <v>    Bil &lt; 1,95 pendler rejse        </v>
      </c>
      <c r="H370">
        <v>2</v>
      </c>
      <c r="I370">
        <v>3</v>
      </c>
      <c r="J370">
        <v>12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VLOOKUP($F370,Statistikkoder!$A$2:$C$154,3,FALSE)</f>
        <v>Personbil</v>
      </c>
    </row>
    <row r="371" spans="1:14" x14ac:dyDescent="0.2">
      <c r="A371" t="s">
        <v>192</v>
      </c>
      <c r="B371" s="1">
        <v>0.66666666666666663</v>
      </c>
      <c r="C371" t="s">
        <v>0</v>
      </c>
      <c r="D371" t="s">
        <v>1</v>
      </c>
      <c r="E371" t="s">
        <v>190</v>
      </c>
      <c r="F371">
        <v>110</v>
      </c>
      <c r="G371" t="str">
        <f>VLOOKUP(Tabel1[[#This Row],[Gruppe]],Statistikkoder!$A$1:$C$154,2,FALSE)</f>
        <v>    Bil &lt; 1,95 m                            </v>
      </c>
      <c r="H371">
        <v>16</v>
      </c>
      <c r="I371">
        <v>35</v>
      </c>
      <c r="J371">
        <v>96</v>
      </c>
      <c r="K371">
        <f>IF(AND(Tabel1[[#This Row],[Gruppe]]&gt;=610,Tabel1[[#This Row],[Gruppe]]&lt;=765),Tabel1[[#This Row],[Dækmeter]],0)</f>
        <v>0</v>
      </c>
      <c r="L371">
        <v>0</v>
      </c>
      <c r="M371" t="s">
        <v>3</v>
      </c>
      <c r="N371" t="str">
        <f>VLOOKUP($F371,Statistikkoder!$A$2:$C$154,3,FALSE)</f>
        <v>Personbil</v>
      </c>
    </row>
    <row r="372" spans="1:14" x14ac:dyDescent="0.2">
      <c r="A372" t="s">
        <v>192</v>
      </c>
      <c r="B372" s="1">
        <v>0.66666666666666663</v>
      </c>
      <c r="C372" t="s">
        <v>0</v>
      </c>
      <c r="D372" t="s">
        <v>1</v>
      </c>
      <c r="E372" t="s">
        <v>190</v>
      </c>
      <c r="F372">
        <v>120</v>
      </c>
      <c r="G372" t="str">
        <f>VLOOKUP(Tabel1[[#This Row],[Gruppe]],Statistikkoder!$A$1:$C$154,2,FALSE)</f>
        <v>    Bil &gt; 1,95 m                            </v>
      </c>
      <c r="H372">
        <v>2</v>
      </c>
      <c r="I372">
        <v>6</v>
      </c>
      <c r="J372">
        <v>12</v>
      </c>
      <c r="K372">
        <f>IF(AND(Tabel1[[#This Row],[Gruppe]]&gt;=610,Tabel1[[#This Row],[Gruppe]]&lt;=765),Tabel1[[#This Row],[Dækmeter]],0)</f>
        <v>0</v>
      </c>
      <c r="L372">
        <v>0</v>
      </c>
      <c r="M372" t="s">
        <v>3</v>
      </c>
      <c r="N372" t="str">
        <f>VLOOKUP($F372,Statistikkoder!$A$2:$C$154,3,FALSE)</f>
        <v>Personbil</v>
      </c>
    </row>
    <row r="373" spans="1:14" x14ac:dyDescent="0.2">
      <c r="A373" t="s">
        <v>192</v>
      </c>
      <c r="B373" s="1">
        <v>0.66666666666666663</v>
      </c>
      <c r="C373" t="s">
        <v>0</v>
      </c>
      <c r="D373" t="s">
        <v>1</v>
      </c>
      <c r="E373" t="s">
        <v>190</v>
      </c>
      <c r="F373">
        <v>123</v>
      </c>
      <c r="G373" t="str">
        <f>VLOOKUP(Tabel1[[#This Row],[Gruppe]],Statistikkoder!$A$1:$C$154,2,FALSE)</f>
        <v>    Bil H&gt;1,95 &amp; L&gt;6 m                      </v>
      </c>
      <c r="H373">
        <v>1</v>
      </c>
      <c r="I373">
        <v>2</v>
      </c>
      <c r="J373">
        <v>6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VLOOKUP($F373,Statistikkoder!$A$2:$C$154,3,FALSE)</f>
        <v>Personbil</v>
      </c>
    </row>
    <row r="374" spans="1:14" x14ac:dyDescent="0.2">
      <c r="A374" t="s">
        <v>192</v>
      </c>
      <c r="B374" s="1">
        <v>0.66666666666666663</v>
      </c>
      <c r="C374" t="s">
        <v>0</v>
      </c>
      <c r="D374" t="s">
        <v>1</v>
      </c>
      <c r="E374" t="s">
        <v>190</v>
      </c>
      <c r="F374">
        <v>309</v>
      </c>
      <c r="G374" t="str">
        <f>VLOOKUP(Tabel1[[#This Row],[Gruppe]],Statistikkoder!$A$1:$C$154,2,FALSE)</f>
        <v>    Autocamper &lt;  6 meter                </v>
      </c>
      <c r="H374">
        <v>1</v>
      </c>
      <c r="I374">
        <v>2</v>
      </c>
      <c r="J374">
        <v>6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VLOOKUP($F374,Statistikkoder!$A$2:$C$154,3,FALSE)</f>
        <v>Autocamper</v>
      </c>
    </row>
    <row r="375" spans="1:14" x14ac:dyDescent="0.2">
      <c r="A375" t="s">
        <v>192</v>
      </c>
      <c r="B375" s="1">
        <v>0.66666666666666663</v>
      </c>
      <c r="C375" t="s">
        <v>0</v>
      </c>
      <c r="D375" t="s">
        <v>1</v>
      </c>
      <c r="E375" t="s">
        <v>190</v>
      </c>
      <c r="F375">
        <v>410</v>
      </c>
      <c r="G375" t="str">
        <f>VLOOKUP(Tabel1[[#This Row],[Gruppe]],Statistikkoder!$A$1:$C$154,2,FALSE)</f>
        <v>    MC                                    </v>
      </c>
      <c r="H375">
        <v>3</v>
      </c>
      <c r="I375">
        <v>4</v>
      </c>
      <c r="J375">
        <v>6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VLOOKUP($F375,Statistikkoder!$A$2:$C$154,3,FALSE)</f>
        <v>MC/Knallert</v>
      </c>
    </row>
    <row r="376" spans="1:14" x14ac:dyDescent="0.2">
      <c r="A376" t="s">
        <v>192</v>
      </c>
      <c r="B376" s="1">
        <v>0.66666666666666663</v>
      </c>
      <c r="C376" t="s">
        <v>0</v>
      </c>
      <c r="D376" t="s">
        <v>1</v>
      </c>
      <c r="E376" t="s">
        <v>190</v>
      </c>
      <c r="F376">
        <v>510</v>
      </c>
      <c r="G376" t="str">
        <f>VLOOKUP(Tabel1[[#This Row],[Gruppe]],Statistikkoder!$A$1:$C$154,2,FALSE)</f>
        <v>    Cykel Voksen                            </v>
      </c>
      <c r="H376">
        <v>1</v>
      </c>
      <c r="I376">
        <v>0</v>
      </c>
      <c r="J376">
        <v>1</v>
      </c>
      <c r="K376">
        <f>IF(AND(Tabel1[[#This Row],[Gruppe]]&gt;=610,Tabel1[[#This Row],[Gruppe]]&lt;=765),Tabel1[[#This Row],[Dækmeter]],0)</f>
        <v>0</v>
      </c>
      <c r="L376">
        <v>0</v>
      </c>
      <c r="M376" t="s">
        <v>3</v>
      </c>
      <c r="N376" t="str">
        <f>VLOOKUP($F376,Statistikkoder!$A$2:$C$154,3,FALSE)</f>
        <v>Cykel</v>
      </c>
    </row>
    <row r="377" spans="1:14" x14ac:dyDescent="0.2">
      <c r="A377" t="s">
        <v>192</v>
      </c>
      <c r="B377" s="1">
        <v>0.66666666666666663</v>
      </c>
      <c r="C377" t="s">
        <v>0</v>
      </c>
      <c r="D377" t="s">
        <v>1</v>
      </c>
      <c r="E377" t="s">
        <v>190</v>
      </c>
      <c r="F377">
        <v>996</v>
      </c>
      <c r="G377" t="str">
        <f>VLOOKUP(Tabel1[[#This Row],[Gruppe]],Statistikkoder!$A$1:$C$154,2,FALSE)</f>
        <v>    Passager i køretøj                            </v>
      </c>
      <c r="H377">
        <v>0</v>
      </c>
      <c r="I377">
        <v>52</v>
      </c>
      <c r="J377">
        <v>0</v>
      </c>
      <c r="K377">
        <f>IF(AND(Tabel1[[#This Row],[Gruppe]]&gt;=610,Tabel1[[#This Row],[Gruppe]]&lt;=765),Tabel1[[#This Row],[Dækmeter]],0)</f>
        <v>0</v>
      </c>
      <c r="L377">
        <v>0</v>
      </c>
      <c r="M377" t="s">
        <v>3</v>
      </c>
      <c r="N377" t="str">
        <f>VLOOKUP($F377,Statistikkoder!$A$2:$C$154,3,FALSE)</f>
        <v>Passager</v>
      </c>
    </row>
    <row r="378" spans="1:14" x14ac:dyDescent="0.2">
      <c r="A378" t="s">
        <v>192</v>
      </c>
      <c r="B378" s="1">
        <v>0.70833333333333337</v>
      </c>
      <c r="C378" t="s">
        <v>4</v>
      </c>
      <c r="D378" t="s">
        <v>2</v>
      </c>
      <c r="E378" t="s">
        <v>190</v>
      </c>
      <c r="F378">
        <v>10</v>
      </c>
      <c r="G378" t="str">
        <f>VLOOKUP(Tabel1[[#This Row],[Gruppe]],Statistikkoder!$A$1:$C$154,2,FALSE)</f>
        <v>    Voksen gående                    </v>
      </c>
      <c r="H378">
        <v>0</v>
      </c>
      <c r="I378">
        <v>2</v>
      </c>
      <c r="J378">
        <v>0</v>
      </c>
      <c r="K378">
        <f>IF(AND(Tabel1[[#This Row],[Gruppe]]&gt;=610,Tabel1[[#This Row],[Gruppe]]&lt;=765),Tabel1[[#This Row],[Dækmeter]],0)</f>
        <v>0</v>
      </c>
      <c r="L378">
        <v>0</v>
      </c>
      <c r="M378" t="s">
        <v>3</v>
      </c>
      <c r="N378" t="str">
        <f>VLOOKUP($F378,Statistikkoder!$A$2:$C$154,3,FALSE)</f>
        <v>Passager</v>
      </c>
    </row>
    <row r="379" spans="1:14" x14ac:dyDescent="0.2">
      <c r="A379" t="s">
        <v>192</v>
      </c>
      <c r="B379" s="1">
        <v>0.70833333333333337</v>
      </c>
      <c r="C379" t="s">
        <v>4</v>
      </c>
      <c r="D379" t="s">
        <v>2</v>
      </c>
      <c r="E379" t="s">
        <v>190</v>
      </c>
      <c r="F379">
        <v>40</v>
      </c>
      <c r="G379" t="str">
        <f>VLOOKUP(Tabel1[[#This Row],[Gruppe]],Statistikkoder!$A$1:$C$154,2,FALSE)</f>
        <v>    Pensionist gående                </v>
      </c>
      <c r="H379">
        <v>0</v>
      </c>
      <c r="I379">
        <v>3</v>
      </c>
      <c r="J379">
        <v>0</v>
      </c>
      <c r="K379">
        <f>IF(AND(Tabel1[[#This Row],[Gruppe]]&gt;=610,Tabel1[[#This Row],[Gruppe]]&lt;=765),Tabel1[[#This Row],[Dækmeter]],0)</f>
        <v>0</v>
      </c>
      <c r="L379">
        <v>0</v>
      </c>
      <c r="M379" t="s">
        <v>3</v>
      </c>
      <c r="N379" t="str">
        <f>VLOOKUP($F379,Statistikkoder!$A$2:$C$154,3,FALSE)</f>
        <v>Passager</v>
      </c>
    </row>
    <row r="380" spans="1:14" x14ac:dyDescent="0.2">
      <c r="A380" t="s">
        <v>192</v>
      </c>
      <c r="B380" s="1">
        <v>0.70833333333333337</v>
      </c>
      <c r="C380" t="s">
        <v>4</v>
      </c>
      <c r="D380" t="s">
        <v>2</v>
      </c>
      <c r="E380" t="s">
        <v>190</v>
      </c>
      <c r="F380">
        <v>110</v>
      </c>
      <c r="G380" t="str">
        <f>VLOOKUP(Tabel1[[#This Row],[Gruppe]],Statistikkoder!$A$1:$C$154,2,FALSE)</f>
        <v>    Bil &lt; 1,95 m                            </v>
      </c>
      <c r="H380">
        <v>10</v>
      </c>
      <c r="I380">
        <v>29</v>
      </c>
      <c r="J380">
        <v>60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VLOOKUP($F380,Statistikkoder!$A$2:$C$154,3,FALSE)</f>
        <v>Personbil</v>
      </c>
    </row>
    <row r="381" spans="1:14" x14ac:dyDescent="0.2">
      <c r="A381" t="s">
        <v>192</v>
      </c>
      <c r="B381" s="1">
        <v>0.70833333333333337</v>
      </c>
      <c r="C381" t="s">
        <v>4</v>
      </c>
      <c r="D381" t="s">
        <v>2</v>
      </c>
      <c r="E381" t="s">
        <v>190</v>
      </c>
      <c r="F381">
        <v>120</v>
      </c>
      <c r="G381" t="str">
        <f>VLOOKUP(Tabel1[[#This Row],[Gruppe]],Statistikkoder!$A$1:$C$154,2,FALSE)</f>
        <v>    Bil &gt; 1,95 m                            </v>
      </c>
      <c r="H381">
        <v>1</v>
      </c>
      <c r="I381">
        <v>4</v>
      </c>
      <c r="J381">
        <v>6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VLOOKUP($F381,Statistikkoder!$A$2:$C$154,3,FALSE)</f>
        <v>Personbil</v>
      </c>
    </row>
    <row r="382" spans="1:14" x14ac:dyDescent="0.2">
      <c r="A382" t="s">
        <v>192</v>
      </c>
      <c r="B382" s="1">
        <v>0.70833333333333337</v>
      </c>
      <c r="C382" t="s">
        <v>4</v>
      </c>
      <c r="D382" t="s">
        <v>2</v>
      </c>
      <c r="E382" t="s">
        <v>190</v>
      </c>
      <c r="F382">
        <v>505</v>
      </c>
      <c r="G382" t="str">
        <f>VLOOKUP(Tabel1[[#This Row],[Gruppe]],Statistikkoder!$A$1:$C$154,2,FALSE)</f>
        <v>    Cykel Pensionist                        </v>
      </c>
      <c r="H382">
        <v>1</v>
      </c>
      <c r="I382">
        <v>0</v>
      </c>
      <c r="J382">
        <v>1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VLOOKUP($F382,Statistikkoder!$A$2:$C$154,3,FALSE)</f>
        <v>Cykel</v>
      </c>
    </row>
    <row r="383" spans="1:14" x14ac:dyDescent="0.2">
      <c r="A383" t="s">
        <v>192</v>
      </c>
      <c r="B383" s="1">
        <v>0.70833333333333337</v>
      </c>
      <c r="C383" t="s">
        <v>4</v>
      </c>
      <c r="D383" t="s">
        <v>2</v>
      </c>
      <c r="E383" t="s">
        <v>190</v>
      </c>
      <c r="F383">
        <v>996</v>
      </c>
      <c r="G383" t="str">
        <f>VLOOKUP(Tabel1[[#This Row],[Gruppe]],Statistikkoder!$A$1:$C$154,2,FALSE)</f>
        <v>    Passager i køretøj                            </v>
      </c>
      <c r="H383">
        <v>0</v>
      </c>
      <c r="I383">
        <v>33</v>
      </c>
      <c r="J383">
        <v>0</v>
      </c>
      <c r="K383">
        <f>IF(AND(Tabel1[[#This Row],[Gruppe]]&gt;=610,Tabel1[[#This Row],[Gruppe]]&lt;=765),Tabel1[[#This Row],[Dækmeter]],0)</f>
        <v>0</v>
      </c>
      <c r="L383">
        <v>0</v>
      </c>
      <c r="M383" t="s">
        <v>3</v>
      </c>
      <c r="N383" t="str">
        <f>VLOOKUP($F383,Statistikkoder!$A$2:$C$154,3,FALSE)</f>
        <v>Passager</v>
      </c>
    </row>
    <row r="384" spans="1:14" x14ac:dyDescent="0.2">
      <c r="A384" t="s">
        <v>192</v>
      </c>
      <c r="B384" s="1">
        <v>0.70833333333333337</v>
      </c>
      <c r="C384" t="s">
        <v>0</v>
      </c>
      <c r="D384" t="s">
        <v>1</v>
      </c>
      <c r="E384" t="s">
        <v>189</v>
      </c>
      <c r="F384">
        <v>10</v>
      </c>
      <c r="G384" t="str">
        <f>VLOOKUP(Tabel1[[#This Row],[Gruppe]],Statistikkoder!$A$1:$C$154,2,FALSE)</f>
        <v>    Voksen gående                    </v>
      </c>
      <c r="H384">
        <v>0</v>
      </c>
      <c r="I384">
        <v>2</v>
      </c>
      <c r="J384">
        <v>0</v>
      </c>
      <c r="K384">
        <f>IF(AND(Tabel1[[#This Row],[Gruppe]]&gt;=610,Tabel1[[#This Row],[Gruppe]]&lt;=765),Tabel1[[#This Row],[Dækmeter]],0)</f>
        <v>0</v>
      </c>
      <c r="L384">
        <v>0</v>
      </c>
      <c r="M384" t="s">
        <v>3</v>
      </c>
      <c r="N384" t="str">
        <f>VLOOKUP($F384,Statistikkoder!$A$2:$C$154,3,FALSE)</f>
        <v>Passager</v>
      </c>
    </row>
    <row r="385" spans="1:14" x14ac:dyDescent="0.2">
      <c r="A385" t="s">
        <v>192</v>
      </c>
      <c r="B385" s="1">
        <v>0.70833333333333337</v>
      </c>
      <c r="C385" t="s">
        <v>0</v>
      </c>
      <c r="D385" t="s">
        <v>1</v>
      </c>
      <c r="E385" t="s">
        <v>189</v>
      </c>
      <c r="F385">
        <v>15</v>
      </c>
      <c r="G385" t="str">
        <f>VLOOKUP(Tabel1[[#This Row],[Gruppe]],Statistikkoder!$A$1:$C$154,2,FALSE)</f>
        <v>    Voksen gående Pendler            </v>
      </c>
      <c r="H385">
        <v>0</v>
      </c>
      <c r="I385">
        <v>1</v>
      </c>
      <c r="J385">
        <v>0</v>
      </c>
      <c r="K385">
        <f>IF(AND(Tabel1[[#This Row],[Gruppe]]&gt;=610,Tabel1[[#This Row],[Gruppe]]&lt;=765),Tabel1[[#This Row],[Dækmeter]],0)</f>
        <v>0</v>
      </c>
      <c r="L385">
        <v>0</v>
      </c>
      <c r="M385" t="s">
        <v>3</v>
      </c>
      <c r="N385" t="str">
        <f>VLOOKUP($F385,Statistikkoder!$A$2:$C$154,3,FALSE)</f>
        <v>Passager</v>
      </c>
    </row>
    <row r="386" spans="1:14" x14ac:dyDescent="0.2">
      <c r="A386" t="s">
        <v>192</v>
      </c>
      <c r="B386" s="1">
        <v>0.70833333333333337</v>
      </c>
      <c r="C386" t="s">
        <v>0</v>
      </c>
      <c r="D386" t="s">
        <v>1</v>
      </c>
      <c r="E386" t="s">
        <v>189</v>
      </c>
      <c r="F386">
        <v>40</v>
      </c>
      <c r="G386" t="str">
        <f>VLOOKUP(Tabel1[[#This Row],[Gruppe]],Statistikkoder!$A$1:$C$154,2,FALSE)</f>
        <v>    Pensionist gående                </v>
      </c>
      <c r="H386">
        <v>0</v>
      </c>
      <c r="I386">
        <v>4</v>
      </c>
      <c r="J386">
        <v>0</v>
      </c>
      <c r="K386">
        <f>IF(AND(Tabel1[[#This Row],[Gruppe]]&gt;=610,Tabel1[[#This Row],[Gruppe]]&lt;=765),Tabel1[[#This Row],[Dækmeter]],0)</f>
        <v>0</v>
      </c>
      <c r="L386">
        <v>0</v>
      </c>
      <c r="M386" t="s">
        <v>3</v>
      </c>
      <c r="N386" t="str">
        <f>VLOOKUP($F386,Statistikkoder!$A$2:$C$154,3,FALSE)</f>
        <v>Passager</v>
      </c>
    </row>
    <row r="387" spans="1:14" x14ac:dyDescent="0.2">
      <c r="A387" t="s">
        <v>192</v>
      </c>
      <c r="B387" s="1">
        <v>0.70833333333333337</v>
      </c>
      <c r="C387" t="s">
        <v>0</v>
      </c>
      <c r="D387" t="s">
        <v>1</v>
      </c>
      <c r="E387" t="s">
        <v>189</v>
      </c>
      <c r="F387">
        <v>80</v>
      </c>
      <c r="G387" t="str">
        <f>VLOOKUP(Tabel1[[#This Row],[Gruppe]],Statistikkoder!$A$1:$C$154,2,FALSE)</f>
        <v>    Bil &lt; 1,95 pendler rejse        </v>
      </c>
      <c r="H387">
        <v>2</v>
      </c>
      <c r="I387">
        <v>3</v>
      </c>
      <c r="J387">
        <v>12</v>
      </c>
      <c r="K387">
        <f>IF(AND(Tabel1[[#This Row],[Gruppe]]&gt;=610,Tabel1[[#This Row],[Gruppe]]&lt;=765),Tabel1[[#This Row],[Dækmeter]],0)</f>
        <v>0</v>
      </c>
      <c r="L387">
        <v>0</v>
      </c>
      <c r="M387" t="s">
        <v>3</v>
      </c>
      <c r="N387" t="str">
        <f>VLOOKUP($F387,Statistikkoder!$A$2:$C$154,3,FALSE)</f>
        <v>Personbil</v>
      </c>
    </row>
    <row r="388" spans="1:14" x14ac:dyDescent="0.2">
      <c r="A388" t="s">
        <v>192</v>
      </c>
      <c r="B388" s="1">
        <v>0.70833333333333337</v>
      </c>
      <c r="C388" t="s">
        <v>0</v>
      </c>
      <c r="D388" t="s">
        <v>1</v>
      </c>
      <c r="E388" t="s">
        <v>189</v>
      </c>
      <c r="F388">
        <v>110</v>
      </c>
      <c r="G388" t="str">
        <f>VLOOKUP(Tabel1[[#This Row],[Gruppe]],Statistikkoder!$A$1:$C$154,2,FALSE)</f>
        <v>    Bil &lt; 1,95 m                            </v>
      </c>
      <c r="H388">
        <v>18</v>
      </c>
      <c r="I388">
        <v>51</v>
      </c>
      <c r="J388">
        <v>108</v>
      </c>
      <c r="K388">
        <f>IF(AND(Tabel1[[#This Row],[Gruppe]]&gt;=610,Tabel1[[#This Row],[Gruppe]]&lt;=765),Tabel1[[#This Row],[Dækmeter]],0)</f>
        <v>0</v>
      </c>
      <c r="L388">
        <v>0</v>
      </c>
      <c r="M388" t="s">
        <v>3</v>
      </c>
      <c r="N388" t="str">
        <f>VLOOKUP($F388,Statistikkoder!$A$2:$C$154,3,FALSE)</f>
        <v>Personbil</v>
      </c>
    </row>
    <row r="389" spans="1:14" x14ac:dyDescent="0.2">
      <c r="A389" t="s">
        <v>192</v>
      </c>
      <c r="B389" s="1">
        <v>0.70833333333333337</v>
      </c>
      <c r="C389" t="s">
        <v>0</v>
      </c>
      <c r="D389" t="s">
        <v>1</v>
      </c>
      <c r="E389" t="s">
        <v>189</v>
      </c>
      <c r="F389">
        <v>120</v>
      </c>
      <c r="G389" t="str">
        <f>VLOOKUP(Tabel1[[#This Row],[Gruppe]],Statistikkoder!$A$1:$C$154,2,FALSE)</f>
        <v>    Bil &gt; 1,95 m                            </v>
      </c>
      <c r="H389">
        <v>1</v>
      </c>
      <c r="I389">
        <v>2</v>
      </c>
      <c r="J389">
        <v>6</v>
      </c>
      <c r="K389">
        <f>IF(AND(Tabel1[[#This Row],[Gruppe]]&gt;=610,Tabel1[[#This Row],[Gruppe]]&lt;=765),Tabel1[[#This Row],[Dækmeter]],0)</f>
        <v>0</v>
      </c>
      <c r="L389">
        <v>0</v>
      </c>
      <c r="M389" t="s">
        <v>3</v>
      </c>
      <c r="N389" t="str">
        <f>VLOOKUP($F389,Statistikkoder!$A$2:$C$154,3,FALSE)</f>
        <v>Personbil</v>
      </c>
    </row>
    <row r="390" spans="1:14" x14ac:dyDescent="0.2">
      <c r="A390" t="s">
        <v>192</v>
      </c>
      <c r="B390" s="1">
        <v>0.70833333333333337</v>
      </c>
      <c r="C390" t="s">
        <v>0</v>
      </c>
      <c r="D390" t="s">
        <v>1</v>
      </c>
      <c r="E390" t="s">
        <v>189</v>
      </c>
      <c r="F390">
        <v>410</v>
      </c>
      <c r="G390" t="str">
        <f>VLOOKUP(Tabel1[[#This Row],[Gruppe]],Statistikkoder!$A$1:$C$154,2,FALSE)</f>
        <v>    MC                                    </v>
      </c>
      <c r="H390">
        <v>3</v>
      </c>
      <c r="I390">
        <v>4</v>
      </c>
      <c r="J390">
        <v>6</v>
      </c>
      <c r="K390">
        <f>IF(AND(Tabel1[[#This Row],[Gruppe]]&gt;=610,Tabel1[[#This Row],[Gruppe]]&lt;=765),Tabel1[[#This Row],[Dækmeter]],0)</f>
        <v>0</v>
      </c>
      <c r="L390">
        <v>0</v>
      </c>
      <c r="M390" t="s">
        <v>3</v>
      </c>
      <c r="N390" t="str">
        <f>VLOOKUP($F390,Statistikkoder!$A$2:$C$154,3,FALSE)</f>
        <v>MC/Knallert</v>
      </c>
    </row>
    <row r="391" spans="1:14" x14ac:dyDescent="0.2">
      <c r="A391" t="s">
        <v>192</v>
      </c>
      <c r="B391" s="1">
        <v>0.70833333333333337</v>
      </c>
      <c r="C391" t="s">
        <v>0</v>
      </c>
      <c r="D391" t="s">
        <v>1</v>
      </c>
      <c r="E391" t="s">
        <v>189</v>
      </c>
      <c r="F391">
        <v>505</v>
      </c>
      <c r="G391" t="str">
        <f>VLOOKUP(Tabel1[[#This Row],[Gruppe]],Statistikkoder!$A$1:$C$154,2,FALSE)</f>
        <v>    Cykel Pensionist                        </v>
      </c>
      <c r="H391">
        <v>1</v>
      </c>
      <c r="I391">
        <v>0</v>
      </c>
      <c r="J391">
        <v>1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VLOOKUP($F391,Statistikkoder!$A$2:$C$154,3,FALSE)</f>
        <v>Cykel</v>
      </c>
    </row>
    <row r="392" spans="1:14" x14ac:dyDescent="0.2">
      <c r="A392" t="s">
        <v>192</v>
      </c>
      <c r="B392" s="1">
        <v>0.70833333333333337</v>
      </c>
      <c r="C392" t="s">
        <v>0</v>
      </c>
      <c r="D392" t="s">
        <v>1</v>
      </c>
      <c r="E392" t="s">
        <v>189</v>
      </c>
      <c r="F392">
        <v>996</v>
      </c>
      <c r="G392" t="str">
        <f>VLOOKUP(Tabel1[[#This Row],[Gruppe]],Statistikkoder!$A$1:$C$154,2,FALSE)</f>
        <v>    Passager i køretøj                            </v>
      </c>
      <c r="H392">
        <v>0</v>
      </c>
      <c r="I392">
        <v>60</v>
      </c>
      <c r="J392">
        <v>0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VLOOKUP($F392,Statistikkoder!$A$2:$C$154,3,FALSE)</f>
        <v>Passager</v>
      </c>
    </row>
    <row r="393" spans="1:14" x14ac:dyDescent="0.2">
      <c r="A393" t="s">
        <v>192</v>
      </c>
      <c r="B393" s="1">
        <v>0.75</v>
      </c>
      <c r="C393" t="s">
        <v>4</v>
      </c>
      <c r="D393" t="s">
        <v>2</v>
      </c>
      <c r="E393" t="s">
        <v>189</v>
      </c>
      <c r="F393">
        <v>10</v>
      </c>
      <c r="G393" t="str">
        <f>VLOOKUP(Tabel1[[#This Row],[Gruppe]],Statistikkoder!$A$1:$C$154,2,FALSE)</f>
        <v>    Voksen gående                    </v>
      </c>
      <c r="H393">
        <v>0</v>
      </c>
      <c r="I393">
        <v>4</v>
      </c>
      <c r="J393">
        <v>0</v>
      </c>
      <c r="K393">
        <f>IF(AND(Tabel1[[#This Row],[Gruppe]]&gt;=610,Tabel1[[#This Row],[Gruppe]]&lt;=765),Tabel1[[#This Row],[Dækmeter]],0)</f>
        <v>0</v>
      </c>
      <c r="L393">
        <v>0</v>
      </c>
      <c r="M393" t="s">
        <v>3</v>
      </c>
      <c r="N393" t="str">
        <f>VLOOKUP($F393,Statistikkoder!$A$2:$C$154,3,FALSE)</f>
        <v>Passager</v>
      </c>
    </row>
    <row r="394" spans="1:14" x14ac:dyDescent="0.2">
      <c r="A394" t="s">
        <v>192</v>
      </c>
      <c r="B394" s="1">
        <v>0.75</v>
      </c>
      <c r="C394" t="s">
        <v>4</v>
      </c>
      <c r="D394" t="s">
        <v>2</v>
      </c>
      <c r="E394" t="s">
        <v>189</v>
      </c>
      <c r="F394">
        <v>30</v>
      </c>
      <c r="G394" t="str">
        <f>VLOOKUP(Tabel1[[#This Row],[Gruppe]],Statistikkoder!$A$1:$C$154,2,FALSE)</f>
        <v>    Barn  0-11 år gående              </v>
      </c>
      <c r="H394">
        <v>0</v>
      </c>
      <c r="I394">
        <v>2</v>
      </c>
      <c r="J394">
        <v>0</v>
      </c>
      <c r="K394">
        <f>IF(AND(Tabel1[[#This Row],[Gruppe]]&gt;=610,Tabel1[[#This Row],[Gruppe]]&lt;=765),Tabel1[[#This Row],[Dækmeter]],0)</f>
        <v>0</v>
      </c>
      <c r="L394">
        <v>0</v>
      </c>
      <c r="M394" t="s">
        <v>3</v>
      </c>
      <c r="N394" t="str">
        <f>VLOOKUP($F394,Statistikkoder!$A$2:$C$154,3,FALSE)</f>
        <v>Passager</v>
      </c>
    </row>
    <row r="395" spans="1:14" x14ac:dyDescent="0.2">
      <c r="A395" t="s">
        <v>192</v>
      </c>
      <c r="B395" s="1">
        <v>0.75</v>
      </c>
      <c r="C395" t="s">
        <v>4</v>
      </c>
      <c r="D395" t="s">
        <v>2</v>
      </c>
      <c r="E395" t="s">
        <v>189</v>
      </c>
      <c r="F395">
        <v>80</v>
      </c>
      <c r="G395" t="str">
        <f>VLOOKUP(Tabel1[[#This Row],[Gruppe]],Statistikkoder!$A$1:$C$154,2,FALSE)</f>
        <v>    Bil &lt; 1,95 pendler rejse        </v>
      </c>
      <c r="H395">
        <v>1</v>
      </c>
      <c r="I395">
        <v>2</v>
      </c>
      <c r="J395">
        <v>6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VLOOKUP($F395,Statistikkoder!$A$2:$C$154,3,FALSE)</f>
        <v>Personbil</v>
      </c>
    </row>
    <row r="396" spans="1:14" x14ac:dyDescent="0.2">
      <c r="A396" t="s">
        <v>192</v>
      </c>
      <c r="B396" s="1">
        <v>0.75</v>
      </c>
      <c r="C396" t="s">
        <v>4</v>
      </c>
      <c r="D396" t="s">
        <v>2</v>
      </c>
      <c r="E396" t="s">
        <v>189</v>
      </c>
      <c r="F396">
        <v>110</v>
      </c>
      <c r="G396" t="str">
        <f>VLOOKUP(Tabel1[[#This Row],[Gruppe]],Statistikkoder!$A$1:$C$154,2,FALSE)</f>
        <v>    Bil &lt; 1,95 m                            </v>
      </c>
      <c r="H396">
        <v>24</v>
      </c>
      <c r="I396">
        <v>71</v>
      </c>
      <c r="J396">
        <v>144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VLOOKUP($F396,Statistikkoder!$A$2:$C$154,3,FALSE)</f>
        <v>Personbil</v>
      </c>
    </row>
    <row r="397" spans="1:14" x14ac:dyDescent="0.2">
      <c r="A397" t="s">
        <v>192</v>
      </c>
      <c r="B397" s="1">
        <v>0.75</v>
      </c>
      <c r="C397" t="s">
        <v>4</v>
      </c>
      <c r="D397" t="s">
        <v>2</v>
      </c>
      <c r="E397" t="s">
        <v>189</v>
      </c>
      <c r="F397">
        <v>120</v>
      </c>
      <c r="G397" t="str">
        <f>VLOOKUP(Tabel1[[#This Row],[Gruppe]],Statistikkoder!$A$1:$C$154,2,FALSE)</f>
        <v>    Bil &gt; 1,95 m                            </v>
      </c>
      <c r="H397">
        <v>1</v>
      </c>
      <c r="I397">
        <v>4</v>
      </c>
      <c r="J397">
        <v>6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VLOOKUP($F397,Statistikkoder!$A$2:$C$154,3,FALSE)</f>
        <v>Personbil</v>
      </c>
    </row>
    <row r="398" spans="1:14" x14ac:dyDescent="0.2">
      <c r="A398" t="s">
        <v>192</v>
      </c>
      <c r="B398" s="1">
        <v>0.75</v>
      </c>
      <c r="C398" t="s">
        <v>4</v>
      </c>
      <c r="D398" t="s">
        <v>2</v>
      </c>
      <c r="E398" t="s">
        <v>189</v>
      </c>
      <c r="F398">
        <v>309</v>
      </c>
      <c r="G398" t="str">
        <f>VLOOKUP(Tabel1[[#This Row],[Gruppe]],Statistikkoder!$A$1:$C$154,2,FALSE)</f>
        <v>    Autocamper &lt;  6 meter                </v>
      </c>
      <c r="H398">
        <v>1</v>
      </c>
      <c r="I398">
        <v>2</v>
      </c>
      <c r="J398">
        <v>6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VLOOKUP($F398,Statistikkoder!$A$2:$C$154,3,FALSE)</f>
        <v>Autocamper</v>
      </c>
    </row>
    <row r="399" spans="1:14" x14ac:dyDescent="0.2">
      <c r="A399" t="s">
        <v>192</v>
      </c>
      <c r="B399" s="1">
        <v>0.75</v>
      </c>
      <c r="C399" t="s">
        <v>4</v>
      </c>
      <c r="D399" t="s">
        <v>2</v>
      </c>
      <c r="E399" t="s">
        <v>189</v>
      </c>
      <c r="F399">
        <v>996</v>
      </c>
      <c r="G399" t="str">
        <f>VLOOKUP(Tabel1[[#This Row],[Gruppe]],Statistikkoder!$A$1:$C$154,2,FALSE)</f>
        <v>    Passager i køretøj                            </v>
      </c>
      <c r="H399">
        <v>0</v>
      </c>
      <c r="I399">
        <v>79</v>
      </c>
      <c r="J399">
        <v>0</v>
      </c>
      <c r="K399">
        <f>IF(AND(Tabel1[[#This Row],[Gruppe]]&gt;=610,Tabel1[[#This Row],[Gruppe]]&lt;=765),Tabel1[[#This Row],[Dækmeter]],0)</f>
        <v>0</v>
      </c>
      <c r="L399">
        <v>0</v>
      </c>
      <c r="M399" t="s">
        <v>3</v>
      </c>
      <c r="N399" t="str">
        <f>VLOOKUP($F399,Statistikkoder!$A$2:$C$154,3,FALSE)</f>
        <v>Passager</v>
      </c>
    </row>
    <row r="400" spans="1:14" x14ac:dyDescent="0.2">
      <c r="A400" t="s">
        <v>192</v>
      </c>
      <c r="B400" s="1">
        <v>0.79166666666666663</v>
      </c>
      <c r="C400" t="s">
        <v>0</v>
      </c>
      <c r="D400" t="s">
        <v>1</v>
      </c>
      <c r="E400" t="s">
        <v>189</v>
      </c>
      <c r="F400">
        <v>10</v>
      </c>
      <c r="G400" t="str">
        <f>VLOOKUP(Tabel1[[#This Row],[Gruppe]],Statistikkoder!$A$1:$C$154,2,FALSE)</f>
        <v>    Voksen gående                    </v>
      </c>
      <c r="H400">
        <v>0</v>
      </c>
      <c r="I400">
        <v>7</v>
      </c>
      <c r="J400">
        <v>0</v>
      </c>
      <c r="K400">
        <f>IF(AND(Tabel1[[#This Row],[Gruppe]]&gt;=610,Tabel1[[#This Row],[Gruppe]]&lt;=765),Tabel1[[#This Row],[Dækmeter]],0)</f>
        <v>0</v>
      </c>
      <c r="L400">
        <v>0</v>
      </c>
      <c r="M400" t="s">
        <v>3</v>
      </c>
      <c r="N400" t="str">
        <f>VLOOKUP($F400,Statistikkoder!$A$2:$C$154,3,FALSE)</f>
        <v>Passager</v>
      </c>
    </row>
    <row r="401" spans="1:14" x14ac:dyDescent="0.2">
      <c r="A401" t="s">
        <v>192</v>
      </c>
      <c r="B401" s="1">
        <v>0.79166666666666663</v>
      </c>
      <c r="C401" t="s">
        <v>0</v>
      </c>
      <c r="D401" t="s">
        <v>1</v>
      </c>
      <c r="E401" t="s">
        <v>189</v>
      </c>
      <c r="F401">
        <v>40</v>
      </c>
      <c r="G401" t="str">
        <f>VLOOKUP(Tabel1[[#This Row],[Gruppe]],Statistikkoder!$A$1:$C$154,2,FALSE)</f>
        <v>    Pensionist gående                </v>
      </c>
      <c r="H401">
        <v>0</v>
      </c>
      <c r="I401">
        <v>1</v>
      </c>
      <c r="J401">
        <v>0</v>
      </c>
      <c r="K401">
        <f>IF(AND(Tabel1[[#This Row],[Gruppe]]&gt;=610,Tabel1[[#This Row],[Gruppe]]&lt;=765),Tabel1[[#This Row],[Dækmeter]],0)</f>
        <v>0</v>
      </c>
      <c r="L401">
        <v>0</v>
      </c>
      <c r="M401" t="s">
        <v>3</v>
      </c>
      <c r="N401" t="str">
        <f>VLOOKUP($F401,Statistikkoder!$A$2:$C$154,3,FALSE)</f>
        <v>Passager</v>
      </c>
    </row>
    <row r="402" spans="1:14" x14ac:dyDescent="0.2">
      <c r="A402" t="s">
        <v>192</v>
      </c>
      <c r="B402" s="1">
        <v>0.79166666666666663</v>
      </c>
      <c r="C402" t="s">
        <v>0</v>
      </c>
      <c r="D402" t="s">
        <v>1</v>
      </c>
      <c r="E402" t="s">
        <v>189</v>
      </c>
      <c r="F402">
        <v>80</v>
      </c>
      <c r="G402" t="str">
        <f>VLOOKUP(Tabel1[[#This Row],[Gruppe]],Statistikkoder!$A$1:$C$154,2,FALSE)</f>
        <v>    Bil &lt; 1,95 pendler rejse        </v>
      </c>
      <c r="H402">
        <v>3</v>
      </c>
      <c r="I402">
        <v>5</v>
      </c>
      <c r="J402">
        <v>18</v>
      </c>
      <c r="K402">
        <f>IF(AND(Tabel1[[#This Row],[Gruppe]]&gt;=610,Tabel1[[#This Row],[Gruppe]]&lt;=765),Tabel1[[#This Row],[Dækmeter]],0)</f>
        <v>0</v>
      </c>
      <c r="L402">
        <v>0</v>
      </c>
      <c r="M402" t="s">
        <v>3</v>
      </c>
      <c r="N402" t="str">
        <f>VLOOKUP($F402,Statistikkoder!$A$2:$C$154,3,FALSE)</f>
        <v>Personbil</v>
      </c>
    </row>
    <row r="403" spans="1:14" x14ac:dyDescent="0.2">
      <c r="A403" t="s">
        <v>192</v>
      </c>
      <c r="B403" s="1">
        <v>0.79166666666666663</v>
      </c>
      <c r="C403" t="s">
        <v>0</v>
      </c>
      <c r="D403" t="s">
        <v>1</v>
      </c>
      <c r="E403" t="s">
        <v>189</v>
      </c>
      <c r="F403">
        <v>110</v>
      </c>
      <c r="G403" t="str">
        <f>VLOOKUP(Tabel1[[#This Row],[Gruppe]],Statistikkoder!$A$1:$C$154,2,FALSE)</f>
        <v>    Bil &lt; 1,95 m                            </v>
      </c>
      <c r="H403">
        <v>15</v>
      </c>
      <c r="I403">
        <v>41</v>
      </c>
      <c r="J403">
        <v>90</v>
      </c>
      <c r="K403">
        <f>IF(AND(Tabel1[[#This Row],[Gruppe]]&gt;=610,Tabel1[[#This Row],[Gruppe]]&lt;=765),Tabel1[[#This Row],[Dækmeter]],0)</f>
        <v>0</v>
      </c>
      <c r="L403">
        <v>0</v>
      </c>
      <c r="M403" t="s">
        <v>3</v>
      </c>
      <c r="N403" t="str">
        <f>VLOOKUP($F403,Statistikkoder!$A$2:$C$154,3,FALSE)</f>
        <v>Personbil</v>
      </c>
    </row>
    <row r="404" spans="1:14" x14ac:dyDescent="0.2">
      <c r="A404" t="s">
        <v>192</v>
      </c>
      <c r="B404" s="1">
        <v>0.79166666666666663</v>
      </c>
      <c r="C404" t="s">
        <v>0</v>
      </c>
      <c r="D404" t="s">
        <v>1</v>
      </c>
      <c r="E404" t="s">
        <v>189</v>
      </c>
      <c r="F404">
        <v>120</v>
      </c>
      <c r="G404" t="str">
        <f>VLOOKUP(Tabel1[[#This Row],[Gruppe]],Statistikkoder!$A$1:$C$154,2,FALSE)</f>
        <v>    Bil &gt; 1,95 m                            </v>
      </c>
      <c r="H404">
        <v>2</v>
      </c>
      <c r="I404">
        <v>5</v>
      </c>
      <c r="J404">
        <v>12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VLOOKUP($F404,Statistikkoder!$A$2:$C$154,3,FALSE)</f>
        <v>Personbil</v>
      </c>
    </row>
    <row r="405" spans="1:14" x14ac:dyDescent="0.2">
      <c r="A405" t="s">
        <v>192</v>
      </c>
      <c r="B405" s="1">
        <v>0.79166666666666663</v>
      </c>
      <c r="C405" t="s">
        <v>0</v>
      </c>
      <c r="D405" t="s">
        <v>1</v>
      </c>
      <c r="E405" t="s">
        <v>189</v>
      </c>
      <c r="F405">
        <v>126</v>
      </c>
      <c r="G405" t="str">
        <f>VLOOKUP(Tabel1[[#This Row],[Gruppe]],Statistikkoder!$A$1:$C$154,2,FALSE)</f>
        <v xml:space="preserve">    Bil med campingvogn                     </v>
      </c>
      <c r="H405">
        <v>1</v>
      </c>
      <c r="I405">
        <v>3</v>
      </c>
      <c r="J405">
        <v>12</v>
      </c>
      <c r="K405">
        <f>IF(AND(Tabel1[[#This Row],[Gruppe]]&gt;=610,Tabel1[[#This Row],[Gruppe]]&lt;=765),Tabel1[[#This Row],[Dækmeter]],0)</f>
        <v>0</v>
      </c>
      <c r="L405">
        <v>0</v>
      </c>
      <c r="M405" t="s">
        <v>3</v>
      </c>
      <c r="N405" t="str">
        <f>VLOOKUP($F405,Statistikkoder!$A$2:$C$154,3,FALSE)</f>
        <v>Personbil</v>
      </c>
    </row>
    <row r="406" spans="1:14" x14ac:dyDescent="0.2">
      <c r="A406" t="s">
        <v>192</v>
      </c>
      <c r="B406" s="1">
        <v>0.79166666666666663</v>
      </c>
      <c r="C406" t="s">
        <v>0</v>
      </c>
      <c r="D406" t="s">
        <v>1</v>
      </c>
      <c r="E406" t="s">
        <v>189</v>
      </c>
      <c r="F406">
        <v>409</v>
      </c>
      <c r="G406" t="str">
        <f>VLOOKUP(Tabel1[[#This Row],[Gruppe]],Statistikkoder!$A$1:$C$154,2,FALSE)</f>
        <v>    Knallert                              </v>
      </c>
      <c r="H406">
        <v>2</v>
      </c>
      <c r="I406">
        <v>0</v>
      </c>
      <c r="J406">
        <v>2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VLOOKUP($F406,Statistikkoder!$A$2:$C$154,3,FALSE)</f>
        <v>MC/Knallert</v>
      </c>
    </row>
    <row r="407" spans="1:14" x14ac:dyDescent="0.2">
      <c r="A407" t="s">
        <v>192</v>
      </c>
      <c r="B407" s="1">
        <v>0.79166666666666663</v>
      </c>
      <c r="C407" t="s">
        <v>0</v>
      </c>
      <c r="D407" t="s">
        <v>1</v>
      </c>
      <c r="E407" t="s">
        <v>189</v>
      </c>
      <c r="F407">
        <v>410</v>
      </c>
      <c r="G407" t="str">
        <f>VLOOKUP(Tabel1[[#This Row],[Gruppe]],Statistikkoder!$A$1:$C$154,2,FALSE)</f>
        <v>    MC                                    </v>
      </c>
      <c r="H407">
        <v>1</v>
      </c>
      <c r="I407">
        <v>1</v>
      </c>
      <c r="J407">
        <v>2</v>
      </c>
      <c r="K407">
        <f>IF(AND(Tabel1[[#This Row],[Gruppe]]&gt;=610,Tabel1[[#This Row],[Gruppe]]&lt;=765),Tabel1[[#This Row],[Dækmeter]],0)</f>
        <v>0</v>
      </c>
      <c r="L407">
        <v>0</v>
      </c>
      <c r="M407" t="s">
        <v>3</v>
      </c>
      <c r="N407" t="str">
        <f>VLOOKUP($F407,Statistikkoder!$A$2:$C$154,3,FALSE)</f>
        <v>MC/Knallert</v>
      </c>
    </row>
    <row r="408" spans="1:14" x14ac:dyDescent="0.2">
      <c r="A408" t="s">
        <v>192</v>
      </c>
      <c r="B408" s="1">
        <v>0.79166666666666663</v>
      </c>
      <c r="C408" t="s">
        <v>0</v>
      </c>
      <c r="D408" t="s">
        <v>1</v>
      </c>
      <c r="E408" t="s">
        <v>189</v>
      </c>
      <c r="F408">
        <v>996</v>
      </c>
      <c r="G408" t="str">
        <f>VLOOKUP(Tabel1[[#This Row],[Gruppe]],Statistikkoder!$A$1:$C$154,2,FALSE)</f>
        <v>    Passager i køretøj                            </v>
      </c>
      <c r="H408">
        <v>0</v>
      </c>
      <c r="I408">
        <v>55</v>
      </c>
      <c r="J408">
        <v>0</v>
      </c>
      <c r="K408">
        <f>IF(AND(Tabel1[[#This Row],[Gruppe]]&gt;=610,Tabel1[[#This Row],[Gruppe]]&lt;=765),Tabel1[[#This Row],[Dækmeter]],0)</f>
        <v>0</v>
      </c>
      <c r="L408">
        <v>0</v>
      </c>
      <c r="M408" t="s">
        <v>3</v>
      </c>
      <c r="N408" t="str">
        <f>VLOOKUP($F408,Statistikkoder!$A$2:$C$154,3,FALSE)</f>
        <v>Passager</v>
      </c>
    </row>
    <row r="409" spans="1:14" x14ac:dyDescent="0.2">
      <c r="A409" t="s">
        <v>192</v>
      </c>
      <c r="B409" s="1">
        <v>0.83333333333333337</v>
      </c>
      <c r="C409" t="s">
        <v>4</v>
      </c>
      <c r="D409" t="s">
        <v>2</v>
      </c>
      <c r="E409" t="s">
        <v>189</v>
      </c>
      <c r="F409">
        <v>40</v>
      </c>
      <c r="G409" t="str">
        <f>VLOOKUP(Tabel1[[#This Row],[Gruppe]],Statistikkoder!$A$1:$C$154,2,FALSE)</f>
        <v>    Pensionist gående                </v>
      </c>
      <c r="H409">
        <v>0</v>
      </c>
      <c r="I409">
        <v>2</v>
      </c>
      <c r="J409">
        <v>0</v>
      </c>
      <c r="K409">
        <f>IF(AND(Tabel1[[#This Row],[Gruppe]]&gt;=610,Tabel1[[#This Row],[Gruppe]]&lt;=765),Tabel1[[#This Row],[Dækmeter]],0)</f>
        <v>0</v>
      </c>
      <c r="L409">
        <v>0</v>
      </c>
      <c r="M409" t="s">
        <v>3</v>
      </c>
      <c r="N409" t="str">
        <f>VLOOKUP($F409,Statistikkoder!$A$2:$C$154,3,FALSE)</f>
        <v>Passager</v>
      </c>
    </row>
    <row r="410" spans="1:14" x14ac:dyDescent="0.2">
      <c r="A410" t="s">
        <v>192</v>
      </c>
      <c r="B410" s="1">
        <v>0.83333333333333337</v>
      </c>
      <c r="C410" t="s">
        <v>4</v>
      </c>
      <c r="D410" t="s">
        <v>2</v>
      </c>
      <c r="E410" t="s">
        <v>189</v>
      </c>
      <c r="F410">
        <v>80</v>
      </c>
      <c r="G410" t="str">
        <f>VLOOKUP(Tabel1[[#This Row],[Gruppe]],Statistikkoder!$A$1:$C$154,2,FALSE)</f>
        <v>    Bil &lt; 1,95 pendler rejse        </v>
      </c>
      <c r="H410">
        <v>2</v>
      </c>
      <c r="I410">
        <v>3</v>
      </c>
      <c r="J410">
        <v>12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VLOOKUP($F410,Statistikkoder!$A$2:$C$154,3,FALSE)</f>
        <v>Personbil</v>
      </c>
    </row>
    <row r="411" spans="1:14" x14ac:dyDescent="0.2">
      <c r="A411" t="s">
        <v>192</v>
      </c>
      <c r="B411" s="1">
        <v>0.83333333333333337</v>
      </c>
      <c r="C411" t="s">
        <v>4</v>
      </c>
      <c r="D411" t="s">
        <v>2</v>
      </c>
      <c r="E411" t="s">
        <v>189</v>
      </c>
      <c r="F411">
        <v>110</v>
      </c>
      <c r="G411" t="str">
        <f>VLOOKUP(Tabel1[[#This Row],[Gruppe]],Statistikkoder!$A$1:$C$154,2,FALSE)</f>
        <v>    Bil &lt; 1,95 m                            </v>
      </c>
      <c r="H411">
        <v>21</v>
      </c>
      <c r="I411">
        <v>62</v>
      </c>
      <c r="J411">
        <v>126</v>
      </c>
      <c r="K411">
        <f>IF(AND(Tabel1[[#This Row],[Gruppe]]&gt;=610,Tabel1[[#This Row],[Gruppe]]&lt;=765),Tabel1[[#This Row],[Dækmeter]],0)</f>
        <v>0</v>
      </c>
      <c r="L411">
        <v>0</v>
      </c>
      <c r="M411" t="s">
        <v>3</v>
      </c>
      <c r="N411" t="str">
        <f>VLOOKUP($F411,Statistikkoder!$A$2:$C$154,3,FALSE)</f>
        <v>Personbil</v>
      </c>
    </row>
    <row r="412" spans="1:14" x14ac:dyDescent="0.2">
      <c r="A412" t="s">
        <v>192</v>
      </c>
      <c r="B412" s="1">
        <v>0.83333333333333337</v>
      </c>
      <c r="C412" t="s">
        <v>4</v>
      </c>
      <c r="D412" t="s">
        <v>2</v>
      </c>
      <c r="E412" t="s">
        <v>189</v>
      </c>
      <c r="F412">
        <v>120</v>
      </c>
      <c r="G412" t="str">
        <f>VLOOKUP(Tabel1[[#This Row],[Gruppe]],Statistikkoder!$A$1:$C$154,2,FALSE)</f>
        <v>    Bil &gt; 1,95 m                            </v>
      </c>
      <c r="H412">
        <v>1</v>
      </c>
      <c r="I412">
        <v>2</v>
      </c>
      <c r="J412">
        <v>6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VLOOKUP($F412,Statistikkoder!$A$2:$C$154,3,FALSE)</f>
        <v>Personbil</v>
      </c>
    </row>
    <row r="413" spans="1:14" x14ac:dyDescent="0.2">
      <c r="A413" t="s">
        <v>192</v>
      </c>
      <c r="B413" s="1">
        <v>0.83333333333333337</v>
      </c>
      <c r="C413" t="s">
        <v>4</v>
      </c>
      <c r="D413" t="s">
        <v>2</v>
      </c>
      <c r="E413" t="s">
        <v>189</v>
      </c>
      <c r="F413">
        <v>126</v>
      </c>
      <c r="G413" t="str">
        <f>VLOOKUP(Tabel1[[#This Row],[Gruppe]],Statistikkoder!$A$1:$C$154,2,FALSE)</f>
        <v xml:space="preserve">    Bil med campingvogn                     </v>
      </c>
      <c r="H413">
        <v>1</v>
      </c>
      <c r="I413">
        <v>4</v>
      </c>
      <c r="J413">
        <v>12</v>
      </c>
      <c r="K413">
        <f>IF(AND(Tabel1[[#This Row],[Gruppe]]&gt;=610,Tabel1[[#This Row],[Gruppe]]&lt;=765),Tabel1[[#This Row],[Dækmeter]],0)</f>
        <v>0</v>
      </c>
      <c r="L413">
        <v>0</v>
      </c>
      <c r="M413" t="s">
        <v>3</v>
      </c>
      <c r="N413" t="str">
        <f>VLOOKUP($F413,Statistikkoder!$A$2:$C$154,3,FALSE)</f>
        <v>Personbil</v>
      </c>
    </row>
    <row r="414" spans="1:14" x14ac:dyDescent="0.2">
      <c r="A414" t="s">
        <v>192</v>
      </c>
      <c r="B414" s="1">
        <v>0.83333333333333337</v>
      </c>
      <c r="C414" t="s">
        <v>4</v>
      </c>
      <c r="D414" t="s">
        <v>2</v>
      </c>
      <c r="E414" t="s">
        <v>189</v>
      </c>
      <c r="F414">
        <v>320</v>
      </c>
      <c r="G414" t="str">
        <f>VLOOKUP(Tabel1[[#This Row],[Gruppe]],Statistikkoder!$A$1:$C$154,2,FALSE)</f>
        <v>    Autocamper &lt; 12 meter                </v>
      </c>
      <c r="H414">
        <v>1</v>
      </c>
      <c r="I414">
        <v>2</v>
      </c>
      <c r="J414">
        <v>10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VLOOKUP($F414,Statistikkoder!$A$2:$C$154,3,FALSE)</f>
        <v>Autocamper</v>
      </c>
    </row>
    <row r="415" spans="1:14" x14ac:dyDescent="0.2">
      <c r="A415" t="s">
        <v>192</v>
      </c>
      <c r="B415" s="1">
        <v>0.83333333333333337</v>
      </c>
      <c r="C415" t="s">
        <v>4</v>
      </c>
      <c r="D415" t="s">
        <v>2</v>
      </c>
      <c r="E415" t="s">
        <v>189</v>
      </c>
      <c r="F415">
        <v>996</v>
      </c>
      <c r="G415" t="str">
        <f>VLOOKUP(Tabel1[[#This Row],[Gruppe]],Statistikkoder!$A$1:$C$154,2,FALSE)</f>
        <v>    Passager i køretøj                            </v>
      </c>
      <c r="H415">
        <v>0</v>
      </c>
      <c r="I415">
        <v>73</v>
      </c>
      <c r="J415">
        <v>0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VLOOKUP($F415,Statistikkoder!$A$2:$C$154,3,FALSE)</f>
        <v>Passager</v>
      </c>
    </row>
    <row r="416" spans="1:14" x14ac:dyDescent="0.2">
      <c r="A416" t="s">
        <v>192</v>
      </c>
      <c r="B416" s="1">
        <v>0.875</v>
      </c>
      <c r="C416" t="s">
        <v>0</v>
      </c>
      <c r="D416" t="s">
        <v>1</v>
      </c>
      <c r="E416" t="s">
        <v>189</v>
      </c>
      <c r="F416">
        <v>10</v>
      </c>
      <c r="G416" t="str">
        <f>VLOOKUP(Tabel1[[#This Row],[Gruppe]],Statistikkoder!$A$1:$C$154,2,FALSE)</f>
        <v>    Voksen gående                    </v>
      </c>
      <c r="H416">
        <v>0</v>
      </c>
      <c r="I416">
        <v>7</v>
      </c>
      <c r="J416">
        <v>0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VLOOKUP($F416,Statistikkoder!$A$2:$C$154,3,FALSE)</f>
        <v>Passager</v>
      </c>
    </row>
    <row r="417" spans="1:14" x14ac:dyDescent="0.2">
      <c r="A417" t="s">
        <v>192</v>
      </c>
      <c r="B417" s="1">
        <v>0.875</v>
      </c>
      <c r="C417" t="s">
        <v>0</v>
      </c>
      <c r="D417" t="s">
        <v>1</v>
      </c>
      <c r="E417" t="s">
        <v>189</v>
      </c>
      <c r="F417">
        <v>40</v>
      </c>
      <c r="G417" t="str">
        <f>VLOOKUP(Tabel1[[#This Row],[Gruppe]],Statistikkoder!$A$1:$C$154,2,FALSE)</f>
        <v>    Pensionist gående                </v>
      </c>
      <c r="H417">
        <v>0</v>
      </c>
      <c r="I417">
        <v>2</v>
      </c>
      <c r="J417">
        <v>0</v>
      </c>
      <c r="K417">
        <f>IF(AND(Tabel1[[#This Row],[Gruppe]]&gt;=610,Tabel1[[#This Row],[Gruppe]]&lt;=765),Tabel1[[#This Row],[Dækmeter]],0)</f>
        <v>0</v>
      </c>
      <c r="L417">
        <v>0</v>
      </c>
      <c r="M417" t="s">
        <v>3</v>
      </c>
      <c r="N417" t="str">
        <f>VLOOKUP($F417,Statistikkoder!$A$2:$C$154,3,FALSE)</f>
        <v>Passager</v>
      </c>
    </row>
    <row r="418" spans="1:14" x14ac:dyDescent="0.2">
      <c r="A418" t="s">
        <v>192</v>
      </c>
      <c r="B418" s="1">
        <v>0.875</v>
      </c>
      <c r="C418" t="s">
        <v>0</v>
      </c>
      <c r="D418" t="s">
        <v>1</v>
      </c>
      <c r="E418" t="s">
        <v>189</v>
      </c>
      <c r="F418">
        <v>80</v>
      </c>
      <c r="G418" t="str">
        <f>VLOOKUP(Tabel1[[#This Row],[Gruppe]],Statistikkoder!$A$1:$C$154,2,FALSE)</f>
        <v>    Bil &lt; 1,95 pendler rejse        </v>
      </c>
      <c r="H418">
        <v>5</v>
      </c>
      <c r="I418">
        <v>10</v>
      </c>
      <c r="J418">
        <v>30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VLOOKUP($F418,Statistikkoder!$A$2:$C$154,3,FALSE)</f>
        <v>Personbil</v>
      </c>
    </row>
    <row r="419" spans="1:14" x14ac:dyDescent="0.2">
      <c r="A419" t="s">
        <v>192</v>
      </c>
      <c r="B419" s="1">
        <v>0.875</v>
      </c>
      <c r="C419" t="s">
        <v>0</v>
      </c>
      <c r="D419" t="s">
        <v>1</v>
      </c>
      <c r="E419" t="s">
        <v>189</v>
      </c>
      <c r="F419">
        <v>110</v>
      </c>
      <c r="G419" t="str">
        <f>VLOOKUP(Tabel1[[#This Row],[Gruppe]],Statistikkoder!$A$1:$C$154,2,FALSE)</f>
        <v>    Bil &lt; 1,95 m                            </v>
      </c>
      <c r="H419">
        <v>16</v>
      </c>
      <c r="I419">
        <v>46</v>
      </c>
      <c r="J419">
        <v>96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VLOOKUP($F419,Statistikkoder!$A$2:$C$154,3,FALSE)</f>
        <v>Personbil</v>
      </c>
    </row>
    <row r="420" spans="1:14" x14ac:dyDescent="0.2">
      <c r="A420" t="s">
        <v>192</v>
      </c>
      <c r="B420" s="1">
        <v>0.875</v>
      </c>
      <c r="C420" t="s">
        <v>0</v>
      </c>
      <c r="D420" t="s">
        <v>1</v>
      </c>
      <c r="E420" t="s">
        <v>189</v>
      </c>
      <c r="F420">
        <v>996</v>
      </c>
      <c r="G420" t="str">
        <f>VLOOKUP(Tabel1[[#This Row],[Gruppe]],Statistikkoder!$A$1:$C$154,2,FALSE)</f>
        <v>    Passager i køretøj                            </v>
      </c>
      <c r="H420">
        <v>0</v>
      </c>
      <c r="I420">
        <v>56</v>
      </c>
      <c r="J420">
        <v>0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VLOOKUP($F420,Statistikkoder!$A$2:$C$154,3,FALSE)</f>
        <v>Passager</v>
      </c>
    </row>
    <row r="421" spans="1:14" x14ac:dyDescent="0.2">
      <c r="A421" t="s">
        <v>193</v>
      </c>
      <c r="B421" s="1">
        <v>0.25</v>
      </c>
      <c r="C421" t="s">
        <v>4</v>
      </c>
      <c r="D421" t="s">
        <v>2</v>
      </c>
      <c r="E421" t="s">
        <v>189</v>
      </c>
      <c r="F421">
        <v>110</v>
      </c>
      <c r="G421" t="str">
        <f>VLOOKUP(Tabel1[[#This Row],[Gruppe]],Statistikkoder!$A$1:$C$154,2,FALSE)</f>
        <v>    Bil &lt; 1,95 m                            </v>
      </c>
      <c r="H421">
        <v>2</v>
      </c>
      <c r="I421">
        <v>5</v>
      </c>
      <c r="J421">
        <v>12</v>
      </c>
      <c r="K421">
        <f>IF(AND(Tabel1[[#This Row],[Gruppe]]&gt;=610,Tabel1[[#This Row],[Gruppe]]&lt;=765),Tabel1[[#This Row],[Dækmeter]],0)</f>
        <v>0</v>
      </c>
      <c r="L421">
        <v>0</v>
      </c>
      <c r="M421" t="s">
        <v>3</v>
      </c>
      <c r="N421" t="str">
        <f>VLOOKUP($F421,Statistikkoder!$A$2:$C$154,3,FALSE)</f>
        <v>Personbil</v>
      </c>
    </row>
    <row r="422" spans="1:14" x14ac:dyDescent="0.2">
      <c r="A422" t="s">
        <v>193</v>
      </c>
      <c r="B422" s="1">
        <v>0.25</v>
      </c>
      <c r="C422" t="s">
        <v>4</v>
      </c>
      <c r="D422" t="s">
        <v>2</v>
      </c>
      <c r="E422" t="s">
        <v>189</v>
      </c>
      <c r="F422">
        <v>996</v>
      </c>
      <c r="G422" t="str">
        <f>VLOOKUP(Tabel1[[#This Row],[Gruppe]],Statistikkoder!$A$1:$C$154,2,FALSE)</f>
        <v>    Passager i køretøj                            </v>
      </c>
      <c r="H422">
        <v>0</v>
      </c>
      <c r="I422">
        <v>5</v>
      </c>
      <c r="J422">
        <v>0</v>
      </c>
      <c r="K422">
        <f>IF(AND(Tabel1[[#This Row],[Gruppe]]&gt;=610,Tabel1[[#This Row],[Gruppe]]&lt;=765),Tabel1[[#This Row],[Dækmeter]],0)</f>
        <v>0</v>
      </c>
      <c r="L422">
        <v>0</v>
      </c>
      <c r="M422" t="s">
        <v>3</v>
      </c>
      <c r="N422" t="str">
        <f>VLOOKUP($F422,Statistikkoder!$A$2:$C$154,3,FALSE)</f>
        <v>Passager</v>
      </c>
    </row>
    <row r="423" spans="1:14" x14ac:dyDescent="0.2">
      <c r="A423" t="s">
        <v>193</v>
      </c>
      <c r="B423" s="1">
        <v>0.29166666666666669</v>
      </c>
      <c r="C423" t="s">
        <v>0</v>
      </c>
      <c r="D423" t="s">
        <v>1</v>
      </c>
      <c r="E423" t="s">
        <v>189</v>
      </c>
      <c r="F423">
        <v>110</v>
      </c>
      <c r="G423" t="str">
        <f>VLOOKUP(Tabel1[[#This Row],[Gruppe]],Statistikkoder!$A$1:$C$154,2,FALSE)</f>
        <v>    Bil &lt; 1,95 m                            </v>
      </c>
      <c r="H423">
        <v>3</v>
      </c>
      <c r="I423">
        <v>4</v>
      </c>
      <c r="J423">
        <v>18</v>
      </c>
      <c r="K423">
        <f>IF(AND(Tabel1[[#This Row],[Gruppe]]&gt;=610,Tabel1[[#This Row],[Gruppe]]&lt;=765),Tabel1[[#This Row],[Dækmeter]],0)</f>
        <v>0</v>
      </c>
      <c r="L423">
        <v>0</v>
      </c>
      <c r="M423" t="s">
        <v>3</v>
      </c>
      <c r="N423" t="str">
        <f>VLOOKUP($F423,Statistikkoder!$A$2:$C$154,3,FALSE)</f>
        <v>Personbil</v>
      </c>
    </row>
    <row r="424" spans="1:14" x14ac:dyDescent="0.2">
      <c r="A424" t="s">
        <v>193</v>
      </c>
      <c r="B424" s="1">
        <v>0.29166666666666669</v>
      </c>
      <c r="C424" t="s">
        <v>0</v>
      </c>
      <c r="D424" t="s">
        <v>1</v>
      </c>
      <c r="E424" t="s">
        <v>189</v>
      </c>
      <c r="F424">
        <v>126</v>
      </c>
      <c r="G424" t="str">
        <f>VLOOKUP(Tabel1[[#This Row],[Gruppe]],Statistikkoder!$A$1:$C$154,2,FALSE)</f>
        <v xml:space="preserve">    Bil med campingvogn                     </v>
      </c>
      <c r="H424">
        <v>1</v>
      </c>
      <c r="I424">
        <v>1</v>
      </c>
      <c r="J424">
        <v>12</v>
      </c>
      <c r="K424">
        <f>IF(AND(Tabel1[[#This Row],[Gruppe]]&gt;=610,Tabel1[[#This Row],[Gruppe]]&lt;=765),Tabel1[[#This Row],[Dækmeter]],0)</f>
        <v>0</v>
      </c>
      <c r="L424">
        <v>0</v>
      </c>
      <c r="M424" t="s">
        <v>3</v>
      </c>
      <c r="N424" t="str">
        <f>VLOOKUP($F424,Statistikkoder!$A$2:$C$154,3,FALSE)</f>
        <v>Personbil</v>
      </c>
    </row>
    <row r="425" spans="1:14" x14ac:dyDescent="0.2">
      <c r="A425" t="s">
        <v>193</v>
      </c>
      <c r="B425" s="1">
        <v>0.29166666666666669</v>
      </c>
      <c r="C425" t="s">
        <v>0</v>
      </c>
      <c r="D425" t="s">
        <v>1</v>
      </c>
      <c r="E425" t="s">
        <v>189</v>
      </c>
      <c r="F425">
        <v>996</v>
      </c>
      <c r="G425" t="str">
        <f>VLOOKUP(Tabel1[[#This Row],[Gruppe]],Statistikkoder!$A$1:$C$154,2,FALSE)</f>
        <v>    Passager i køretøj                            </v>
      </c>
      <c r="H425">
        <v>0</v>
      </c>
      <c r="I425">
        <v>5</v>
      </c>
      <c r="J425">
        <v>0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VLOOKUP($F425,Statistikkoder!$A$2:$C$154,3,FALSE)</f>
        <v>Passager</v>
      </c>
    </row>
    <row r="426" spans="1:14" x14ac:dyDescent="0.2">
      <c r="A426" t="s">
        <v>193</v>
      </c>
      <c r="B426" s="1">
        <v>0.33333333333333331</v>
      </c>
      <c r="C426" t="s">
        <v>4</v>
      </c>
      <c r="D426" t="s">
        <v>2</v>
      </c>
      <c r="E426" t="s">
        <v>189</v>
      </c>
      <c r="F426">
        <v>10</v>
      </c>
      <c r="G426" t="str">
        <f>VLOOKUP(Tabel1[[#This Row],[Gruppe]],Statistikkoder!$A$1:$C$154,2,FALSE)</f>
        <v>    Voksen gående                    </v>
      </c>
      <c r="H426">
        <v>0</v>
      </c>
      <c r="I426">
        <v>1</v>
      </c>
      <c r="J426">
        <v>0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VLOOKUP($F426,Statistikkoder!$A$2:$C$154,3,FALSE)</f>
        <v>Passager</v>
      </c>
    </row>
    <row r="427" spans="1:14" x14ac:dyDescent="0.2">
      <c r="A427" t="s">
        <v>193</v>
      </c>
      <c r="B427" s="1">
        <v>0.33333333333333331</v>
      </c>
      <c r="C427" t="s">
        <v>4</v>
      </c>
      <c r="D427" t="s">
        <v>2</v>
      </c>
      <c r="E427" t="s">
        <v>189</v>
      </c>
      <c r="F427">
        <v>40</v>
      </c>
      <c r="G427" t="str">
        <f>VLOOKUP(Tabel1[[#This Row],[Gruppe]],Statistikkoder!$A$1:$C$154,2,FALSE)</f>
        <v>    Pensionist gående                </v>
      </c>
      <c r="H427">
        <v>0</v>
      </c>
      <c r="I427">
        <v>1</v>
      </c>
      <c r="J427">
        <v>0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VLOOKUP($F427,Statistikkoder!$A$2:$C$154,3,FALSE)</f>
        <v>Passager</v>
      </c>
    </row>
    <row r="428" spans="1:14" x14ac:dyDescent="0.2">
      <c r="A428" t="s">
        <v>193</v>
      </c>
      <c r="B428" s="1">
        <v>0.33333333333333331</v>
      </c>
      <c r="C428" t="s">
        <v>4</v>
      </c>
      <c r="D428" t="s">
        <v>2</v>
      </c>
      <c r="E428" t="s">
        <v>189</v>
      </c>
      <c r="F428">
        <v>80</v>
      </c>
      <c r="G428" t="str">
        <f>VLOOKUP(Tabel1[[#This Row],[Gruppe]],Statistikkoder!$A$1:$C$154,2,FALSE)</f>
        <v>    Bil &lt; 1,95 pendler rejse        </v>
      </c>
      <c r="H428">
        <v>2</v>
      </c>
      <c r="I428">
        <v>7</v>
      </c>
      <c r="J428">
        <v>12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VLOOKUP($F428,Statistikkoder!$A$2:$C$154,3,FALSE)</f>
        <v>Personbil</v>
      </c>
    </row>
    <row r="429" spans="1:14" x14ac:dyDescent="0.2">
      <c r="A429" t="s">
        <v>193</v>
      </c>
      <c r="B429" s="1">
        <v>0.33333333333333331</v>
      </c>
      <c r="C429" t="s">
        <v>4</v>
      </c>
      <c r="D429" t="s">
        <v>2</v>
      </c>
      <c r="E429" t="s">
        <v>189</v>
      </c>
      <c r="F429">
        <v>110</v>
      </c>
      <c r="G429" t="str">
        <f>VLOOKUP(Tabel1[[#This Row],[Gruppe]],Statistikkoder!$A$1:$C$154,2,FALSE)</f>
        <v>    Bil &lt; 1,95 m                            </v>
      </c>
      <c r="H429">
        <v>18</v>
      </c>
      <c r="I429">
        <v>53</v>
      </c>
      <c r="J429">
        <v>108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VLOOKUP($F429,Statistikkoder!$A$2:$C$154,3,FALSE)</f>
        <v>Personbil</v>
      </c>
    </row>
    <row r="430" spans="1:14" x14ac:dyDescent="0.2">
      <c r="A430" t="s">
        <v>193</v>
      </c>
      <c r="B430" s="1">
        <v>0.33333333333333331</v>
      </c>
      <c r="C430" t="s">
        <v>4</v>
      </c>
      <c r="D430" t="s">
        <v>2</v>
      </c>
      <c r="E430" t="s">
        <v>189</v>
      </c>
      <c r="F430">
        <v>320</v>
      </c>
      <c r="G430" t="str">
        <f>VLOOKUP(Tabel1[[#This Row],[Gruppe]],Statistikkoder!$A$1:$C$154,2,FALSE)</f>
        <v>    Autocamper &lt; 12 meter                </v>
      </c>
      <c r="H430">
        <v>1</v>
      </c>
      <c r="I430">
        <v>4</v>
      </c>
      <c r="J430">
        <v>10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VLOOKUP($F430,Statistikkoder!$A$2:$C$154,3,FALSE)</f>
        <v>Autocamper</v>
      </c>
    </row>
    <row r="431" spans="1:14" x14ac:dyDescent="0.2">
      <c r="A431" t="s">
        <v>193</v>
      </c>
      <c r="B431" s="1">
        <v>0.33333333333333331</v>
      </c>
      <c r="C431" t="s">
        <v>4</v>
      </c>
      <c r="D431" t="s">
        <v>2</v>
      </c>
      <c r="E431" t="s">
        <v>189</v>
      </c>
      <c r="F431">
        <v>996</v>
      </c>
      <c r="G431" t="str">
        <f>VLOOKUP(Tabel1[[#This Row],[Gruppe]],Statistikkoder!$A$1:$C$154,2,FALSE)</f>
        <v>    Passager i køretøj                            </v>
      </c>
      <c r="H431">
        <v>0</v>
      </c>
      <c r="I431">
        <v>64</v>
      </c>
      <c r="J431">
        <v>0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VLOOKUP($F431,Statistikkoder!$A$2:$C$154,3,FALSE)</f>
        <v>Passager</v>
      </c>
    </row>
    <row r="432" spans="1:14" x14ac:dyDescent="0.2">
      <c r="A432" t="s">
        <v>193</v>
      </c>
      <c r="B432" s="1">
        <v>0.375</v>
      </c>
      <c r="C432" t="s">
        <v>0</v>
      </c>
      <c r="D432" t="s">
        <v>1</v>
      </c>
      <c r="E432" t="s">
        <v>189</v>
      </c>
      <c r="F432">
        <v>40</v>
      </c>
      <c r="G432" t="str">
        <f>VLOOKUP(Tabel1[[#This Row],[Gruppe]],Statistikkoder!$A$1:$C$154,2,FALSE)</f>
        <v>    Pensionist gående                </v>
      </c>
      <c r="H432">
        <v>0</v>
      </c>
      <c r="I432">
        <v>1</v>
      </c>
      <c r="J432">
        <v>0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VLOOKUP($F432,Statistikkoder!$A$2:$C$154,3,FALSE)</f>
        <v>Passager</v>
      </c>
    </row>
    <row r="433" spans="1:14" x14ac:dyDescent="0.2">
      <c r="A433" t="s">
        <v>193</v>
      </c>
      <c r="B433" s="1">
        <v>0.375</v>
      </c>
      <c r="C433" t="s">
        <v>0</v>
      </c>
      <c r="D433" t="s">
        <v>1</v>
      </c>
      <c r="E433" t="s">
        <v>189</v>
      </c>
      <c r="F433">
        <v>80</v>
      </c>
      <c r="G433" t="str">
        <f>VLOOKUP(Tabel1[[#This Row],[Gruppe]],Statistikkoder!$A$1:$C$154,2,FALSE)</f>
        <v>    Bil &lt; 1,95 pendler rejse        </v>
      </c>
      <c r="H433">
        <v>1</v>
      </c>
      <c r="I433">
        <v>3</v>
      </c>
      <c r="J433">
        <v>6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VLOOKUP($F433,Statistikkoder!$A$2:$C$154,3,FALSE)</f>
        <v>Personbil</v>
      </c>
    </row>
    <row r="434" spans="1:14" x14ac:dyDescent="0.2">
      <c r="A434" t="s">
        <v>193</v>
      </c>
      <c r="B434" s="1">
        <v>0.375</v>
      </c>
      <c r="C434" t="s">
        <v>0</v>
      </c>
      <c r="D434" t="s">
        <v>1</v>
      </c>
      <c r="E434" t="s">
        <v>189</v>
      </c>
      <c r="F434">
        <v>110</v>
      </c>
      <c r="G434" t="str">
        <f>VLOOKUP(Tabel1[[#This Row],[Gruppe]],Statistikkoder!$A$1:$C$154,2,FALSE)</f>
        <v>    Bil &lt; 1,95 m                            </v>
      </c>
      <c r="H434">
        <v>11</v>
      </c>
      <c r="I434">
        <v>27</v>
      </c>
      <c r="J434">
        <v>66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VLOOKUP($F434,Statistikkoder!$A$2:$C$154,3,FALSE)</f>
        <v>Personbil</v>
      </c>
    </row>
    <row r="435" spans="1:14" x14ac:dyDescent="0.2">
      <c r="A435" t="s">
        <v>193</v>
      </c>
      <c r="B435" s="1">
        <v>0.375</v>
      </c>
      <c r="C435" t="s">
        <v>0</v>
      </c>
      <c r="D435" t="s">
        <v>1</v>
      </c>
      <c r="E435" t="s">
        <v>189</v>
      </c>
      <c r="F435">
        <v>115</v>
      </c>
      <c r="G435" t="str">
        <f>VLOOKUP(Tabel1[[#This Row],[Gruppe]],Statistikkoder!$A$1:$C$154,2,FALSE)</f>
        <v>    Bil &lt; 1,95 m med anhænger                </v>
      </c>
      <c r="H435">
        <v>1</v>
      </c>
      <c r="I435">
        <v>1</v>
      </c>
      <c r="J435">
        <v>10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VLOOKUP($F435,Statistikkoder!$A$2:$C$154,3,FALSE)</f>
        <v>Personbil</v>
      </c>
    </row>
    <row r="436" spans="1:14" x14ac:dyDescent="0.2">
      <c r="A436" t="s">
        <v>193</v>
      </c>
      <c r="B436" s="1">
        <v>0.375</v>
      </c>
      <c r="C436" t="s">
        <v>0</v>
      </c>
      <c r="D436" t="s">
        <v>1</v>
      </c>
      <c r="E436" t="s">
        <v>189</v>
      </c>
      <c r="F436">
        <v>120</v>
      </c>
      <c r="G436" t="str">
        <f>VLOOKUP(Tabel1[[#This Row],[Gruppe]],Statistikkoder!$A$1:$C$154,2,FALSE)</f>
        <v>    Bil &gt; 1,95 m                            </v>
      </c>
      <c r="H436">
        <v>1</v>
      </c>
      <c r="I436">
        <v>2</v>
      </c>
      <c r="J436">
        <v>6</v>
      </c>
      <c r="K436">
        <f>IF(AND(Tabel1[[#This Row],[Gruppe]]&gt;=610,Tabel1[[#This Row],[Gruppe]]&lt;=765),Tabel1[[#This Row],[Dækmeter]],0)</f>
        <v>0</v>
      </c>
      <c r="L436">
        <v>0</v>
      </c>
      <c r="M436" t="s">
        <v>3</v>
      </c>
      <c r="N436" t="str">
        <f>VLOOKUP($F436,Statistikkoder!$A$2:$C$154,3,FALSE)</f>
        <v>Personbil</v>
      </c>
    </row>
    <row r="437" spans="1:14" x14ac:dyDescent="0.2">
      <c r="A437" t="s">
        <v>193</v>
      </c>
      <c r="B437" s="1">
        <v>0.375</v>
      </c>
      <c r="C437" t="s">
        <v>0</v>
      </c>
      <c r="D437" t="s">
        <v>1</v>
      </c>
      <c r="E437" t="s">
        <v>189</v>
      </c>
      <c r="F437">
        <v>126</v>
      </c>
      <c r="G437" t="str">
        <f>VLOOKUP(Tabel1[[#This Row],[Gruppe]],Statistikkoder!$A$1:$C$154,2,FALSE)</f>
        <v xml:space="preserve">    Bil med campingvogn                     </v>
      </c>
      <c r="H437">
        <v>1</v>
      </c>
      <c r="I437">
        <v>8</v>
      </c>
      <c r="J437">
        <v>12</v>
      </c>
      <c r="K437">
        <f>IF(AND(Tabel1[[#This Row],[Gruppe]]&gt;=610,Tabel1[[#This Row],[Gruppe]]&lt;=765),Tabel1[[#This Row],[Dækmeter]],0)</f>
        <v>0</v>
      </c>
      <c r="L437">
        <v>0</v>
      </c>
      <c r="M437" t="s">
        <v>3</v>
      </c>
      <c r="N437" t="str">
        <f>VLOOKUP($F437,Statistikkoder!$A$2:$C$154,3,FALSE)</f>
        <v>Personbil</v>
      </c>
    </row>
    <row r="438" spans="1:14" x14ac:dyDescent="0.2">
      <c r="A438" t="s">
        <v>193</v>
      </c>
      <c r="B438" s="1">
        <v>0.375</v>
      </c>
      <c r="C438" t="s">
        <v>0</v>
      </c>
      <c r="D438" t="s">
        <v>1</v>
      </c>
      <c r="E438" t="s">
        <v>189</v>
      </c>
      <c r="F438">
        <v>309</v>
      </c>
      <c r="G438" t="str">
        <f>VLOOKUP(Tabel1[[#This Row],[Gruppe]],Statistikkoder!$A$1:$C$154,2,FALSE)</f>
        <v>    Autocamper &lt;  6 meter                </v>
      </c>
      <c r="H438">
        <v>1</v>
      </c>
      <c r="I438">
        <v>2</v>
      </c>
      <c r="J438">
        <v>6</v>
      </c>
      <c r="K438">
        <f>IF(AND(Tabel1[[#This Row],[Gruppe]]&gt;=610,Tabel1[[#This Row],[Gruppe]]&lt;=765),Tabel1[[#This Row],[Dækmeter]],0)</f>
        <v>0</v>
      </c>
      <c r="L438">
        <v>0</v>
      </c>
      <c r="M438" t="s">
        <v>3</v>
      </c>
      <c r="N438" t="str">
        <f>VLOOKUP($F438,Statistikkoder!$A$2:$C$154,3,FALSE)</f>
        <v>Autocamper</v>
      </c>
    </row>
    <row r="439" spans="1:14" x14ac:dyDescent="0.2">
      <c r="A439" t="s">
        <v>193</v>
      </c>
      <c r="B439" s="1">
        <v>0.375</v>
      </c>
      <c r="C439" t="s">
        <v>0</v>
      </c>
      <c r="D439" t="s">
        <v>1</v>
      </c>
      <c r="E439" t="s">
        <v>189</v>
      </c>
      <c r="F439">
        <v>996</v>
      </c>
      <c r="G439" t="str">
        <f>VLOOKUP(Tabel1[[#This Row],[Gruppe]],Statistikkoder!$A$1:$C$154,2,FALSE)</f>
        <v>    Passager i køretøj                            </v>
      </c>
      <c r="H439">
        <v>0</v>
      </c>
      <c r="I439">
        <v>43</v>
      </c>
      <c r="J439">
        <v>0</v>
      </c>
      <c r="K439">
        <f>IF(AND(Tabel1[[#This Row],[Gruppe]]&gt;=610,Tabel1[[#This Row],[Gruppe]]&lt;=765),Tabel1[[#This Row],[Dækmeter]],0)</f>
        <v>0</v>
      </c>
      <c r="L439">
        <v>0</v>
      </c>
      <c r="M439" t="s">
        <v>3</v>
      </c>
      <c r="N439" t="str">
        <f>VLOOKUP($F439,Statistikkoder!$A$2:$C$154,3,FALSE)</f>
        <v>Passager</v>
      </c>
    </row>
    <row r="440" spans="1:14" x14ac:dyDescent="0.2">
      <c r="A440" t="s">
        <v>193</v>
      </c>
      <c r="B440" s="1">
        <v>0.41666666666666669</v>
      </c>
      <c r="C440" t="s">
        <v>4</v>
      </c>
      <c r="D440" t="s">
        <v>2</v>
      </c>
      <c r="E440" t="s">
        <v>189</v>
      </c>
      <c r="F440">
        <v>10</v>
      </c>
      <c r="G440" t="str">
        <f>VLOOKUP(Tabel1[[#This Row],[Gruppe]],Statistikkoder!$A$1:$C$154,2,FALSE)</f>
        <v>    Voksen gående                    </v>
      </c>
      <c r="H440">
        <v>0</v>
      </c>
      <c r="I440">
        <v>7</v>
      </c>
      <c r="J440">
        <v>0</v>
      </c>
      <c r="K440">
        <f>IF(AND(Tabel1[[#This Row],[Gruppe]]&gt;=610,Tabel1[[#This Row],[Gruppe]]&lt;=765),Tabel1[[#This Row],[Dækmeter]],0)</f>
        <v>0</v>
      </c>
      <c r="L440">
        <v>0</v>
      </c>
      <c r="M440" t="s">
        <v>3</v>
      </c>
      <c r="N440" t="str">
        <f>VLOOKUP($F440,Statistikkoder!$A$2:$C$154,3,FALSE)</f>
        <v>Passager</v>
      </c>
    </row>
    <row r="441" spans="1:14" x14ac:dyDescent="0.2">
      <c r="A441" t="s">
        <v>193</v>
      </c>
      <c r="B441" s="1">
        <v>0.41666666666666669</v>
      </c>
      <c r="C441" t="s">
        <v>4</v>
      </c>
      <c r="D441" t="s">
        <v>2</v>
      </c>
      <c r="E441" t="s">
        <v>189</v>
      </c>
      <c r="F441">
        <v>20</v>
      </c>
      <c r="G441" t="str">
        <f>VLOOKUP(Tabel1[[#This Row],[Gruppe]],Statistikkoder!$A$1:$C$154,2,FALSE)</f>
        <v>    Barn 12-15 år gående              </v>
      </c>
      <c r="H441">
        <v>0</v>
      </c>
      <c r="I441">
        <v>1</v>
      </c>
      <c r="J441">
        <v>0</v>
      </c>
      <c r="K441">
        <f>IF(AND(Tabel1[[#This Row],[Gruppe]]&gt;=610,Tabel1[[#This Row],[Gruppe]]&lt;=765),Tabel1[[#This Row],[Dækmeter]],0)</f>
        <v>0</v>
      </c>
      <c r="L441">
        <v>0</v>
      </c>
      <c r="M441" t="s">
        <v>3</v>
      </c>
      <c r="N441" t="str">
        <f>VLOOKUP($F441,Statistikkoder!$A$2:$C$154,3,FALSE)</f>
        <v>Passager</v>
      </c>
    </row>
    <row r="442" spans="1:14" x14ac:dyDescent="0.2">
      <c r="A442" t="s">
        <v>193</v>
      </c>
      <c r="B442" s="1">
        <v>0.41666666666666669</v>
      </c>
      <c r="C442" t="s">
        <v>4</v>
      </c>
      <c r="D442" t="s">
        <v>2</v>
      </c>
      <c r="E442" t="s">
        <v>189</v>
      </c>
      <c r="F442">
        <v>80</v>
      </c>
      <c r="G442" t="str">
        <f>VLOOKUP(Tabel1[[#This Row],[Gruppe]],Statistikkoder!$A$1:$C$154,2,FALSE)</f>
        <v>    Bil &lt; 1,95 pendler rejse        </v>
      </c>
      <c r="H442">
        <v>1</v>
      </c>
      <c r="I442">
        <v>4</v>
      </c>
      <c r="J442">
        <v>6</v>
      </c>
      <c r="K442">
        <f>IF(AND(Tabel1[[#This Row],[Gruppe]]&gt;=610,Tabel1[[#This Row],[Gruppe]]&lt;=765),Tabel1[[#This Row],[Dækmeter]],0)</f>
        <v>0</v>
      </c>
      <c r="L442">
        <v>0</v>
      </c>
      <c r="M442" t="s">
        <v>3</v>
      </c>
      <c r="N442" t="str">
        <f>VLOOKUP($F442,Statistikkoder!$A$2:$C$154,3,FALSE)</f>
        <v>Personbil</v>
      </c>
    </row>
    <row r="443" spans="1:14" x14ac:dyDescent="0.2">
      <c r="A443" t="s">
        <v>193</v>
      </c>
      <c r="B443" s="1">
        <v>0.41666666666666669</v>
      </c>
      <c r="C443" t="s">
        <v>4</v>
      </c>
      <c r="D443" t="s">
        <v>2</v>
      </c>
      <c r="E443" t="s">
        <v>189</v>
      </c>
      <c r="F443">
        <v>110</v>
      </c>
      <c r="G443" t="str">
        <f>VLOOKUP(Tabel1[[#This Row],[Gruppe]],Statistikkoder!$A$1:$C$154,2,FALSE)</f>
        <v>    Bil &lt; 1,95 m                            </v>
      </c>
      <c r="H443">
        <v>29</v>
      </c>
      <c r="I443">
        <v>61</v>
      </c>
      <c r="J443">
        <v>174</v>
      </c>
      <c r="K443">
        <f>IF(AND(Tabel1[[#This Row],[Gruppe]]&gt;=610,Tabel1[[#This Row],[Gruppe]]&lt;=765),Tabel1[[#This Row],[Dækmeter]],0)</f>
        <v>0</v>
      </c>
      <c r="L443">
        <v>0</v>
      </c>
      <c r="M443" t="s">
        <v>3</v>
      </c>
      <c r="N443" t="str">
        <f>VLOOKUP($F443,Statistikkoder!$A$2:$C$154,3,FALSE)</f>
        <v>Personbil</v>
      </c>
    </row>
    <row r="444" spans="1:14" x14ac:dyDescent="0.2">
      <c r="A444" t="s">
        <v>193</v>
      </c>
      <c r="B444" s="1">
        <v>0.41666666666666669</v>
      </c>
      <c r="C444" t="s">
        <v>4</v>
      </c>
      <c r="D444" t="s">
        <v>2</v>
      </c>
      <c r="E444" t="s">
        <v>189</v>
      </c>
      <c r="F444">
        <v>120</v>
      </c>
      <c r="G444" t="str">
        <f>VLOOKUP(Tabel1[[#This Row],[Gruppe]],Statistikkoder!$A$1:$C$154,2,FALSE)</f>
        <v>    Bil &gt; 1,95 m                            </v>
      </c>
      <c r="H444">
        <v>3</v>
      </c>
      <c r="I444">
        <v>11</v>
      </c>
      <c r="J444">
        <v>18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VLOOKUP($F444,Statistikkoder!$A$2:$C$154,3,FALSE)</f>
        <v>Personbil</v>
      </c>
    </row>
    <row r="445" spans="1:14" x14ac:dyDescent="0.2">
      <c r="A445" t="s">
        <v>193</v>
      </c>
      <c r="B445" s="1">
        <v>0.41666666666666669</v>
      </c>
      <c r="C445" t="s">
        <v>4</v>
      </c>
      <c r="D445" t="s">
        <v>2</v>
      </c>
      <c r="E445" t="s">
        <v>189</v>
      </c>
      <c r="F445">
        <v>122</v>
      </c>
      <c r="G445" t="str">
        <f>VLOOKUP(Tabel1[[#This Row],[Gruppe]],Statistikkoder!$A$1:$C$154,2,FALSE)</f>
        <v>    Bil H&lt;1,95 &amp; L&gt;6 m                      </v>
      </c>
      <c r="H445">
        <v>1</v>
      </c>
      <c r="I445">
        <v>4</v>
      </c>
      <c r="J445">
        <v>6</v>
      </c>
      <c r="K445">
        <f>IF(AND(Tabel1[[#This Row],[Gruppe]]&gt;=610,Tabel1[[#This Row],[Gruppe]]&lt;=765),Tabel1[[#This Row],[Dækmeter]],0)</f>
        <v>0</v>
      </c>
      <c r="L445">
        <v>0</v>
      </c>
      <c r="M445" t="s">
        <v>3</v>
      </c>
      <c r="N445" t="str">
        <f>VLOOKUP($F445,Statistikkoder!$A$2:$C$154,3,FALSE)</f>
        <v>Personbil</v>
      </c>
    </row>
    <row r="446" spans="1:14" x14ac:dyDescent="0.2">
      <c r="A446" t="s">
        <v>193</v>
      </c>
      <c r="B446" s="1">
        <v>0.41666666666666669</v>
      </c>
      <c r="C446" t="s">
        <v>4</v>
      </c>
      <c r="D446" t="s">
        <v>2</v>
      </c>
      <c r="E446" t="s">
        <v>189</v>
      </c>
      <c r="F446">
        <v>126</v>
      </c>
      <c r="G446" t="str">
        <f>VLOOKUP(Tabel1[[#This Row],[Gruppe]],Statistikkoder!$A$1:$C$154,2,FALSE)</f>
        <v xml:space="preserve">    Bil med campingvogn                     </v>
      </c>
      <c r="H446">
        <v>1</v>
      </c>
      <c r="I446">
        <v>2</v>
      </c>
      <c r="J446">
        <v>12</v>
      </c>
      <c r="K446">
        <f>IF(AND(Tabel1[[#This Row],[Gruppe]]&gt;=610,Tabel1[[#This Row],[Gruppe]]&lt;=765),Tabel1[[#This Row],[Dækmeter]],0)</f>
        <v>0</v>
      </c>
      <c r="L446">
        <v>0</v>
      </c>
      <c r="M446" t="s">
        <v>3</v>
      </c>
      <c r="N446" t="str">
        <f>VLOOKUP($F446,Statistikkoder!$A$2:$C$154,3,FALSE)</f>
        <v>Personbil</v>
      </c>
    </row>
    <row r="447" spans="1:14" x14ac:dyDescent="0.2">
      <c r="A447" t="s">
        <v>193</v>
      </c>
      <c r="B447" s="1">
        <v>0.41666666666666669</v>
      </c>
      <c r="C447" t="s">
        <v>4</v>
      </c>
      <c r="D447" t="s">
        <v>2</v>
      </c>
      <c r="E447" t="s">
        <v>189</v>
      </c>
      <c r="F447">
        <v>410</v>
      </c>
      <c r="G447" t="str">
        <f>VLOOKUP(Tabel1[[#This Row],[Gruppe]],Statistikkoder!$A$1:$C$154,2,FALSE)</f>
        <v>    MC                                    </v>
      </c>
      <c r="H447">
        <v>1</v>
      </c>
      <c r="I447">
        <v>2</v>
      </c>
      <c r="J447">
        <v>2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VLOOKUP($F447,Statistikkoder!$A$2:$C$154,3,FALSE)</f>
        <v>MC/Knallert</v>
      </c>
    </row>
    <row r="448" spans="1:14" x14ac:dyDescent="0.2">
      <c r="A448" t="s">
        <v>193</v>
      </c>
      <c r="B448" s="1">
        <v>0.41666666666666669</v>
      </c>
      <c r="C448" t="s">
        <v>4</v>
      </c>
      <c r="D448" t="s">
        <v>2</v>
      </c>
      <c r="E448" t="s">
        <v>189</v>
      </c>
      <c r="F448">
        <v>510</v>
      </c>
      <c r="G448" t="str">
        <f>VLOOKUP(Tabel1[[#This Row],[Gruppe]],Statistikkoder!$A$1:$C$154,2,FALSE)</f>
        <v>    Cykel Voksen                            </v>
      </c>
      <c r="H448">
        <v>4</v>
      </c>
      <c r="I448">
        <v>0</v>
      </c>
      <c r="J448">
        <v>4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VLOOKUP($F448,Statistikkoder!$A$2:$C$154,3,FALSE)</f>
        <v>Cykel</v>
      </c>
    </row>
    <row r="449" spans="1:14" x14ac:dyDescent="0.2">
      <c r="A449" t="s">
        <v>193</v>
      </c>
      <c r="B449" s="1">
        <v>0.41666666666666669</v>
      </c>
      <c r="C449" t="s">
        <v>4</v>
      </c>
      <c r="D449" t="s">
        <v>2</v>
      </c>
      <c r="E449" t="s">
        <v>189</v>
      </c>
      <c r="F449">
        <v>996</v>
      </c>
      <c r="G449" t="str">
        <f>VLOOKUP(Tabel1[[#This Row],[Gruppe]],Statistikkoder!$A$1:$C$154,2,FALSE)</f>
        <v>    Passager i køretøj                            </v>
      </c>
      <c r="H449">
        <v>0</v>
      </c>
      <c r="I449">
        <v>84</v>
      </c>
      <c r="J449">
        <v>0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VLOOKUP($F449,Statistikkoder!$A$2:$C$154,3,FALSE)</f>
        <v>Passager</v>
      </c>
    </row>
    <row r="450" spans="1:14" x14ac:dyDescent="0.2">
      <c r="A450" t="s">
        <v>193</v>
      </c>
      <c r="B450" s="1">
        <v>0.41666666666666669</v>
      </c>
      <c r="C450" t="s">
        <v>0</v>
      </c>
      <c r="D450" t="s">
        <v>1</v>
      </c>
      <c r="E450" t="s">
        <v>190</v>
      </c>
      <c r="F450">
        <v>10</v>
      </c>
      <c r="G450" t="str">
        <f>VLOOKUP(Tabel1[[#This Row],[Gruppe]],Statistikkoder!$A$1:$C$154,2,FALSE)</f>
        <v>    Voksen gående                    </v>
      </c>
      <c r="H450">
        <v>0</v>
      </c>
      <c r="I450">
        <v>3</v>
      </c>
      <c r="J450">
        <v>0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VLOOKUP($F450,Statistikkoder!$A$2:$C$154,3,FALSE)</f>
        <v>Passager</v>
      </c>
    </row>
    <row r="451" spans="1:14" x14ac:dyDescent="0.2">
      <c r="A451" t="s">
        <v>193</v>
      </c>
      <c r="B451" s="1">
        <v>0.41666666666666669</v>
      </c>
      <c r="C451" t="s">
        <v>0</v>
      </c>
      <c r="D451" t="s">
        <v>1</v>
      </c>
      <c r="E451" t="s">
        <v>190</v>
      </c>
      <c r="F451">
        <v>80</v>
      </c>
      <c r="G451" t="str">
        <f>VLOOKUP(Tabel1[[#This Row],[Gruppe]],Statistikkoder!$A$1:$C$154,2,FALSE)</f>
        <v>    Bil &lt; 1,95 pendler rejse        </v>
      </c>
      <c r="H451">
        <v>1</v>
      </c>
      <c r="I451">
        <v>1</v>
      </c>
      <c r="J451">
        <v>6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VLOOKUP($F451,Statistikkoder!$A$2:$C$154,3,FALSE)</f>
        <v>Personbil</v>
      </c>
    </row>
    <row r="452" spans="1:14" x14ac:dyDescent="0.2">
      <c r="A452" t="s">
        <v>193</v>
      </c>
      <c r="B452" s="1">
        <v>0.41666666666666669</v>
      </c>
      <c r="C452" t="s">
        <v>0</v>
      </c>
      <c r="D452" t="s">
        <v>1</v>
      </c>
      <c r="E452" t="s">
        <v>190</v>
      </c>
      <c r="F452">
        <v>110</v>
      </c>
      <c r="G452" t="str">
        <f>VLOOKUP(Tabel1[[#This Row],[Gruppe]],Statistikkoder!$A$1:$C$154,2,FALSE)</f>
        <v>    Bil &lt; 1,95 m                            </v>
      </c>
      <c r="H452">
        <v>20</v>
      </c>
      <c r="I452">
        <v>51</v>
      </c>
      <c r="J452">
        <v>120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VLOOKUP($F452,Statistikkoder!$A$2:$C$154,3,FALSE)</f>
        <v>Personbil</v>
      </c>
    </row>
    <row r="453" spans="1:14" x14ac:dyDescent="0.2">
      <c r="A453" t="s">
        <v>193</v>
      </c>
      <c r="B453" s="1">
        <v>0.41666666666666669</v>
      </c>
      <c r="C453" t="s">
        <v>0</v>
      </c>
      <c r="D453" t="s">
        <v>1</v>
      </c>
      <c r="E453" t="s">
        <v>190</v>
      </c>
      <c r="F453">
        <v>120</v>
      </c>
      <c r="G453" t="str">
        <f>VLOOKUP(Tabel1[[#This Row],[Gruppe]],Statistikkoder!$A$1:$C$154,2,FALSE)</f>
        <v>    Bil &gt; 1,95 m                            </v>
      </c>
      <c r="H453">
        <v>1</v>
      </c>
      <c r="I453">
        <v>2</v>
      </c>
      <c r="J453">
        <v>6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VLOOKUP($F453,Statistikkoder!$A$2:$C$154,3,FALSE)</f>
        <v>Personbil</v>
      </c>
    </row>
    <row r="454" spans="1:14" x14ac:dyDescent="0.2">
      <c r="A454" t="s">
        <v>193</v>
      </c>
      <c r="B454" s="1">
        <v>0.41666666666666669</v>
      </c>
      <c r="C454" t="s">
        <v>0</v>
      </c>
      <c r="D454" t="s">
        <v>1</v>
      </c>
      <c r="E454" t="s">
        <v>190</v>
      </c>
      <c r="F454">
        <v>126</v>
      </c>
      <c r="G454" t="str">
        <f>VLOOKUP(Tabel1[[#This Row],[Gruppe]],Statistikkoder!$A$1:$C$154,2,FALSE)</f>
        <v xml:space="preserve">    Bil med campingvogn                     </v>
      </c>
      <c r="H454">
        <v>2</v>
      </c>
      <c r="I454">
        <v>4</v>
      </c>
      <c r="J454">
        <v>24</v>
      </c>
      <c r="K454">
        <f>IF(AND(Tabel1[[#This Row],[Gruppe]]&gt;=610,Tabel1[[#This Row],[Gruppe]]&lt;=765),Tabel1[[#This Row],[Dækmeter]],0)</f>
        <v>0</v>
      </c>
      <c r="L454">
        <v>0</v>
      </c>
      <c r="M454" t="s">
        <v>3</v>
      </c>
      <c r="N454" t="str">
        <f>VLOOKUP($F454,Statistikkoder!$A$2:$C$154,3,FALSE)</f>
        <v>Personbil</v>
      </c>
    </row>
    <row r="455" spans="1:14" x14ac:dyDescent="0.2">
      <c r="A455" t="s">
        <v>193</v>
      </c>
      <c r="B455" s="1">
        <v>0.41666666666666669</v>
      </c>
      <c r="C455" t="s">
        <v>0</v>
      </c>
      <c r="D455" t="s">
        <v>1</v>
      </c>
      <c r="E455" t="s">
        <v>190</v>
      </c>
      <c r="F455">
        <v>309</v>
      </c>
      <c r="G455" t="str">
        <f>VLOOKUP(Tabel1[[#This Row],[Gruppe]],Statistikkoder!$A$1:$C$154,2,FALSE)</f>
        <v>    Autocamper &lt;  6 meter                </v>
      </c>
      <c r="H455">
        <v>1</v>
      </c>
      <c r="I455">
        <v>2</v>
      </c>
      <c r="J455">
        <v>6</v>
      </c>
      <c r="K455">
        <f>IF(AND(Tabel1[[#This Row],[Gruppe]]&gt;=610,Tabel1[[#This Row],[Gruppe]]&lt;=765),Tabel1[[#This Row],[Dækmeter]],0)</f>
        <v>0</v>
      </c>
      <c r="L455">
        <v>0</v>
      </c>
      <c r="M455" t="s">
        <v>3</v>
      </c>
      <c r="N455" t="str">
        <f>VLOOKUP($F455,Statistikkoder!$A$2:$C$154,3,FALSE)</f>
        <v>Autocamper</v>
      </c>
    </row>
    <row r="456" spans="1:14" x14ac:dyDescent="0.2">
      <c r="A456" t="s">
        <v>193</v>
      </c>
      <c r="B456" s="1">
        <v>0.41666666666666669</v>
      </c>
      <c r="C456" t="s">
        <v>0</v>
      </c>
      <c r="D456" t="s">
        <v>1</v>
      </c>
      <c r="E456" t="s">
        <v>190</v>
      </c>
      <c r="F456">
        <v>320</v>
      </c>
      <c r="G456" t="str">
        <f>VLOOKUP(Tabel1[[#This Row],[Gruppe]],Statistikkoder!$A$1:$C$154,2,FALSE)</f>
        <v>    Autocamper &lt; 12 meter                </v>
      </c>
      <c r="H456">
        <v>1</v>
      </c>
      <c r="I456">
        <v>2</v>
      </c>
      <c r="J456">
        <v>10</v>
      </c>
      <c r="K456">
        <f>IF(AND(Tabel1[[#This Row],[Gruppe]]&gt;=610,Tabel1[[#This Row],[Gruppe]]&lt;=765),Tabel1[[#This Row],[Dækmeter]],0)</f>
        <v>0</v>
      </c>
      <c r="L456">
        <v>0</v>
      </c>
      <c r="M456" t="s">
        <v>3</v>
      </c>
      <c r="N456" t="str">
        <f>VLOOKUP($F456,Statistikkoder!$A$2:$C$154,3,FALSE)</f>
        <v>Autocamper</v>
      </c>
    </row>
    <row r="457" spans="1:14" x14ac:dyDescent="0.2">
      <c r="A457" t="s">
        <v>193</v>
      </c>
      <c r="B457" s="1">
        <v>0.41666666666666669</v>
      </c>
      <c r="C457" t="s">
        <v>0</v>
      </c>
      <c r="D457" t="s">
        <v>1</v>
      </c>
      <c r="E457" t="s">
        <v>190</v>
      </c>
      <c r="F457">
        <v>410</v>
      </c>
      <c r="G457" t="str">
        <f>VLOOKUP(Tabel1[[#This Row],[Gruppe]],Statistikkoder!$A$1:$C$154,2,FALSE)</f>
        <v>    MC                                    </v>
      </c>
      <c r="H457">
        <v>12</v>
      </c>
      <c r="I457">
        <v>12</v>
      </c>
      <c r="J457">
        <v>29</v>
      </c>
      <c r="K457">
        <f>IF(AND(Tabel1[[#This Row],[Gruppe]]&gt;=610,Tabel1[[#This Row],[Gruppe]]&lt;=765),Tabel1[[#This Row],[Dækmeter]],0)</f>
        <v>0</v>
      </c>
      <c r="L457">
        <v>0</v>
      </c>
      <c r="M457" t="s">
        <v>3</v>
      </c>
      <c r="N457" t="str">
        <f>VLOOKUP($F457,Statistikkoder!$A$2:$C$154,3,FALSE)</f>
        <v>MC/Knallert</v>
      </c>
    </row>
    <row r="458" spans="1:14" x14ac:dyDescent="0.2">
      <c r="A458" t="s">
        <v>193</v>
      </c>
      <c r="B458" s="1">
        <v>0.41666666666666669</v>
      </c>
      <c r="C458" t="s">
        <v>0</v>
      </c>
      <c r="D458" t="s">
        <v>1</v>
      </c>
      <c r="E458" t="s">
        <v>190</v>
      </c>
      <c r="F458">
        <v>510</v>
      </c>
      <c r="G458" t="str">
        <f>VLOOKUP(Tabel1[[#This Row],[Gruppe]],Statistikkoder!$A$1:$C$154,2,FALSE)</f>
        <v>    Cykel Voksen                            </v>
      </c>
      <c r="H458">
        <v>3</v>
      </c>
      <c r="I458">
        <v>0</v>
      </c>
      <c r="J458">
        <v>3</v>
      </c>
      <c r="K458">
        <f>IF(AND(Tabel1[[#This Row],[Gruppe]]&gt;=610,Tabel1[[#This Row],[Gruppe]]&lt;=765),Tabel1[[#This Row],[Dækmeter]],0)</f>
        <v>0</v>
      </c>
      <c r="L458">
        <v>0</v>
      </c>
      <c r="M458" t="s">
        <v>3</v>
      </c>
      <c r="N458" t="str">
        <f>VLOOKUP($F458,Statistikkoder!$A$2:$C$154,3,FALSE)</f>
        <v>Cykel</v>
      </c>
    </row>
    <row r="459" spans="1:14" x14ac:dyDescent="0.2">
      <c r="A459" t="s">
        <v>193</v>
      </c>
      <c r="B459" s="1">
        <v>0.41666666666666669</v>
      </c>
      <c r="C459" t="s">
        <v>0</v>
      </c>
      <c r="D459" t="s">
        <v>1</v>
      </c>
      <c r="E459" t="s">
        <v>190</v>
      </c>
      <c r="F459">
        <v>996</v>
      </c>
      <c r="G459" t="str">
        <f>VLOOKUP(Tabel1[[#This Row],[Gruppe]],Statistikkoder!$A$1:$C$154,2,FALSE)</f>
        <v>    Passager i køretøj                            </v>
      </c>
      <c r="H459">
        <v>0</v>
      </c>
      <c r="I459">
        <v>74</v>
      </c>
      <c r="J459">
        <v>0</v>
      </c>
      <c r="K459">
        <f>IF(AND(Tabel1[[#This Row],[Gruppe]]&gt;=610,Tabel1[[#This Row],[Gruppe]]&lt;=765),Tabel1[[#This Row],[Dækmeter]],0)</f>
        <v>0</v>
      </c>
      <c r="L459">
        <v>0</v>
      </c>
      <c r="M459" t="s">
        <v>3</v>
      </c>
      <c r="N459" t="str">
        <f>VLOOKUP($F459,Statistikkoder!$A$2:$C$154,3,FALSE)</f>
        <v>Passager</v>
      </c>
    </row>
    <row r="460" spans="1:14" x14ac:dyDescent="0.2">
      <c r="A460" t="s">
        <v>193</v>
      </c>
      <c r="B460" s="1">
        <v>0.45833333333333331</v>
      </c>
      <c r="C460" t="s">
        <v>4</v>
      </c>
      <c r="D460" t="s">
        <v>2</v>
      </c>
      <c r="E460" t="s">
        <v>190</v>
      </c>
      <c r="F460">
        <v>10</v>
      </c>
      <c r="G460" t="str">
        <f>VLOOKUP(Tabel1[[#This Row],[Gruppe]],Statistikkoder!$A$1:$C$154,2,FALSE)</f>
        <v>    Voksen gående                    </v>
      </c>
      <c r="H460">
        <v>0</v>
      </c>
      <c r="I460">
        <v>7</v>
      </c>
      <c r="J460">
        <v>0</v>
      </c>
      <c r="K460">
        <f>IF(AND(Tabel1[[#This Row],[Gruppe]]&gt;=610,Tabel1[[#This Row],[Gruppe]]&lt;=765),Tabel1[[#This Row],[Dækmeter]],0)</f>
        <v>0</v>
      </c>
      <c r="L460">
        <v>0</v>
      </c>
      <c r="M460" t="s">
        <v>3</v>
      </c>
      <c r="N460" t="str">
        <f>VLOOKUP($F460,Statistikkoder!$A$2:$C$154,3,FALSE)</f>
        <v>Passager</v>
      </c>
    </row>
    <row r="461" spans="1:14" x14ac:dyDescent="0.2">
      <c r="A461" t="s">
        <v>193</v>
      </c>
      <c r="B461" s="1">
        <v>0.45833333333333331</v>
      </c>
      <c r="C461" t="s">
        <v>4</v>
      </c>
      <c r="D461" t="s">
        <v>2</v>
      </c>
      <c r="E461" t="s">
        <v>190</v>
      </c>
      <c r="F461">
        <v>30</v>
      </c>
      <c r="G461" t="str">
        <f>VLOOKUP(Tabel1[[#This Row],[Gruppe]],Statistikkoder!$A$1:$C$154,2,FALSE)</f>
        <v>    Barn  0-11 år gående              </v>
      </c>
      <c r="H461">
        <v>0</v>
      </c>
      <c r="I461">
        <v>1</v>
      </c>
      <c r="J461">
        <v>0</v>
      </c>
      <c r="K461">
        <f>IF(AND(Tabel1[[#This Row],[Gruppe]]&gt;=610,Tabel1[[#This Row],[Gruppe]]&lt;=765),Tabel1[[#This Row],[Dækmeter]],0)</f>
        <v>0</v>
      </c>
      <c r="L461">
        <v>0</v>
      </c>
      <c r="M461" t="s">
        <v>3</v>
      </c>
      <c r="N461" t="str">
        <f>VLOOKUP($F461,Statistikkoder!$A$2:$C$154,3,FALSE)</f>
        <v>Passager</v>
      </c>
    </row>
    <row r="462" spans="1:14" x14ac:dyDescent="0.2">
      <c r="A462" t="s">
        <v>193</v>
      </c>
      <c r="B462" s="1">
        <v>0.45833333333333331</v>
      </c>
      <c r="C462" t="s">
        <v>4</v>
      </c>
      <c r="D462" t="s">
        <v>2</v>
      </c>
      <c r="E462" t="s">
        <v>190</v>
      </c>
      <c r="F462">
        <v>40</v>
      </c>
      <c r="G462" t="str">
        <f>VLOOKUP(Tabel1[[#This Row],[Gruppe]],Statistikkoder!$A$1:$C$154,2,FALSE)</f>
        <v>    Pensionist gående                </v>
      </c>
      <c r="H462">
        <v>0</v>
      </c>
      <c r="I462">
        <v>2</v>
      </c>
      <c r="J462">
        <v>0</v>
      </c>
      <c r="K462">
        <f>IF(AND(Tabel1[[#This Row],[Gruppe]]&gt;=610,Tabel1[[#This Row],[Gruppe]]&lt;=765),Tabel1[[#This Row],[Dækmeter]],0)</f>
        <v>0</v>
      </c>
      <c r="L462">
        <v>0</v>
      </c>
      <c r="M462" t="s">
        <v>3</v>
      </c>
      <c r="N462" t="str">
        <f>VLOOKUP($F462,Statistikkoder!$A$2:$C$154,3,FALSE)</f>
        <v>Passager</v>
      </c>
    </row>
    <row r="463" spans="1:14" x14ac:dyDescent="0.2">
      <c r="A463" t="s">
        <v>193</v>
      </c>
      <c r="B463" s="1">
        <v>0.45833333333333331</v>
      </c>
      <c r="C463" t="s">
        <v>4</v>
      </c>
      <c r="D463" t="s">
        <v>2</v>
      </c>
      <c r="E463" t="s">
        <v>190</v>
      </c>
      <c r="F463">
        <v>80</v>
      </c>
      <c r="G463" t="str">
        <f>VLOOKUP(Tabel1[[#This Row],[Gruppe]],Statistikkoder!$A$1:$C$154,2,FALSE)</f>
        <v>    Bil &lt; 1,95 pendler rejse        </v>
      </c>
      <c r="H463">
        <v>3</v>
      </c>
      <c r="I463">
        <v>8</v>
      </c>
      <c r="J463">
        <v>18</v>
      </c>
      <c r="K463">
        <f>IF(AND(Tabel1[[#This Row],[Gruppe]]&gt;=610,Tabel1[[#This Row],[Gruppe]]&lt;=765),Tabel1[[#This Row],[Dækmeter]],0)</f>
        <v>0</v>
      </c>
      <c r="L463">
        <v>0</v>
      </c>
      <c r="M463" t="s">
        <v>3</v>
      </c>
      <c r="N463" t="str">
        <f>VLOOKUP($F463,Statistikkoder!$A$2:$C$154,3,FALSE)</f>
        <v>Personbil</v>
      </c>
    </row>
    <row r="464" spans="1:14" x14ac:dyDescent="0.2">
      <c r="A464" t="s">
        <v>193</v>
      </c>
      <c r="B464" s="1">
        <v>0.45833333333333331</v>
      </c>
      <c r="C464" t="s">
        <v>4</v>
      </c>
      <c r="D464" t="s">
        <v>2</v>
      </c>
      <c r="E464" t="s">
        <v>190</v>
      </c>
      <c r="F464">
        <v>110</v>
      </c>
      <c r="G464" t="str">
        <f>VLOOKUP(Tabel1[[#This Row],[Gruppe]],Statistikkoder!$A$1:$C$154,2,FALSE)</f>
        <v>    Bil &lt; 1,95 m                            </v>
      </c>
      <c r="H464">
        <v>38</v>
      </c>
      <c r="I464">
        <v>82</v>
      </c>
      <c r="J464">
        <v>228</v>
      </c>
      <c r="K464">
        <f>IF(AND(Tabel1[[#This Row],[Gruppe]]&gt;=610,Tabel1[[#This Row],[Gruppe]]&lt;=765),Tabel1[[#This Row],[Dækmeter]],0)</f>
        <v>0</v>
      </c>
      <c r="L464">
        <v>0</v>
      </c>
      <c r="M464" t="s">
        <v>3</v>
      </c>
      <c r="N464" t="str">
        <f>VLOOKUP($F464,Statistikkoder!$A$2:$C$154,3,FALSE)</f>
        <v>Personbil</v>
      </c>
    </row>
    <row r="465" spans="1:14" x14ac:dyDescent="0.2">
      <c r="A465" t="s">
        <v>193</v>
      </c>
      <c r="B465" s="1">
        <v>0.45833333333333331</v>
      </c>
      <c r="C465" t="s">
        <v>4</v>
      </c>
      <c r="D465" t="s">
        <v>2</v>
      </c>
      <c r="E465" t="s">
        <v>190</v>
      </c>
      <c r="F465">
        <v>120</v>
      </c>
      <c r="G465" t="str">
        <f>VLOOKUP(Tabel1[[#This Row],[Gruppe]],Statistikkoder!$A$1:$C$154,2,FALSE)</f>
        <v>    Bil &gt; 1,95 m                            </v>
      </c>
      <c r="H465">
        <v>3</v>
      </c>
      <c r="I465">
        <v>8</v>
      </c>
      <c r="J465">
        <v>18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VLOOKUP($F465,Statistikkoder!$A$2:$C$154,3,FALSE)</f>
        <v>Personbil</v>
      </c>
    </row>
    <row r="466" spans="1:14" x14ac:dyDescent="0.2">
      <c r="A466" t="s">
        <v>193</v>
      </c>
      <c r="B466" s="1">
        <v>0.45833333333333331</v>
      </c>
      <c r="C466" t="s">
        <v>4</v>
      </c>
      <c r="D466" t="s">
        <v>2</v>
      </c>
      <c r="E466" t="s">
        <v>190</v>
      </c>
      <c r="F466">
        <v>410</v>
      </c>
      <c r="G466" t="str">
        <f>VLOOKUP(Tabel1[[#This Row],[Gruppe]],Statistikkoder!$A$1:$C$154,2,FALSE)</f>
        <v>    MC                                    </v>
      </c>
      <c r="H466">
        <v>4</v>
      </c>
      <c r="I466">
        <v>6</v>
      </c>
      <c r="J466">
        <v>8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VLOOKUP($F466,Statistikkoder!$A$2:$C$154,3,FALSE)</f>
        <v>MC/Knallert</v>
      </c>
    </row>
    <row r="467" spans="1:14" x14ac:dyDescent="0.2">
      <c r="A467" t="s">
        <v>193</v>
      </c>
      <c r="B467" s="1">
        <v>0.45833333333333331</v>
      </c>
      <c r="C467" t="s">
        <v>4</v>
      </c>
      <c r="D467" t="s">
        <v>2</v>
      </c>
      <c r="E467" t="s">
        <v>190</v>
      </c>
      <c r="F467">
        <v>430</v>
      </c>
      <c r="G467" t="str">
        <f>VLOOKUP(Tabel1[[#This Row],[Gruppe]],Statistikkoder!$A$1:$C$154,2,FALSE)</f>
        <v>    MC/Knallert Sidevogn/anhænger            </v>
      </c>
      <c r="H467">
        <v>2</v>
      </c>
      <c r="I467">
        <v>2</v>
      </c>
      <c r="J467">
        <v>4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VLOOKUP($F467,Statistikkoder!$A$2:$C$154,3,FALSE)</f>
        <v>MC/Knallert</v>
      </c>
    </row>
    <row r="468" spans="1:14" x14ac:dyDescent="0.2">
      <c r="A468" t="s">
        <v>193</v>
      </c>
      <c r="B468" s="1">
        <v>0.45833333333333331</v>
      </c>
      <c r="C468" t="s">
        <v>4</v>
      </c>
      <c r="D468" t="s">
        <v>2</v>
      </c>
      <c r="E468" t="s">
        <v>190</v>
      </c>
      <c r="F468">
        <v>996</v>
      </c>
      <c r="G468" t="str">
        <f>VLOOKUP(Tabel1[[#This Row],[Gruppe]],Statistikkoder!$A$1:$C$154,2,FALSE)</f>
        <v>    Passager i køretøj                            </v>
      </c>
      <c r="H468">
        <v>0</v>
      </c>
      <c r="I468">
        <v>106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VLOOKUP($F468,Statistikkoder!$A$2:$C$154,3,FALSE)</f>
        <v>Passager</v>
      </c>
    </row>
    <row r="469" spans="1:14" x14ac:dyDescent="0.2">
      <c r="A469" t="s">
        <v>193</v>
      </c>
      <c r="B469" s="1">
        <v>0.45833333333333331</v>
      </c>
      <c r="C469" t="s">
        <v>0</v>
      </c>
      <c r="D469" t="s">
        <v>1</v>
      </c>
      <c r="E469" t="s">
        <v>189</v>
      </c>
      <c r="F469">
        <v>10</v>
      </c>
      <c r="G469" t="str">
        <f>VLOOKUP(Tabel1[[#This Row],[Gruppe]],Statistikkoder!$A$1:$C$154,2,FALSE)</f>
        <v>    Voksen gående                    </v>
      </c>
      <c r="H469">
        <v>0</v>
      </c>
      <c r="I469">
        <v>5</v>
      </c>
      <c r="J469">
        <v>0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VLOOKUP($F469,Statistikkoder!$A$2:$C$154,3,FALSE)</f>
        <v>Passager</v>
      </c>
    </row>
    <row r="470" spans="1:14" x14ac:dyDescent="0.2">
      <c r="A470" t="s">
        <v>193</v>
      </c>
      <c r="B470" s="1">
        <v>0.45833333333333331</v>
      </c>
      <c r="C470" t="s">
        <v>0</v>
      </c>
      <c r="D470" t="s">
        <v>1</v>
      </c>
      <c r="E470" t="s">
        <v>189</v>
      </c>
      <c r="F470">
        <v>20</v>
      </c>
      <c r="G470" t="str">
        <f>VLOOKUP(Tabel1[[#This Row],[Gruppe]],Statistikkoder!$A$1:$C$154,2,FALSE)</f>
        <v>    Barn 12-15 år gående              </v>
      </c>
      <c r="H470">
        <v>0</v>
      </c>
      <c r="I470">
        <v>1</v>
      </c>
      <c r="J470">
        <v>0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VLOOKUP($F470,Statistikkoder!$A$2:$C$154,3,FALSE)</f>
        <v>Passager</v>
      </c>
    </row>
    <row r="471" spans="1:14" x14ac:dyDescent="0.2">
      <c r="A471" t="s">
        <v>193</v>
      </c>
      <c r="B471" s="1">
        <v>0.45833333333333331</v>
      </c>
      <c r="C471" t="s">
        <v>0</v>
      </c>
      <c r="D471" t="s">
        <v>1</v>
      </c>
      <c r="E471" t="s">
        <v>189</v>
      </c>
      <c r="F471">
        <v>30</v>
      </c>
      <c r="G471" t="str">
        <f>VLOOKUP(Tabel1[[#This Row],[Gruppe]],Statistikkoder!$A$1:$C$154,2,FALSE)</f>
        <v>    Barn  0-11 år gående              </v>
      </c>
      <c r="H471">
        <v>0</v>
      </c>
      <c r="I471">
        <v>1</v>
      </c>
      <c r="J471">
        <v>0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VLOOKUP($F471,Statistikkoder!$A$2:$C$154,3,FALSE)</f>
        <v>Passager</v>
      </c>
    </row>
    <row r="472" spans="1:14" x14ac:dyDescent="0.2">
      <c r="A472" t="s">
        <v>193</v>
      </c>
      <c r="B472" s="1">
        <v>0.45833333333333331</v>
      </c>
      <c r="C472" t="s">
        <v>0</v>
      </c>
      <c r="D472" t="s">
        <v>1</v>
      </c>
      <c r="E472" t="s">
        <v>189</v>
      </c>
      <c r="F472">
        <v>80</v>
      </c>
      <c r="G472" t="str">
        <f>VLOOKUP(Tabel1[[#This Row],[Gruppe]],Statistikkoder!$A$1:$C$154,2,FALSE)</f>
        <v>    Bil &lt; 1,95 pendler rejse        </v>
      </c>
      <c r="H472">
        <v>4</v>
      </c>
      <c r="I472">
        <v>6</v>
      </c>
      <c r="J472">
        <v>24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VLOOKUP($F472,Statistikkoder!$A$2:$C$154,3,FALSE)</f>
        <v>Personbil</v>
      </c>
    </row>
    <row r="473" spans="1:14" x14ac:dyDescent="0.2">
      <c r="A473" t="s">
        <v>193</v>
      </c>
      <c r="B473" s="1">
        <v>0.45833333333333331</v>
      </c>
      <c r="C473" t="s">
        <v>0</v>
      </c>
      <c r="D473" t="s">
        <v>1</v>
      </c>
      <c r="E473" t="s">
        <v>189</v>
      </c>
      <c r="F473">
        <v>110</v>
      </c>
      <c r="G473" t="str">
        <f>VLOOKUP(Tabel1[[#This Row],[Gruppe]],Statistikkoder!$A$1:$C$154,2,FALSE)</f>
        <v>    Bil &lt; 1,95 m                            </v>
      </c>
      <c r="H473">
        <v>23</v>
      </c>
      <c r="I473">
        <v>56</v>
      </c>
      <c r="J473">
        <v>138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VLOOKUP($F473,Statistikkoder!$A$2:$C$154,3,FALSE)</f>
        <v>Personbil</v>
      </c>
    </row>
    <row r="474" spans="1:14" x14ac:dyDescent="0.2">
      <c r="A474" t="s">
        <v>193</v>
      </c>
      <c r="B474" s="1">
        <v>0.45833333333333331</v>
      </c>
      <c r="C474" t="s">
        <v>0</v>
      </c>
      <c r="D474" t="s">
        <v>1</v>
      </c>
      <c r="E474" t="s">
        <v>189</v>
      </c>
      <c r="F474">
        <v>115</v>
      </c>
      <c r="G474" t="str">
        <f>VLOOKUP(Tabel1[[#This Row],[Gruppe]],Statistikkoder!$A$1:$C$154,2,FALSE)</f>
        <v>    Bil &lt; 1,95 m med anhænger                </v>
      </c>
      <c r="H474">
        <v>1</v>
      </c>
      <c r="I474">
        <v>4</v>
      </c>
      <c r="J474">
        <v>10</v>
      </c>
      <c r="K474">
        <f>IF(AND(Tabel1[[#This Row],[Gruppe]]&gt;=610,Tabel1[[#This Row],[Gruppe]]&lt;=765),Tabel1[[#This Row],[Dækmeter]],0)</f>
        <v>0</v>
      </c>
      <c r="L474">
        <v>0</v>
      </c>
      <c r="M474" t="s">
        <v>3</v>
      </c>
      <c r="N474" t="str">
        <f>VLOOKUP($F474,Statistikkoder!$A$2:$C$154,3,FALSE)</f>
        <v>Personbil</v>
      </c>
    </row>
    <row r="475" spans="1:14" x14ac:dyDescent="0.2">
      <c r="A475" t="s">
        <v>193</v>
      </c>
      <c r="B475" s="1">
        <v>0.45833333333333331</v>
      </c>
      <c r="C475" t="s">
        <v>0</v>
      </c>
      <c r="D475" t="s">
        <v>1</v>
      </c>
      <c r="E475" t="s">
        <v>189</v>
      </c>
      <c r="F475">
        <v>120</v>
      </c>
      <c r="G475" t="str">
        <f>VLOOKUP(Tabel1[[#This Row],[Gruppe]],Statistikkoder!$A$1:$C$154,2,FALSE)</f>
        <v>    Bil &gt; 1,95 m                            </v>
      </c>
      <c r="H475">
        <v>2</v>
      </c>
      <c r="I475">
        <v>5</v>
      </c>
      <c r="J475">
        <v>12</v>
      </c>
      <c r="K475">
        <f>IF(AND(Tabel1[[#This Row],[Gruppe]]&gt;=610,Tabel1[[#This Row],[Gruppe]]&lt;=765),Tabel1[[#This Row],[Dækmeter]],0)</f>
        <v>0</v>
      </c>
      <c r="L475">
        <v>0</v>
      </c>
      <c r="M475" t="s">
        <v>3</v>
      </c>
      <c r="N475" t="str">
        <f>VLOOKUP($F475,Statistikkoder!$A$2:$C$154,3,FALSE)</f>
        <v>Personbil</v>
      </c>
    </row>
    <row r="476" spans="1:14" x14ac:dyDescent="0.2">
      <c r="A476" t="s">
        <v>193</v>
      </c>
      <c r="B476" s="1">
        <v>0.45833333333333331</v>
      </c>
      <c r="C476" t="s">
        <v>0</v>
      </c>
      <c r="D476" t="s">
        <v>1</v>
      </c>
      <c r="E476" t="s">
        <v>189</v>
      </c>
      <c r="F476">
        <v>126</v>
      </c>
      <c r="G476" t="str">
        <f>VLOOKUP(Tabel1[[#This Row],[Gruppe]],Statistikkoder!$A$1:$C$154,2,FALSE)</f>
        <v xml:space="preserve">    Bil med campingvogn                     </v>
      </c>
      <c r="H476">
        <v>1</v>
      </c>
      <c r="I476">
        <v>1</v>
      </c>
      <c r="J476">
        <v>12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VLOOKUP($F476,Statistikkoder!$A$2:$C$154,3,FALSE)</f>
        <v>Personbil</v>
      </c>
    </row>
    <row r="477" spans="1:14" x14ac:dyDescent="0.2">
      <c r="A477" t="s">
        <v>193</v>
      </c>
      <c r="B477" s="1">
        <v>0.45833333333333331</v>
      </c>
      <c r="C477" t="s">
        <v>0</v>
      </c>
      <c r="D477" t="s">
        <v>1</v>
      </c>
      <c r="E477" t="s">
        <v>189</v>
      </c>
      <c r="F477">
        <v>410</v>
      </c>
      <c r="G477" t="str">
        <f>VLOOKUP(Tabel1[[#This Row],[Gruppe]],Statistikkoder!$A$1:$C$154,2,FALSE)</f>
        <v>    MC                                    </v>
      </c>
      <c r="H477">
        <v>2</v>
      </c>
      <c r="I477">
        <v>2</v>
      </c>
      <c r="J477">
        <v>4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VLOOKUP($F477,Statistikkoder!$A$2:$C$154,3,FALSE)</f>
        <v>MC/Knallert</v>
      </c>
    </row>
    <row r="478" spans="1:14" x14ac:dyDescent="0.2">
      <c r="A478" t="s">
        <v>193</v>
      </c>
      <c r="B478" s="1">
        <v>0.45833333333333331</v>
      </c>
      <c r="C478" t="s">
        <v>0</v>
      </c>
      <c r="D478" t="s">
        <v>1</v>
      </c>
      <c r="E478" t="s">
        <v>189</v>
      </c>
      <c r="F478">
        <v>430</v>
      </c>
      <c r="G478" t="str">
        <f>VLOOKUP(Tabel1[[#This Row],[Gruppe]],Statistikkoder!$A$1:$C$154,2,FALSE)</f>
        <v>    MC/Knallert Sidevogn/anhænger            </v>
      </c>
      <c r="H478">
        <v>1</v>
      </c>
      <c r="I478">
        <v>1</v>
      </c>
      <c r="J478">
        <v>3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VLOOKUP($F478,Statistikkoder!$A$2:$C$154,3,FALSE)</f>
        <v>MC/Knallert</v>
      </c>
    </row>
    <row r="479" spans="1:14" x14ac:dyDescent="0.2">
      <c r="A479" t="s">
        <v>193</v>
      </c>
      <c r="B479" s="1">
        <v>0.45833333333333331</v>
      </c>
      <c r="C479" t="s">
        <v>0</v>
      </c>
      <c r="D479" t="s">
        <v>1</v>
      </c>
      <c r="E479" t="s">
        <v>189</v>
      </c>
      <c r="F479">
        <v>730</v>
      </c>
      <c r="G479" t="str">
        <f>VLOOKUP(Tabel1[[#This Row],[Gruppe]],Statistikkoder!$A$1:$C$154,2,FALSE)</f>
        <v>    Sættevogn 17 m. max 40 tons            </v>
      </c>
      <c r="H479">
        <v>1</v>
      </c>
      <c r="I479">
        <v>1</v>
      </c>
      <c r="J479">
        <v>17</v>
      </c>
      <c r="K479">
        <f>IF(AND(Tabel1[[#This Row],[Gruppe]]&gt;=610,Tabel1[[#This Row],[Gruppe]]&lt;=765),Tabel1[[#This Row],[Dækmeter]],0)</f>
        <v>17</v>
      </c>
      <c r="L479">
        <v>0</v>
      </c>
      <c r="M479" t="s">
        <v>3</v>
      </c>
      <c r="N479" t="str">
        <f>VLOOKUP($F479,Statistikkoder!$A$2:$C$154,3,FALSE)</f>
        <v>Sættevogn</v>
      </c>
    </row>
    <row r="480" spans="1:14" x14ac:dyDescent="0.2">
      <c r="A480" t="s">
        <v>193</v>
      </c>
      <c r="B480" s="1">
        <v>0.45833333333333331</v>
      </c>
      <c r="C480" t="s">
        <v>0</v>
      </c>
      <c r="D480" t="s">
        <v>1</v>
      </c>
      <c r="E480" t="s">
        <v>189</v>
      </c>
      <c r="F480">
        <v>996</v>
      </c>
      <c r="G480" t="str">
        <f>VLOOKUP(Tabel1[[#This Row],[Gruppe]],Statistikkoder!$A$1:$C$154,2,FALSE)</f>
        <v>    Passager i køretøj                            </v>
      </c>
      <c r="H480">
        <v>0</v>
      </c>
      <c r="I480">
        <v>76</v>
      </c>
      <c r="J480">
        <v>0</v>
      </c>
      <c r="K480">
        <f>IF(AND(Tabel1[[#This Row],[Gruppe]]&gt;=610,Tabel1[[#This Row],[Gruppe]]&lt;=765),Tabel1[[#This Row],[Dækmeter]],0)</f>
        <v>0</v>
      </c>
      <c r="L480">
        <v>0</v>
      </c>
      <c r="M480" t="s">
        <v>3</v>
      </c>
      <c r="N480" t="str">
        <f>VLOOKUP($F480,Statistikkoder!$A$2:$C$154,3,FALSE)</f>
        <v>Passager</v>
      </c>
    </row>
    <row r="481" spans="1:14" x14ac:dyDescent="0.2">
      <c r="A481" t="s">
        <v>193</v>
      </c>
      <c r="B481" s="1">
        <v>0.45833333333333331</v>
      </c>
      <c r="C481" t="s">
        <v>0</v>
      </c>
      <c r="D481" t="s">
        <v>1</v>
      </c>
      <c r="E481" t="s">
        <v>189</v>
      </c>
      <c r="F481">
        <v>997</v>
      </c>
      <c r="G481" t="str">
        <f>VLOOKUP(Tabel1[[#This Row],[Gruppe]],Statistikkoder!$A$1:$C$154,2,FALSE)</f>
        <v>    Passager ekstra i bil                          </v>
      </c>
      <c r="H481">
        <v>0</v>
      </c>
      <c r="I481">
        <v>1</v>
      </c>
      <c r="J481">
        <v>0</v>
      </c>
      <c r="K481">
        <f>IF(AND(Tabel1[[#This Row],[Gruppe]]&gt;=610,Tabel1[[#This Row],[Gruppe]]&lt;=765),Tabel1[[#This Row],[Dækmeter]],0)</f>
        <v>0</v>
      </c>
      <c r="L481">
        <v>0</v>
      </c>
      <c r="M481" t="s">
        <v>3</v>
      </c>
      <c r="N481" t="str">
        <f>VLOOKUP($F481,Statistikkoder!$A$2:$C$154,3,FALSE)</f>
        <v>Passager</v>
      </c>
    </row>
    <row r="482" spans="1:14" x14ac:dyDescent="0.2">
      <c r="A482" t="s">
        <v>193</v>
      </c>
      <c r="B482" s="1">
        <v>0.5</v>
      </c>
      <c r="C482" t="s">
        <v>4</v>
      </c>
      <c r="D482" t="s">
        <v>2</v>
      </c>
      <c r="E482" t="s">
        <v>189</v>
      </c>
      <c r="F482">
        <v>10</v>
      </c>
      <c r="G482" t="str">
        <f>VLOOKUP(Tabel1[[#This Row],[Gruppe]],Statistikkoder!$A$1:$C$154,2,FALSE)</f>
        <v>    Voksen gående                    </v>
      </c>
      <c r="H482">
        <v>0</v>
      </c>
      <c r="I482">
        <v>12</v>
      </c>
      <c r="J482">
        <v>0</v>
      </c>
      <c r="K482">
        <f>IF(AND(Tabel1[[#This Row],[Gruppe]]&gt;=610,Tabel1[[#This Row],[Gruppe]]&lt;=765),Tabel1[[#This Row],[Dækmeter]],0)</f>
        <v>0</v>
      </c>
      <c r="L482">
        <v>0</v>
      </c>
      <c r="M482" t="s">
        <v>3</v>
      </c>
      <c r="N482" t="str">
        <f>VLOOKUP($F482,Statistikkoder!$A$2:$C$154,3,FALSE)</f>
        <v>Passager</v>
      </c>
    </row>
    <row r="483" spans="1:14" x14ac:dyDescent="0.2">
      <c r="A483" t="s">
        <v>193</v>
      </c>
      <c r="B483" s="1">
        <v>0.5</v>
      </c>
      <c r="C483" t="s">
        <v>4</v>
      </c>
      <c r="D483" t="s">
        <v>2</v>
      </c>
      <c r="E483" t="s">
        <v>189</v>
      </c>
      <c r="F483">
        <v>20</v>
      </c>
      <c r="G483" t="str">
        <f>VLOOKUP(Tabel1[[#This Row],[Gruppe]],Statistikkoder!$A$1:$C$154,2,FALSE)</f>
        <v>    Barn 12-15 år gående              </v>
      </c>
      <c r="H483">
        <v>0</v>
      </c>
      <c r="I483">
        <v>1</v>
      </c>
      <c r="J483">
        <v>0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VLOOKUP($F483,Statistikkoder!$A$2:$C$154,3,FALSE)</f>
        <v>Passager</v>
      </c>
    </row>
    <row r="484" spans="1:14" x14ac:dyDescent="0.2">
      <c r="A484" t="s">
        <v>193</v>
      </c>
      <c r="B484" s="1">
        <v>0.5</v>
      </c>
      <c r="C484" t="s">
        <v>4</v>
      </c>
      <c r="D484" t="s">
        <v>2</v>
      </c>
      <c r="E484" t="s">
        <v>189</v>
      </c>
      <c r="F484">
        <v>40</v>
      </c>
      <c r="G484" t="str">
        <f>VLOOKUP(Tabel1[[#This Row],[Gruppe]],Statistikkoder!$A$1:$C$154,2,FALSE)</f>
        <v>    Pensionist gående                </v>
      </c>
      <c r="H484">
        <v>0</v>
      </c>
      <c r="I484">
        <v>3</v>
      </c>
      <c r="J484">
        <v>0</v>
      </c>
      <c r="K484">
        <f>IF(AND(Tabel1[[#This Row],[Gruppe]]&gt;=610,Tabel1[[#This Row],[Gruppe]]&lt;=765),Tabel1[[#This Row],[Dækmeter]],0)</f>
        <v>0</v>
      </c>
      <c r="L484">
        <v>0</v>
      </c>
      <c r="M484" t="s">
        <v>3</v>
      </c>
      <c r="N484" t="str">
        <f>VLOOKUP($F484,Statistikkoder!$A$2:$C$154,3,FALSE)</f>
        <v>Passager</v>
      </c>
    </row>
    <row r="485" spans="1:14" x14ac:dyDescent="0.2">
      <c r="A485" t="s">
        <v>193</v>
      </c>
      <c r="B485" s="1">
        <v>0.5</v>
      </c>
      <c r="C485" t="s">
        <v>4</v>
      </c>
      <c r="D485" t="s">
        <v>2</v>
      </c>
      <c r="E485" t="s">
        <v>189</v>
      </c>
      <c r="F485">
        <v>80</v>
      </c>
      <c r="G485" t="str">
        <f>VLOOKUP(Tabel1[[#This Row],[Gruppe]],Statistikkoder!$A$1:$C$154,2,FALSE)</f>
        <v>    Bil &lt; 1,95 pendler rejse        </v>
      </c>
      <c r="H485">
        <v>2</v>
      </c>
      <c r="I485">
        <v>4</v>
      </c>
      <c r="J485">
        <v>12</v>
      </c>
      <c r="K485">
        <f>IF(AND(Tabel1[[#This Row],[Gruppe]]&gt;=610,Tabel1[[#This Row],[Gruppe]]&lt;=765),Tabel1[[#This Row],[Dækmeter]],0)</f>
        <v>0</v>
      </c>
      <c r="L485">
        <v>0</v>
      </c>
      <c r="M485" t="s">
        <v>3</v>
      </c>
      <c r="N485" t="str">
        <f>VLOOKUP($F485,Statistikkoder!$A$2:$C$154,3,FALSE)</f>
        <v>Personbil</v>
      </c>
    </row>
    <row r="486" spans="1:14" x14ac:dyDescent="0.2">
      <c r="A486" t="s">
        <v>193</v>
      </c>
      <c r="B486" s="1">
        <v>0.5</v>
      </c>
      <c r="C486" t="s">
        <v>4</v>
      </c>
      <c r="D486" t="s">
        <v>2</v>
      </c>
      <c r="E486" t="s">
        <v>189</v>
      </c>
      <c r="F486">
        <v>110</v>
      </c>
      <c r="G486" t="str">
        <f>VLOOKUP(Tabel1[[#This Row],[Gruppe]],Statistikkoder!$A$1:$C$154,2,FALSE)</f>
        <v>    Bil &lt; 1,95 m                            </v>
      </c>
      <c r="H486">
        <v>27</v>
      </c>
      <c r="I486">
        <v>74</v>
      </c>
      <c r="J486">
        <v>162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VLOOKUP($F486,Statistikkoder!$A$2:$C$154,3,FALSE)</f>
        <v>Personbil</v>
      </c>
    </row>
    <row r="487" spans="1:14" x14ac:dyDescent="0.2">
      <c r="A487" t="s">
        <v>193</v>
      </c>
      <c r="B487" s="1">
        <v>0.5</v>
      </c>
      <c r="C487" t="s">
        <v>4</v>
      </c>
      <c r="D487" t="s">
        <v>2</v>
      </c>
      <c r="E487" t="s">
        <v>189</v>
      </c>
      <c r="F487">
        <v>120</v>
      </c>
      <c r="G487" t="str">
        <f>VLOOKUP(Tabel1[[#This Row],[Gruppe]],Statistikkoder!$A$1:$C$154,2,FALSE)</f>
        <v>    Bil &gt; 1,95 m                            </v>
      </c>
      <c r="H487">
        <v>2</v>
      </c>
      <c r="I487">
        <v>6</v>
      </c>
      <c r="J487">
        <v>12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VLOOKUP($F487,Statistikkoder!$A$2:$C$154,3,FALSE)</f>
        <v>Personbil</v>
      </c>
    </row>
    <row r="488" spans="1:14" x14ac:dyDescent="0.2">
      <c r="A488" t="s">
        <v>193</v>
      </c>
      <c r="B488" s="1">
        <v>0.5</v>
      </c>
      <c r="C488" t="s">
        <v>4</v>
      </c>
      <c r="D488" t="s">
        <v>2</v>
      </c>
      <c r="E488" t="s">
        <v>189</v>
      </c>
      <c r="F488">
        <v>123</v>
      </c>
      <c r="G488" t="str">
        <f>VLOOKUP(Tabel1[[#This Row],[Gruppe]],Statistikkoder!$A$1:$C$154,2,FALSE)</f>
        <v>    Bil H&gt;1,95 &amp; L&gt;6 m                      </v>
      </c>
      <c r="H488">
        <v>1</v>
      </c>
      <c r="I488">
        <v>4</v>
      </c>
      <c r="J488">
        <v>6</v>
      </c>
      <c r="K488">
        <f>IF(AND(Tabel1[[#This Row],[Gruppe]]&gt;=610,Tabel1[[#This Row],[Gruppe]]&lt;=765),Tabel1[[#This Row],[Dækmeter]],0)</f>
        <v>0</v>
      </c>
      <c r="L488">
        <v>0</v>
      </c>
      <c r="M488" t="s">
        <v>3</v>
      </c>
      <c r="N488" t="str">
        <f>VLOOKUP($F488,Statistikkoder!$A$2:$C$154,3,FALSE)</f>
        <v>Personbil</v>
      </c>
    </row>
    <row r="489" spans="1:14" x14ac:dyDescent="0.2">
      <c r="A489" t="s">
        <v>193</v>
      </c>
      <c r="B489" s="1">
        <v>0.5</v>
      </c>
      <c r="C489" t="s">
        <v>4</v>
      </c>
      <c r="D489" t="s">
        <v>2</v>
      </c>
      <c r="E489" t="s">
        <v>189</v>
      </c>
      <c r="F489">
        <v>126</v>
      </c>
      <c r="G489" t="str">
        <f>VLOOKUP(Tabel1[[#This Row],[Gruppe]],Statistikkoder!$A$1:$C$154,2,FALSE)</f>
        <v xml:space="preserve">    Bil med campingvogn                     </v>
      </c>
      <c r="H489">
        <v>1</v>
      </c>
      <c r="I489">
        <v>4</v>
      </c>
      <c r="J489">
        <v>12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VLOOKUP($F489,Statistikkoder!$A$2:$C$154,3,FALSE)</f>
        <v>Personbil</v>
      </c>
    </row>
    <row r="490" spans="1:14" x14ac:dyDescent="0.2">
      <c r="A490" t="s">
        <v>193</v>
      </c>
      <c r="B490" s="1">
        <v>0.5</v>
      </c>
      <c r="C490" t="s">
        <v>4</v>
      </c>
      <c r="D490" t="s">
        <v>2</v>
      </c>
      <c r="E490" t="s">
        <v>189</v>
      </c>
      <c r="F490">
        <v>320</v>
      </c>
      <c r="G490" t="str">
        <f>VLOOKUP(Tabel1[[#This Row],[Gruppe]],Statistikkoder!$A$1:$C$154,2,FALSE)</f>
        <v>    Autocamper &lt; 12 meter                </v>
      </c>
      <c r="H490">
        <v>1</v>
      </c>
      <c r="I490">
        <v>3</v>
      </c>
      <c r="J490">
        <v>10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VLOOKUP($F490,Statistikkoder!$A$2:$C$154,3,FALSE)</f>
        <v>Autocamper</v>
      </c>
    </row>
    <row r="491" spans="1:14" x14ac:dyDescent="0.2">
      <c r="A491" t="s">
        <v>193</v>
      </c>
      <c r="B491" s="1">
        <v>0.5</v>
      </c>
      <c r="C491" t="s">
        <v>4</v>
      </c>
      <c r="D491" t="s">
        <v>2</v>
      </c>
      <c r="E491" t="s">
        <v>189</v>
      </c>
      <c r="F491">
        <v>410</v>
      </c>
      <c r="G491" t="str">
        <f>VLOOKUP(Tabel1[[#This Row],[Gruppe]],Statistikkoder!$A$1:$C$154,2,FALSE)</f>
        <v>    MC                                    </v>
      </c>
      <c r="H491">
        <v>2</v>
      </c>
      <c r="I491">
        <v>2</v>
      </c>
      <c r="J491">
        <v>4</v>
      </c>
      <c r="K491">
        <f>IF(AND(Tabel1[[#This Row],[Gruppe]]&gt;=610,Tabel1[[#This Row],[Gruppe]]&lt;=765),Tabel1[[#This Row],[Dækmeter]],0)</f>
        <v>0</v>
      </c>
      <c r="L491">
        <v>0</v>
      </c>
      <c r="M491" t="s">
        <v>3</v>
      </c>
      <c r="N491" t="str">
        <f>VLOOKUP($F491,Statistikkoder!$A$2:$C$154,3,FALSE)</f>
        <v>MC/Knallert</v>
      </c>
    </row>
    <row r="492" spans="1:14" x14ac:dyDescent="0.2">
      <c r="A492" t="s">
        <v>193</v>
      </c>
      <c r="B492" s="1">
        <v>0.5</v>
      </c>
      <c r="C492" t="s">
        <v>4</v>
      </c>
      <c r="D492" t="s">
        <v>2</v>
      </c>
      <c r="E492" t="s">
        <v>189</v>
      </c>
      <c r="F492">
        <v>510</v>
      </c>
      <c r="G492" t="str">
        <f>VLOOKUP(Tabel1[[#This Row],[Gruppe]],Statistikkoder!$A$1:$C$154,2,FALSE)</f>
        <v>    Cykel Voksen                            </v>
      </c>
      <c r="H492">
        <v>9</v>
      </c>
      <c r="I492">
        <v>0</v>
      </c>
      <c r="J492">
        <v>9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VLOOKUP($F492,Statistikkoder!$A$2:$C$154,3,FALSE)</f>
        <v>Cykel</v>
      </c>
    </row>
    <row r="493" spans="1:14" x14ac:dyDescent="0.2">
      <c r="A493" t="s">
        <v>193</v>
      </c>
      <c r="B493" s="1">
        <v>0.5</v>
      </c>
      <c r="C493" t="s">
        <v>4</v>
      </c>
      <c r="D493" t="s">
        <v>2</v>
      </c>
      <c r="E493" t="s">
        <v>189</v>
      </c>
      <c r="F493">
        <v>772</v>
      </c>
      <c r="G493" t="str">
        <f>VLOOKUP(Tabel1[[#This Row],[Gruppe]],Statistikkoder!$A$1:$C$154,2,FALSE)</f>
        <v>    Ekstra meter Fragt                      </v>
      </c>
      <c r="H493">
        <v>1</v>
      </c>
      <c r="I493">
        <v>0</v>
      </c>
      <c r="J493">
        <v>1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VLOOKUP($F493,Statistikkoder!$A$2:$C$154,3,FALSE)</f>
        <v>n/a</v>
      </c>
    </row>
    <row r="494" spans="1:14" x14ac:dyDescent="0.2">
      <c r="A494" t="s">
        <v>193</v>
      </c>
      <c r="B494" s="1">
        <v>0.5</v>
      </c>
      <c r="C494" t="s">
        <v>4</v>
      </c>
      <c r="D494" t="s">
        <v>2</v>
      </c>
      <c r="E494" t="s">
        <v>189</v>
      </c>
      <c r="F494">
        <v>996</v>
      </c>
      <c r="G494" t="str">
        <f>VLOOKUP(Tabel1[[#This Row],[Gruppe]],Statistikkoder!$A$1:$C$154,2,FALSE)</f>
        <v>    Passager i køretøj                            </v>
      </c>
      <c r="H494">
        <v>0</v>
      </c>
      <c r="I494">
        <v>97</v>
      </c>
      <c r="J494">
        <v>0</v>
      </c>
      <c r="K494">
        <f>IF(AND(Tabel1[[#This Row],[Gruppe]]&gt;=610,Tabel1[[#This Row],[Gruppe]]&lt;=765),Tabel1[[#This Row],[Dækmeter]],0)</f>
        <v>0</v>
      </c>
      <c r="L494">
        <v>0</v>
      </c>
      <c r="M494" t="s">
        <v>3</v>
      </c>
      <c r="N494" t="str">
        <f>VLOOKUP($F494,Statistikkoder!$A$2:$C$154,3,FALSE)</f>
        <v>Passager</v>
      </c>
    </row>
    <row r="495" spans="1:14" x14ac:dyDescent="0.2">
      <c r="A495" t="s">
        <v>193</v>
      </c>
      <c r="B495" s="1">
        <v>0.5</v>
      </c>
      <c r="C495" t="s">
        <v>0</v>
      </c>
      <c r="D495" t="s">
        <v>1</v>
      </c>
      <c r="E495" t="s">
        <v>190</v>
      </c>
      <c r="F495">
        <v>10</v>
      </c>
      <c r="G495" t="str">
        <f>VLOOKUP(Tabel1[[#This Row],[Gruppe]],Statistikkoder!$A$1:$C$154,2,FALSE)</f>
        <v>    Voksen gående                    </v>
      </c>
      <c r="H495">
        <v>0</v>
      </c>
      <c r="I495">
        <v>3</v>
      </c>
      <c r="J495">
        <v>0</v>
      </c>
      <c r="K495">
        <f>IF(AND(Tabel1[[#This Row],[Gruppe]]&gt;=610,Tabel1[[#This Row],[Gruppe]]&lt;=765),Tabel1[[#This Row],[Dækmeter]],0)</f>
        <v>0</v>
      </c>
      <c r="L495">
        <v>0</v>
      </c>
      <c r="M495" t="s">
        <v>3</v>
      </c>
      <c r="N495" t="str">
        <f>VLOOKUP($F495,Statistikkoder!$A$2:$C$154,3,FALSE)</f>
        <v>Passager</v>
      </c>
    </row>
    <row r="496" spans="1:14" x14ac:dyDescent="0.2">
      <c r="A496" t="s">
        <v>193</v>
      </c>
      <c r="B496" s="1">
        <v>0.5</v>
      </c>
      <c r="C496" t="s">
        <v>0</v>
      </c>
      <c r="D496" t="s">
        <v>1</v>
      </c>
      <c r="E496" t="s">
        <v>190</v>
      </c>
      <c r="F496">
        <v>41</v>
      </c>
      <c r="G496" t="str">
        <f>VLOOKUP(Tabel1[[#This Row],[Gruppe]],Statistikkoder!$A$1:$C$154,2,FALSE)</f>
        <v>    Pensionist gående Pendler        </v>
      </c>
      <c r="H496">
        <v>0</v>
      </c>
      <c r="I496">
        <v>1</v>
      </c>
      <c r="J496">
        <v>0</v>
      </c>
      <c r="K496">
        <f>IF(AND(Tabel1[[#This Row],[Gruppe]]&gt;=610,Tabel1[[#This Row],[Gruppe]]&lt;=765),Tabel1[[#This Row],[Dækmeter]],0)</f>
        <v>0</v>
      </c>
      <c r="L496">
        <v>0</v>
      </c>
      <c r="M496" t="s">
        <v>3</v>
      </c>
      <c r="N496" t="str">
        <f>VLOOKUP($F496,Statistikkoder!$A$2:$C$154,3,FALSE)</f>
        <v>Passager</v>
      </c>
    </row>
    <row r="497" spans="1:14" x14ac:dyDescent="0.2">
      <c r="A497" t="s">
        <v>193</v>
      </c>
      <c r="B497" s="1">
        <v>0.5</v>
      </c>
      <c r="C497" t="s">
        <v>0</v>
      </c>
      <c r="D497" t="s">
        <v>1</v>
      </c>
      <c r="E497" t="s">
        <v>190</v>
      </c>
      <c r="F497">
        <v>80</v>
      </c>
      <c r="G497" t="str">
        <f>VLOOKUP(Tabel1[[#This Row],[Gruppe]],Statistikkoder!$A$1:$C$154,2,FALSE)</f>
        <v>    Bil &lt; 1,95 pendler rejse        </v>
      </c>
      <c r="H497">
        <v>3</v>
      </c>
      <c r="I497">
        <v>7</v>
      </c>
      <c r="J497">
        <v>18</v>
      </c>
      <c r="K497">
        <f>IF(AND(Tabel1[[#This Row],[Gruppe]]&gt;=610,Tabel1[[#This Row],[Gruppe]]&lt;=765),Tabel1[[#This Row],[Dækmeter]],0)</f>
        <v>0</v>
      </c>
      <c r="L497">
        <v>0</v>
      </c>
      <c r="M497" t="s">
        <v>3</v>
      </c>
      <c r="N497" t="str">
        <f>VLOOKUP($F497,Statistikkoder!$A$2:$C$154,3,FALSE)</f>
        <v>Personbil</v>
      </c>
    </row>
    <row r="498" spans="1:14" x14ac:dyDescent="0.2">
      <c r="A498" t="s">
        <v>193</v>
      </c>
      <c r="B498" s="1">
        <v>0.5</v>
      </c>
      <c r="C498" t="s">
        <v>0</v>
      </c>
      <c r="D498" t="s">
        <v>1</v>
      </c>
      <c r="E498" t="s">
        <v>190</v>
      </c>
      <c r="F498">
        <v>110</v>
      </c>
      <c r="G498" t="str">
        <f>VLOOKUP(Tabel1[[#This Row],[Gruppe]],Statistikkoder!$A$1:$C$154,2,FALSE)</f>
        <v>    Bil &lt; 1,95 m                            </v>
      </c>
      <c r="H498">
        <v>20</v>
      </c>
      <c r="I498">
        <v>46</v>
      </c>
      <c r="J498">
        <v>120</v>
      </c>
      <c r="K498">
        <f>IF(AND(Tabel1[[#This Row],[Gruppe]]&gt;=610,Tabel1[[#This Row],[Gruppe]]&lt;=765),Tabel1[[#This Row],[Dækmeter]],0)</f>
        <v>0</v>
      </c>
      <c r="L498">
        <v>0</v>
      </c>
      <c r="M498" t="s">
        <v>3</v>
      </c>
      <c r="N498" t="str">
        <f>VLOOKUP($F498,Statistikkoder!$A$2:$C$154,3,FALSE)</f>
        <v>Personbil</v>
      </c>
    </row>
    <row r="499" spans="1:14" x14ac:dyDescent="0.2">
      <c r="A499" t="s">
        <v>193</v>
      </c>
      <c r="B499" s="1">
        <v>0.5</v>
      </c>
      <c r="C499" t="s">
        <v>0</v>
      </c>
      <c r="D499" t="s">
        <v>1</v>
      </c>
      <c r="E499" t="s">
        <v>190</v>
      </c>
      <c r="F499">
        <v>126</v>
      </c>
      <c r="G499" t="str">
        <f>VLOOKUP(Tabel1[[#This Row],[Gruppe]],Statistikkoder!$A$1:$C$154,2,FALSE)</f>
        <v xml:space="preserve">    Bil med campingvogn                     </v>
      </c>
      <c r="H499">
        <v>1</v>
      </c>
      <c r="I499">
        <v>2</v>
      </c>
      <c r="J499">
        <v>12</v>
      </c>
      <c r="K499">
        <f>IF(AND(Tabel1[[#This Row],[Gruppe]]&gt;=610,Tabel1[[#This Row],[Gruppe]]&lt;=765),Tabel1[[#This Row],[Dækmeter]],0)</f>
        <v>0</v>
      </c>
      <c r="L499">
        <v>0</v>
      </c>
      <c r="M499" t="s">
        <v>3</v>
      </c>
      <c r="N499" t="str">
        <f>VLOOKUP($F499,Statistikkoder!$A$2:$C$154,3,FALSE)</f>
        <v>Personbil</v>
      </c>
    </row>
    <row r="500" spans="1:14" x14ac:dyDescent="0.2">
      <c r="A500" t="s">
        <v>193</v>
      </c>
      <c r="B500" s="1">
        <v>0.5</v>
      </c>
      <c r="C500" t="s">
        <v>0</v>
      </c>
      <c r="D500" t="s">
        <v>1</v>
      </c>
      <c r="E500" t="s">
        <v>190</v>
      </c>
      <c r="F500">
        <v>309</v>
      </c>
      <c r="G500" t="str">
        <f>VLOOKUP(Tabel1[[#This Row],[Gruppe]],Statistikkoder!$A$1:$C$154,2,FALSE)</f>
        <v>    Autocamper &lt;  6 meter                </v>
      </c>
      <c r="H500">
        <v>2</v>
      </c>
      <c r="I500">
        <v>4</v>
      </c>
      <c r="J500">
        <v>12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VLOOKUP($F500,Statistikkoder!$A$2:$C$154,3,FALSE)</f>
        <v>Autocamper</v>
      </c>
    </row>
    <row r="501" spans="1:14" x14ac:dyDescent="0.2">
      <c r="A501" t="s">
        <v>193</v>
      </c>
      <c r="B501" s="1">
        <v>0.5</v>
      </c>
      <c r="C501" t="s">
        <v>0</v>
      </c>
      <c r="D501" t="s">
        <v>1</v>
      </c>
      <c r="E501" t="s">
        <v>190</v>
      </c>
      <c r="F501">
        <v>320</v>
      </c>
      <c r="G501" t="str">
        <f>VLOOKUP(Tabel1[[#This Row],[Gruppe]],Statistikkoder!$A$1:$C$154,2,FALSE)</f>
        <v>    Autocamper &lt; 12 meter                </v>
      </c>
      <c r="H501">
        <v>2</v>
      </c>
      <c r="I501">
        <v>5</v>
      </c>
      <c r="J501">
        <v>20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VLOOKUP($F501,Statistikkoder!$A$2:$C$154,3,FALSE)</f>
        <v>Autocamper</v>
      </c>
    </row>
    <row r="502" spans="1:14" x14ac:dyDescent="0.2">
      <c r="A502" t="s">
        <v>193</v>
      </c>
      <c r="B502" s="1">
        <v>0.5</v>
      </c>
      <c r="C502" t="s">
        <v>0</v>
      </c>
      <c r="D502" t="s">
        <v>1</v>
      </c>
      <c r="E502" t="s">
        <v>190</v>
      </c>
      <c r="F502">
        <v>510</v>
      </c>
      <c r="G502" t="str">
        <f>VLOOKUP(Tabel1[[#This Row],[Gruppe]],Statistikkoder!$A$1:$C$154,2,FALSE)</f>
        <v>    Cykel Voksen                            </v>
      </c>
      <c r="H502">
        <v>1</v>
      </c>
      <c r="I502">
        <v>0</v>
      </c>
      <c r="J502">
        <v>1</v>
      </c>
      <c r="K502">
        <f>IF(AND(Tabel1[[#This Row],[Gruppe]]&gt;=610,Tabel1[[#This Row],[Gruppe]]&lt;=765),Tabel1[[#This Row],[Dækmeter]],0)</f>
        <v>0</v>
      </c>
      <c r="L502">
        <v>0</v>
      </c>
      <c r="M502" t="s">
        <v>3</v>
      </c>
      <c r="N502" t="str">
        <f>VLOOKUP($F502,Statistikkoder!$A$2:$C$154,3,FALSE)</f>
        <v>Cykel</v>
      </c>
    </row>
    <row r="503" spans="1:14" x14ac:dyDescent="0.2">
      <c r="A503" t="s">
        <v>193</v>
      </c>
      <c r="B503" s="1">
        <v>0.5</v>
      </c>
      <c r="C503" t="s">
        <v>0</v>
      </c>
      <c r="D503" t="s">
        <v>1</v>
      </c>
      <c r="E503" t="s">
        <v>190</v>
      </c>
      <c r="F503">
        <v>611</v>
      </c>
      <c r="G503" t="str">
        <f>VLOOKUP(Tabel1[[#This Row],[Gruppe]],Statistikkoder!$A$1:$C$154,2,FALSE)</f>
        <v>    Bus &gt; 10 m incl. passagerer              </v>
      </c>
      <c r="H503">
        <v>2</v>
      </c>
      <c r="I503">
        <v>118</v>
      </c>
      <c r="J503">
        <v>28</v>
      </c>
      <c r="K503">
        <f>IF(AND(Tabel1[[#This Row],[Gruppe]]&gt;=610,Tabel1[[#This Row],[Gruppe]]&lt;=765),Tabel1[[#This Row],[Dækmeter]],0)</f>
        <v>28</v>
      </c>
      <c r="L503">
        <v>0</v>
      </c>
      <c r="M503" t="s">
        <v>3</v>
      </c>
      <c r="N503" t="str">
        <f>VLOOKUP($F503,Statistikkoder!$A$2:$C$154,3,FALSE)</f>
        <v>Bus</v>
      </c>
    </row>
    <row r="504" spans="1:14" x14ac:dyDescent="0.2">
      <c r="A504" t="s">
        <v>193</v>
      </c>
      <c r="B504" s="1">
        <v>0.5</v>
      </c>
      <c r="C504" t="s">
        <v>0</v>
      </c>
      <c r="D504" t="s">
        <v>1</v>
      </c>
      <c r="E504" t="s">
        <v>190</v>
      </c>
      <c r="F504">
        <v>996</v>
      </c>
      <c r="G504" t="str">
        <f>VLOOKUP(Tabel1[[#This Row],[Gruppe]],Statistikkoder!$A$1:$C$154,2,FALSE)</f>
        <v>    Passager i køretøj                            </v>
      </c>
      <c r="H504">
        <v>0</v>
      </c>
      <c r="I504">
        <v>182</v>
      </c>
      <c r="J504">
        <v>0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VLOOKUP($F504,Statistikkoder!$A$2:$C$154,3,FALSE)</f>
        <v>Passager</v>
      </c>
    </row>
    <row r="505" spans="1:14" x14ac:dyDescent="0.2">
      <c r="A505" t="s">
        <v>193</v>
      </c>
      <c r="B505" s="1">
        <v>0.54166666666666663</v>
      </c>
      <c r="C505" t="s">
        <v>4</v>
      </c>
      <c r="D505" t="s">
        <v>2</v>
      </c>
      <c r="E505" t="s">
        <v>190</v>
      </c>
      <c r="F505">
        <v>10</v>
      </c>
      <c r="G505" t="str">
        <f>VLOOKUP(Tabel1[[#This Row],[Gruppe]],Statistikkoder!$A$1:$C$154,2,FALSE)</f>
        <v>    Voksen gående                    </v>
      </c>
      <c r="H505">
        <v>0</v>
      </c>
      <c r="I505">
        <v>11</v>
      </c>
      <c r="J505">
        <v>0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VLOOKUP($F505,Statistikkoder!$A$2:$C$154,3,FALSE)</f>
        <v>Passager</v>
      </c>
    </row>
    <row r="506" spans="1:14" x14ac:dyDescent="0.2">
      <c r="A506" t="s">
        <v>193</v>
      </c>
      <c r="B506" s="1">
        <v>0.54166666666666663</v>
      </c>
      <c r="C506" t="s">
        <v>4</v>
      </c>
      <c r="D506" t="s">
        <v>2</v>
      </c>
      <c r="E506" t="s">
        <v>190</v>
      </c>
      <c r="F506">
        <v>20</v>
      </c>
      <c r="G506" t="str">
        <f>VLOOKUP(Tabel1[[#This Row],[Gruppe]],Statistikkoder!$A$1:$C$154,2,FALSE)</f>
        <v>    Barn 12-15 år gående              </v>
      </c>
      <c r="H506">
        <v>0</v>
      </c>
      <c r="I506">
        <v>1</v>
      </c>
      <c r="J506">
        <v>0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VLOOKUP($F506,Statistikkoder!$A$2:$C$154,3,FALSE)</f>
        <v>Passager</v>
      </c>
    </row>
    <row r="507" spans="1:14" x14ac:dyDescent="0.2">
      <c r="A507" t="s">
        <v>193</v>
      </c>
      <c r="B507" s="1">
        <v>0.54166666666666663</v>
      </c>
      <c r="C507" t="s">
        <v>4</v>
      </c>
      <c r="D507" t="s">
        <v>2</v>
      </c>
      <c r="E507" t="s">
        <v>190</v>
      </c>
      <c r="F507">
        <v>30</v>
      </c>
      <c r="G507" t="str">
        <f>VLOOKUP(Tabel1[[#This Row],[Gruppe]],Statistikkoder!$A$1:$C$154,2,FALSE)</f>
        <v>    Barn  0-11 år gående              </v>
      </c>
      <c r="H507">
        <v>0</v>
      </c>
      <c r="I507">
        <v>3</v>
      </c>
      <c r="J507">
        <v>0</v>
      </c>
      <c r="K507">
        <f>IF(AND(Tabel1[[#This Row],[Gruppe]]&gt;=610,Tabel1[[#This Row],[Gruppe]]&lt;=765),Tabel1[[#This Row],[Dækmeter]],0)</f>
        <v>0</v>
      </c>
      <c r="L507">
        <v>0</v>
      </c>
      <c r="M507" t="s">
        <v>3</v>
      </c>
      <c r="N507" t="str">
        <f>VLOOKUP($F507,Statistikkoder!$A$2:$C$154,3,FALSE)</f>
        <v>Passager</v>
      </c>
    </row>
    <row r="508" spans="1:14" x14ac:dyDescent="0.2">
      <c r="A508" t="s">
        <v>193</v>
      </c>
      <c r="B508" s="1">
        <v>0.54166666666666663</v>
      </c>
      <c r="C508" t="s">
        <v>4</v>
      </c>
      <c r="D508" t="s">
        <v>2</v>
      </c>
      <c r="E508" t="s">
        <v>190</v>
      </c>
      <c r="F508">
        <v>80</v>
      </c>
      <c r="G508" t="str">
        <f>VLOOKUP(Tabel1[[#This Row],[Gruppe]],Statistikkoder!$A$1:$C$154,2,FALSE)</f>
        <v>    Bil &lt; 1,95 pendler rejse        </v>
      </c>
      <c r="H508">
        <v>3</v>
      </c>
      <c r="I508">
        <v>7</v>
      </c>
      <c r="J508">
        <v>18</v>
      </c>
      <c r="K508">
        <f>IF(AND(Tabel1[[#This Row],[Gruppe]]&gt;=610,Tabel1[[#This Row],[Gruppe]]&lt;=765),Tabel1[[#This Row],[Dækmeter]],0)</f>
        <v>0</v>
      </c>
      <c r="L508">
        <v>0</v>
      </c>
      <c r="M508" t="s">
        <v>3</v>
      </c>
      <c r="N508" t="str">
        <f>VLOOKUP($F508,Statistikkoder!$A$2:$C$154,3,FALSE)</f>
        <v>Personbil</v>
      </c>
    </row>
    <row r="509" spans="1:14" x14ac:dyDescent="0.2">
      <c r="A509" t="s">
        <v>193</v>
      </c>
      <c r="B509" s="1">
        <v>0.54166666666666663</v>
      </c>
      <c r="C509" t="s">
        <v>4</v>
      </c>
      <c r="D509" t="s">
        <v>2</v>
      </c>
      <c r="E509" t="s">
        <v>190</v>
      </c>
      <c r="F509">
        <v>110</v>
      </c>
      <c r="G509" t="str">
        <f>VLOOKUP(Tabel1[[#This Row],[Gruppe]],Statistikkoder!$A$1:$C$154,2,FALSE)</f>
        <v>    Bil &lt; 1,95 m                            </v>
      </c>
      <c r="H509">
        <v>27</v>
      </c>
      <c r="I509">
        <v>70</v>
      </c>
      <c r="J509">
        <v>162</v>
      </c>
      <c r="K509">
        <f>IF(AND(Tabel1[[#This Row],[Gruppe]]&gt;=610,Tabel1[[#This Row],[Gruppe]]&lt;=765),Tabel1[[#This Row],[Dækmeter]],0)</f>
        <v>0</v>
      </c>
      <c r="L509">
        <v>0</v>
      </c>
      <c r="M509" t="s">
        <v>3</v>
      </c>
      <c r="N509" t="str">
        <f>VLOOKUP($F509,Statistikkoder!$A$2:$C$154,3,FALSE)</f>
        <v>Personbil</v>
      </c>
    </row>
    <row r="510" spans="1:14" x14ac:dyDescent="0.2">
      <c r="A510" t="s">
        <v>193</v>
      </c>
      <c r="B510" s="1">
        <v>0.54166666666666663</v>
      </c>
      <c r="C510" t="s">
        <v>4</v>
      </c>
      <c r="D510" t="s">
        <v>2</v>
      </c>
      <c r="E510" t="s">
        <v>190</v>
      </c>
      <c r="F510">
        <v>115</v>
      </c>
      <c r="G510" t="str">
        <f>VLOOKUP(Tabel1[[#This Row],[Gruppe]],Statistikkoder!$A$1:$C$154,2,FALSE)</f>
        <v>    Bil &lt; 1,95 m med anhænger                </v>
      </c>
      <c r="H510">
        <v>1</v>
      </c>
      <c r="I510">
        <v>1</v>
      </c>
      <c r="J510">
        <v>10</v>
      </c>
      <c r="K510">
        <f>IF(AND(Tabel1[[#This Row],[Gruppe]]&gt;=610,Tabel1[[#This Row],[Gruppe]]&lt;=765),Tabel1[[#This Row],[Dækmeter]],0)</f>
        <v>0</v>
      </c>
      <c r="L510">
        <v>0</v>
      </c>
      <c r="M510" t="s">
        <v>3</v>
      </c>
      <c r="N510" t="str">
        <f>VLOOKUP($F510,Statistikkoder!$A$2:$C$154,3,FALSE)</f>
        <v>Personbil</v>
      </c>
    </row>
    <row r="511" spans="1:14" x14ac:dyDescent="0.2">
      <c r="A511" t="s">
        <v>193</v>
      </c>
      <c r="B511" s="1">
        <v>0.54166666666666663</v>
      </c>
      <c r="C511" t="s">
        <v>4</v>
      </c>
      <c r="D511" t="s">
        <v>2</v>
      </c>
      <c r="E511" t="s">
        <v>190</v>
      </c>
      <c r="F511">
        <v>120</v>
      </c>
      <c r="G511" t="str">
        <f>VLOOKUP(Tabel1[[#This Row],[Gruppe]],Statistikkoder!$A$1:$C$154,2,FALSE)</f>
        <v>    Bil &gt; 1,95 m                            </v>
      </c>
      <c r="H511">
        <v>3</v>
      </c>
      <c r="I511">
        <v>6</v>
      </c>
      <c r="J511">
        <v>18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VLOOKUP($F511,Statistikkoder!$A$2:$C$154,3,FALSE)</f>
        <v>Personbil</v>
      </c>
    </row>
    <row r="512" spans="1:14" x14ac:dyDescent="0.2">
      <c r="A512" t="s">
        <v>193</v>
      </c>
      <c r="B512" s="1">
        <v>0.54166666666666663</v>
      </c>
      <c r="C512" t="s">
        <v>4</v>
      </c>
      <c r="D512" t="s">
        <v>2</v>
      </c>
      <c r="E512" t="s">
        <v>190</v>
      </c>
      <c r="F512">
        <v>126</v>
      </c>
      <c r="G512" t="str">
        <f>VLOOKUP(Tabel1[[#This Row],[Gruppe]],Statistikkoder!$A$1:$C$154,2,FALSE)</f>
        <v xml:space="preserve">    Bil med campingvogn                     </v>
      </c>
      <c r="H512">
        <v>1</v>
      </c>
      <c r="I512">
        <v>2</v>
      </c>
      <c r="J512">
        <v>12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VLOOKUP($F512,Statistikkoder!$A$2:$C$154,3,FALSE)</f>
        <v>Personbil</v>
      </c>
    </row>
    <row r="513" spans="1:14" x14ac:dyDescent="0.2">
      <c r="A513" t="s">
        <v>193</v>
      </c>
      <c r="B513" s="1">
        <v>0.54166666666666663</v>
      </c>
      <c r="C513" t="s">
        <v>4</v>
      </c>
      <c r="D513" t="s">
        <v>2</v>
      </c>
      <c r="E513" t="s">
        <v>190</v>
      </c>
      <c r="F513">
        <v>210</v>
      </c>
      <c r="G513" t="str">
        <f>VLOOKUP(Tabel1[[#This Row],[Gruppe]],Statistikkoder!$A$1:$C$154,2,FALSE)</f>
        <v>    Anhænger                              </v>
      </c>
      <c r="H513">
        <v>1</v>
      </c>
      <c r="I513">
        <v>0</v>
      </c>
      <c r="J513">
        <v>8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VLOOKUP($F513,Statistikkoder!$A$2:$C$154,3,FALSE)</f>
        <v>Anhænger</v>
      </c>
    </row>
    <row r="514" spans="1:14" x14ac:dyDescent="0.2">
      <c r="A514" t="s">
        <v>193</v>
      </c>
      <c r="B514" s="1">
        <v>0.54166666666666663</v>
      </c>
      <c r="C514" t="s">
        <v>4</v>
      </c>
      <c r="D514" t="s">
        <v>2</v>
      </c>
      <c r="E514" t="s">
        <v>190</v>
      </c>
      <c r="F514">
        <v>320</v>
      </c>
      <c r="G514" t="str">
        <f>VLOOKUP(Tabel1[[#This Row],[Gruppe]],Statistikkoder!$A$1:$C$154,2,FALSE)</f>
        <v>    Autocamper &lt; 12 meter                </v>
      </c>
      <c r="H514">
        <v>3</v>
      </c>
      <c r="I514">
        <v>6</v>
      </c>
      <c r="J514">
        <v>30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VLOOKUP($F514,Statistikkoder!$A$2:$C$154,3,FALSE)</f>
        <v>Autocamper</v>
      </c>
    </row>
    <row r="515" spans="1:14" x14ac:dyDescent="0.2">
      <c r="A515" t="s">
        <v>193</v>
      </c>
      <c r="B515" s="1">
        <v>0.54166666666666663</v>
      </c>
      <c r="C515" t="s">
        <v>4</v>
      </c>
      <c r="D515" t="s">
        <v>2</v>
      </c>
      <c r="E515" t="s">
        <v>190</v>
      </c>
      <c r="F515">
        <v>410</v>
      </c>
      <c r="G515" t="str">
        <f>VLOOKUP(Tabel1[[#This Row],[Gruppe]],Statistikkoder!$A$1:$C$154,2,FALSE)</f>
        <v>    MC                                    </v>
      </c>
      <c r="H515">
        <v>4</v>
      </c>
      <c r="I515">
        <v>4</v>
      </c>
      <c r="J515">
        <v>8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VLOOKUP($F515,Statistikkoder!$A$2:$C$154,3,FALSE)</f>
        <v>MC/Knallert</v>
      </c>
    </row>
    <row r="516" spans="1:14" x14ac:dyDescent="0.2">
      <c r="A516" t="s">
        <v>193</v>
      </c>
      <c r="B516" s="1">
        <v>0.54166666666666663</v>
      </c>
      <c r="C516" t="s">
        <v>4</v>
      </c>
      <c r="D516" t="s">
        <v>2</v>
      </c>
      <c r="E516" t="s">
        <v>190</v>
      </c>
      <c r="F516">
        <v>510</v>
      </c>
      <c r="G516" t="str">
        <f>VLOOKUP(Tabel1[[#This Row],[Gruppe]],Statistikkoder!$A$1:$C$154,2,FALSE)</f>
        <v>    Cykel Voksen                            </v>
      </c>
      <c r="H516">
        <v>4</v>
      </c>
      <c r="I516">
        <v>0</v>
      </c>
      <c r="J516">
        <v>4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VLOOKUP($F516,Statistikkoder!$A$2:$C$154,3,FALSE)</f>
        <v>Cykel</v>
      </c>
    </row>
    <row r="517" spans="1:14" x14ac:dyDescent="0.2">
      <c r="A517" t="s">
        <v>193</v>
      </c>
      <c r="B517" s="1">
        <v>0.54166666666666663</v>
      </c>
      <c r="C517" t="s">
        <v>4</v>
      </c>
      <c r="D517" t="s">
        <v>2</v>
      </c>
      <c r="E517" t="s">
        <v>190</v>
      </c>
      <c r="F517">
        <v>996</v>
      </c>
      <c r="G517" t="str">
        <f>VLOOKUP(Tabel1[[#This Row],[Gruppe]],Statistikkoder!$A$1:$C$154,2,FALSE)</f>
        <v>    Passager i køretøj                            </v>
      </c>
      <c r="H517">
        <v>0</v>
      </c>
      <c r="I517">
        <v>96</v>
      </c>
      <c r="J517">
        <v>0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VLOOKUP($F517,Statistikkoder!$A$2:$C$154,3,FALSE)</f>
        <v>Passager</v>
      </c>
    </row>
    <row r="518" spans="1:14" x14ac:dyDescent="0.2">
      <c r="A518" t="s">
        <v>193</v>
      </c>
      <c r="B518" s="1">
        <v>0.54166666666666663</v>
      </c>
      <c r="C518" t="s">
        <v>0</v>
      </c>
      <c r="D518" t="s">
        <v>1</v>
      </c>
      <c r="E518" t="s">
        <v>189</v>
      </c>
      <c r="F518">
        <v>10</v>
      </c>
      <c r="G518" t="str">
        <f>VLOOKUP(Tabel1[[#This Row],[Gruppe]],Statistikkoder!$A$1:$C$154,2,FALSE)</f>
        <v>    Voksen gående                    </v>
      </c>
      <c r="H518">
        <v>0</v>
      </c>
      <c r="I518">
        <v>2</v>
      </c>
      <c r="J518">
        <v>0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VLOOKUP($F518,Statistikkoder!$A$2:$C$154,3,FALSE)</f>
        <v>Passager</v>
      </c>
    </row>
    <row r="519" spans="1:14" x14ac:dyDescent="0.2">
      <c r="A519" t="s">
        <v>193</v>
      </c>
      <c r="B519" s="1">
        <v>0.54166666666666663</v>
      </c>
      <c r="C519" t="s">
        <v>0</v>
      </c>
      <c r="D519" t="s">
        <v>1</v>
      </c>
      <c r="E519" t="s">
        <v>189</v>
      </c>
      <c r="F519">
        <v>15</v>
      </c>
      <c r="G519" t="str">
        <f>VLOOKUP(Tabel1[[#This Row],[Gruppe]],Statistikkoder!$A$1:$C$154,2,FALSE)</f>
        <v>    Voksen gående Pendler            </v>
      </c>
      <c r="H519">
        <v>0</v>
      </c>
      <c r="I519">
        <v>1</v>
      </c>
      <c r="J519">
        <v>0</v>
      </c>
      <c r="K519">
        <f>IF(AND(Tabel1[[#This Row],[Gruppe]]&gt;=610,Tabel1[[#This Row],[Gruppe]]&lt;=765),Tabel1[[#This Row],[Dækmeter]],0)</f>
        <v>0</v>
      </c>
      <c r="L519">
        <v>0</v>
      </c>
      <c r="M519" t="s">
        <v>3</v>
      </c>
      <c r="N519" t="str">
        <f>VLOOKUP($F519,Statistikkoder!$A$2:$C$154,3,FALSE)</f>
        <v>Passager</v>
      </c>
    </row>
    <row r="520" spans="1:14" x14ac:dyDescent="0.2">
      <c r="A520" t="s">
        <v>193</v>
      </c>
      <c r="B520" s="1">
        <v>0.54166666666666663</v>
      </c>
      <c r="C520" t="s">
        <v>0</v>
      </c>
      <c r="D520" t="s">
        <v>1</v>
      </c>
      <c r="E520" t="s">
        <v>189</v>
      </c>
      <c r="F520">
        <v>21</v>
      </c>
      <c r="G520" t="str">
        <f>VLOOKUP(Tabel1[[#This Row],[Gruppe]],Statistikkoder!$A$1:$C$154,2,FALSE)</f>
        <v>    Barn 12-15 år gående Pendler      </v>
      </c>
      <c r="H520">
        <v>0</v>
      </c>
      <c r="I520">
        <v>1</v>
      </c>
      <c r="J520">
        <v>0</v>
      </c>
      <c r="K520">
        <f>IF(AND(Tabel1[[#This Row],[Gruppe]]&gt;=610,Tabel1[[#This Row],[Gruppe]]&lt;=765),Tabel1[[#This Row],[Dækmeter]],0)</f>
        <v>0</v>
      </c>
      <c r="L520">
        <v>0</v>
      </c>
      <c r="M520" t="s">
        <v>3</v>
      </c>
      <c r="N520" t="str">
        <f>VLOOKUP($F520,Statistikkoder!$A$2:$C$154,3,FALSE)</f>
        <v>Passager</v>
      </c>
    </row>
    <row r="521" spans="1:14" x14ac:dyDescent="0.2">
      <c r="A521" t="s">
        <v>193</v>
      </c>
      <c r="B521" s="1">
        <v>0.54166666666666663</v>
      </c>
      <c r="C521" t="s">
        <v>0</v>
      </c>
      <c r="D521" t="s">
        <v>1</v>
      </c>
      <c r="E521" t="s">
        <v>189</v>
      </c>
      <c r="F521">
        <v>30</v>
      </c>
      <c r="G521" t="str">
        <f>VLOOKUP(Tabel1[[#This Row],[Gruppe]],Statistikkoder!$A$1:$C$154,2,FALSE)</f>
        <v>    Barn  0-11 år gående              </v>
      </c>
      <c r="H521">
        <v>0</v>
      </c>
      <c r="I521">
        <v>3</v>
      </c>
      <c r="J521">
        <v>0</v>
      </c>
      <c r="K521">
        <f>IF(AND(Tabel1[[#This Row],[Gruppe]]&gt;=610,Tabel1[[#This Row],[Gruppe]]&lt;=765),Tabel1[[#This Row],[Dækmeter]],0)</f>
        <v>0</v>
      </c>
      <c r="L521">
        <v>0</v>
      </c>
      <c r="M521" t="s">
        <v>3</v>
      </c>
      <c r="N521" t="str">
        <f>VLOOKUP($F521,Statistikkoder!$A$2:$C$154,3,FALSE)</f>
        <v>Passager</v>
      </c>
    </row>
    <row r="522" spans="1:14" x14ac:dyDescent="0.2">
      <c r="A522" t="s">
        <v>193</v>
      </c>
      <c r="B522" s="1">
        <v>0.54166666666666663</v>
      </c>
      <c r="C522" t="s">
        <v>0</v>
      </c>
      <c r="D522" t="s">
        <v>1</v>
      </c>
      <c r="E522" t="s">
        <v>189</v>
      </c>
      <c r="F522">
        <v>40</v>
      </c>
      <c r="G522" t="str">
        <f>VLOOKUP(Tabel1[[#This Row],[Gruppe]],Statistikkoder!$A$1:$C$154,2,FALSE)</f>
        <v>    Pensionist gående                </v>
      </c>
      <c r="H522">
        <v>0</v>
      </c>
      <c r="I522">
        <v>1</v>
      </c>
      <c r="J522">
        <v>0</v>
      </c>
      <c r="K522">
        <f>IF(AND(Tabel1[[#This Row],[Gruppe]]&gt;=610,Tabel1[[#This Row],[Gruppe]]&lt;=765),Tabel1[[#This Row],[Dækmeter]],0)</f>
        <v>0</v>
      </c>
      <c r="L522">
        <v>0</v>
      </c>
      <c r="M522" t="s">
        <v>3</v>
      </c>
      <c r="N522" t="str">
        <f>VLOOKUP($F522,Statistikkoder!$A$2:$C$154,3,FALSE)</f>
        <v>Passager</v>
      </c>
    </row>
    <row r="523" spans="1:14" x14ac:dyDescent="0.2">
      <c r="A523" t="s">
        <v>193</v>
      </c>
      <c r="B523" s="1">
        <v>0.54166666666666663</v>
      </c>
      <c r="C523" t="s">
        <v>0</v>
      </c>
      <c r="D523" t="s">
        <v>1</v>
      </c>
      <c r="E523" t="s">
        <v>189</v>
      </c>
      <c r="F523">
        <v>80</v>
      </c>
      <c r="G523" t="str">
        <f>VLOOKUP(Tabel1[[#This Row],[Gruppe]],Statistikkoder!$A$1:$C$154,2,FALSE)</f>
        <v>    Bil &lt; 1,95 pendler rejse        </v>
      </c>
      <c r="H523">
        <v>5</v>
      </c>
      <c r="I523">
        <v>12</v>
      </c>
      <c r="J523">
        <v>30</v>
      </c>
      <c r="K523">
        <f>IF(AND(Tabel1[[#This Row],[Gruppe]]&gt;=610,Tabel1[[#This Row],[Gruppe]]&lt;=765),Tabel1[[#This Row],[Dækmeter]],0)</f>
        <v>0</v>
      </c>
      <c r="L523">
        <v>0</v>
      </c>
      <c r="M523" t="s">
        <v>3</v>
      </c>
      <c r="N523" t="str">
        <f>VLOOKUP($F523,Statistikkoder!$A$2:$C$154,3,FALSE)</f>
        <v>Personbil</v>
      </c>
    </row>
    <row r="524" spans="1:14" x14ac:dyDescent="0.2">
      <c r="A524" t="s">
        <v>193</v>
      </c>
      <c r="B524" s="1">
        <v>0.54166666666666663</v>
      </c>
      <c r="C524" t="s">
        <v>0</v>
      </c>
      <c r="D524" t="s">
        <v>1</v>
      </c>
      <c r="E524" t="s">
        <v>189</v>
      </c>
      <c r="F524">
        <v>110</v>
      </c>
      <c r="G524" t="str">
        <f>VLOOKUP(Tabel1[[#This Row],[Gruppe]],Statistikkoder!$A$1:$C$154,2,FALSE)</f>
        <v>    Bil &lt; 1,95 m                            </v>
      </c>
      <c r="H524">
        <v>22</v>
      </c>
      <c r="I524">
        <v>48</v>
      </c>
      <c r="J524">
        <v>132</v>
      </c>
      <c r="K524">
        <f>IF(AND(Tabel1[[#This Row],[Gruppe]]&gt;=610,Tabel1[[#This Row],[Gruppe]]&lt;=765),Tabel1[[#This Row],[Dækmeter]],0)</f>
        <v>0</v>
      </c>
      <c r="L524">
        <v>0</v>
      </c>
      <c r="M524" t="s">
        <v>3</v>
      </c>
      <c r="N524" t="str">
        <f>VLOOKUP($F524,Statistikkoder!$A$2:$C$154,3,FALSE)</f>
        <v>Personbil</v>
      </c>
    </row>
    <row r="525" spans="1:14" x14ac:dyDescent="0.2">
      <c r="A525" t="s">
        <v>193</v>
      </c>
      <c r="B525" s="1">
        <v>0.54166666666666663</v>
      </c>
      <c r="C525" t="s">
        <v>0</v>
      </c>
      <c r="D525" t="s">
        <v>1</v>
      </c>
      <c r="E525" t="s">
        <v>189</v>
      </c>
      <c r="F525">
        <v>120</v>
      </c>
      <c r="G525" t="str">
        <f>VLOOKUP(Tabel1[[#This Row],[Gruppe]],Statistikkoder!$A$1:$C$154,2,FALSE)</f>
        <v>    Bil &gt; 1,95 m                            </v>
      </c>
      <c r="H525">
        <v>2</v>
      </c>
      <c r="I525">
        <v>6</v>
      </c>
      <c r="J525">
        <v>12</v>
      </c>
      <c r="K525">
        <f>IF(AND(Tabel1[[#This Row],[Gruppe]]&gt;=610,Tabel1[[#This Row],[Gruppe]]&lt;=765),Tabel1[[#This Row],[Dækmeter]],0)</f>
        <v>0</v>
      </c>
      <c r="L525">
        <v>0</v>
      </c>
      <c r="M525" t="s">
        <v>3</v>
      </c>
      <c r="N525" t="str">
        <f>VLOOKUP($F525,Statistikkoder!$A$2:$C$154,3,FALSE)</f>
        <v>Personbil</v>
      </c>
    </row>
    <row r="526" spans="1:14" x14ac:dyDescent="0.2">
      <c r="A526" t="s">
        <v>193</v>
      </c>
      <c r="B526" s="1">
        <v>0.54166666666666663</v>
      </c>
      <c r="C526" t="s">
        <v>0</v>
      </c>
      <c r="D526" t="s">
        <v>1</v>
      </c>
      <c r="E526" t="s">
        <v>189</v>
      </c>
      <c r="F526">
        <v>430</v>
      </c>
      <c r="G526" t="str">
        <f>VLOOKUP(Tabel1[[#This Row],[Gruppe]],Statistikkoder!$A$1:$C$154,2,FALSE)</f>
        <v>    MC/Knallert Sidevogn/anhænger            </v>
      </c>
      <c r="H526">
        <v>1</v>
      </c>
      <c r="I526">
        <v>1</v>
      </c>
      <c r="J526">
        <v>3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VLOOKUP($F526,Statistikkoder!$A$2:$C$154,3,FALSE)</f>
        <v>MC/Knallert</v>
      </c>
    </row>
    <row r="527" spans="1:14" x14ac:dyDescent="0.2">
      <c r="A527" t="s">
        <v>193</v>
      </c>
      <c r="B527" s="1">
        <v>0.54166666666666663</v>
      </c>
      <c r="C527" t="s">
        <v>0</v>
      </c>
      <c r="D527" t="s">
        <v>1</v>
      </c>
      <c r="E527" t="s">
        <v>189</v>
      </c>
      <c r="F527">
        <v>996</v>
      </c>
      <c r="G527" t="str">
        <f>VLOOKUP(Tabel1[[#This Row],[Gruppe]],Statistikkoder!$A$1:$C$154,2,FALSE)</f>
        <v>    Passager i køretøj                            </v>
      </c>
      <c r="H527">
        <v>0</v>
      </c>
      <c r="I527">
        <v>67</v>
      </c>
      <c r="J527">
        <v>0</v>
      </c>
      <c r="K527">
        <f>IF(AND(Tabel1[[#This Row],[Gruppe]]&gt;=610,Tabel1[[#This Row],[Gruppe]]&lt;=765),Tabel1[[#This Row],[Dækmeter]],0)</f>
        <v>0</v>
      </c>
      <c r="L527">
        <v>0</v>
      </c>
      <c r="M527" t="s">
        <v>3</v>
      </c>
      <c r="N527" t="str">
        <f>VLOOKUP($F527,Statistikkoder!$A$2:$C$154,3,FALSE)</f>
        <v>Passager</v>
      </c>
    </row>
    <row r="528" spans="1:14" x14ac:dyDescent="0.2">
      <c r="A528" t="s">
        <v>193</v>
      </c>
      <c r="B528" s="1">
        <v>0.58333333333333337</v>
      </c>
      <c r="C528" t="s">
        <v>4</v>
      </c>
      <c r="D528" t="s">
        <v>2</v>
      </c>
      <c r="E528" t="s">
        <v>189</v>
      </c>
      <c r="F528">
        <v>10</v>
      </c>
      <c r="G528" t="str">
        <f>VLOOKUP(Tabel1[[#This Row],[Gruppe]],Statistikkoder!$A$1:$C$154,2,FALSE)</f>
        <v>    Voksen gående                    </v>
      </c>
      <c r="H528">
        <v>0</v>
      </c>
      <c r="I528">
        <v>9</v>
      </c>
      <c r="J528">
        <v>0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VLOOKUP($F528,Statistikkoder!$A$2:$C$154,3,FALSE)</f>
        <v>Passager</v>
      </c>
    </row>
    <row r="529" spans="1:14" x14ac:dyDescent="0.2">
      <c r="A529" t="s">
        <v>193</v>
      </c>
      <c r="B529" s="1">
        <v>0.58333333333333337</v>
      </c>
      <c r="C529" t="s">
        <v>4</v>
      </c>
      <c r="D529" t="s">
        <v>2</v>
      </c>
      <c r="E529" t="s">
        <v>189</v>
      </c>
      <c r="F529">
        <v>15</v>
      </c>
      <c r="G529" t="str">
        <f>VLOOKUP(Tabel1[[#This Row],[Gruppe]],Statistikkoder!$A$1:$C$154,2,FALSE)</f>
        <v>    Voksen gående Pendler            </v>
      </c>
      <c r="H529">
        <v>0</v>
      </c>
      <c r="I529">
        <v>1</v>
      </c>
      <c r="J529">
        <v>0</v>
      </c>
      <c r="K529">
        <f>IF(AND(Tabel1[[#This Row],[Gruppe]]&gt;=610,Tabel1[[#This Row],[Gruppe]]&lt;=765),Tabel1[[#This Row],[Dækmeter]],0)</f>
        <v>0</v>
      </c>
      <c r="L529">
        <v>0</v>
      </c>
      <c r="M529" t="s">
        <v>3</v>
      </c>
      <c r="N529" t="str">
        <f>VLOOKUP($F529,Statistikkoder!$A$2:$C$154,3,FALSE)</f>
        <v>Passager</v>
      </c>
    </row>
    <row r="530" spans="1:14" x14ac:dyDescent="0.2">
      <c r="A530" t="s">
        <v>193</v>
      </c>
      <c r="B530" s="1">
        <v>0.58333333333333337</v>
      </c>
      <c r="C530" t="s">
        <v>4</v>
      </c>
      <c r="D530" t="s">
        <v>2</v>
      </c>
      <c r="E530" t="s">
        <v>189</v>
      </c>
      <c r="F530">
        <v>20</v>
      </c>
      <c r="G530" t="str">
        <f>VLOOKUP(Tabel1[[#This Row],[Gruppe]],Statistikkoder!$A$1:$C$154,2,FALSE)</f>
        <v>    Barn 12-15 år gående              </v>
      </c>
      <c r="H530">
        <v>0</v>
      </c>
      <c r="I530">
        <v>7</v>
      </c>
      <c r="J530">
        <v>0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VLOOKUP($F530,Statistikkoder!$A$2:$C$154,3,FALSE)</f>
        <v>Passager</v>
      </c>
    </row>
    <row r="531" spans="1:14" x14ac:dyDescent="0.2">
      <c r="A531" t="s">
        <v>193</v>
      </c>
      <c r="B531" s="1">
        <v>0.58333333333333337</v>
      </c>
      <c r="C531" t="s">
        <v>4</v>
      </c>
      <c r="D531" t="s">
        <v>2</v>
      </c>
      <c r="E531" t="s">
        <v>189</v>
      </c>
      <c r="F531">
        <v>30</v>
      </c>
      <c r="G531" t="str">
        <f>VLOOKUP(Tabel1[[#This Row],[Gruppe]],Statistikkoder!$A$1:$C$154,2,FALSE)</f>
        <v>    Barn  0-11 år gående              </v>
      </c>
      <c r="H531">
        <v>0</v>
      </c>
      <c r="I531">
        <v>1</v>
      </c>
      <c r="J531">
        <v>0</v>
      </c>
      <c r="K531">
        <f>IF(AND(Tabel1[[#This Row],[Gruppe]]&gt;=610,Tabel1[[#This Row],[Gruppe]]&lt;=765),Tabel1[[#This Row],[Dækmeter]],0)</f>
        <v>0</v>
      </c>
      <c r="L531">
        <v>0</v>
      </c>
      <c r="M531" t="s">
        <v>3</v>
      </c>
      <c r="N531" t="str">
        <f>VLOOKUP($F531,Statistikkoder!$A$2:$C$154,3,FALSE)</f>
        <v>Passager</v>
      </c>
    </row>
    <row r="532" spans="1:14" x14ac:dyDescent="0.2">
      <c r="A532" t="s">
        <v>193</v>
      </c>
      <c r="B532" s="1">
        <v>0.58333333333333337</v>
      </c>
      <c r="C532" t="s">
        <v>4</v>
      </c>
      <c r="D532" t="s">
        <v>2</v>
      </c>
      <c r="E532" t="s">
        <v>189</v>
      </c>
      <c r="F532">
        <v>40</v>
      </c>
      <c r="G532" t="str">
        <f>VLOOKUP(Tabel1[[#This Row],[Gruppe]],Statistikkoder!$A$1:$C$154,2,FALSE)</f>
        <v>    Pensionist gående                </v>
      </c>
      <c r="H532">
        <v>0</v>
      </c>
      <c r="I532">
        <v>2</v>
      </c>
      <c r="J532">
        <v>0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VLOOKUP($F532,Statistikkoder!$A$2:$C$154,3,FALSE)</f>
        <v>Passager</v>
      </c>
    </row>
    <row r="533" spans="1:14" x14ac:dyDescent="0.2">
      <c r="A533" t="s">
        <v>193</v>
      </c>
      <c r="B533" s="1">
        <v>0.58333333333333337</v>
      </c>
      <c r="C533" t="s">
        <v>4</v>
      </c>
      <c r="D533" t="s">
        <v>2</v>
      </c>
      <c r="E533" t="s">
        <v>189</v>
      </c>
      <c r="F533">
        <v>80</v>
      </c>
      <c r="G533" t="str">
        <f>VLOOKUP(Tabel1[[#This Row],[Gruppe]],Statistikkoder!$A$1:$C$154,2,FALSE)</f>
        <v>    Bil &lt; 1,95 pendler rejse        </v>
      </c>
      <c r="H533">
        <v>4</v>
      </c>
      <c r="I533">
        <v>8</v>
      </c>
      <c r="J533">
        <v>24</v>
      </c>
      <c r="K533">
        <f>IF(AND(Tabel1[[#This Row],[Gruppe]]&gt;=610,Tabel1[[#This Row],[Gruppe]]&lt;=765),Tabel1[[#This Row],[Dækmeter]],0)</f>
        <v>0</v>
      </c>
      <c r="L533">
        <v>0</v>
      </c>
      <c r="M533" t="s">
        <v>3</v>
      </c>
      <c r="N533" t="str">
        <f>VLOOKUP($F533,Statistikkoder!$A$2:$C$154,3,FALSE)</f>
        <v>Personbil</v>
      </c>
    </row>
    <row r="534" spans="1:14" x14ac:dyDescent="0.2">
      <c r="A534" t="s">
        <v>193</v>
      </c>
      <c r="B534" s="1">
        <v>0.58333333333333337</v>
      </c>
      <c r="C534" t="s">
        <v>4</v>
      </c>
      <c r="D534" t="s">
        <v>2</v>
      </c>
      <c r="E534" t="s">
        <v>189</v>
      </c>
      <c r="F534">
        <v>110</v>
      </c>
      <c r="G534" t="str">
        <f>VLOOKUP(Tabel1[[#This Row],[Gruppe]],Statistikkoder!$A$1:$C$154,2,FALSE)</f>
        <v>    Bil &lt; 1,95 m                            </v>
      </c>
      <c r="H534">
        <v>22</v>
      </c>
      <c r="I534">
        <v>59</v>
      </c>
      <c r="J534">
        <v>132</v>
      </c>
      <c r="K534">
        <f>IF(AND(Tabel1[[#This Row],[Gruppe]]&gt;=610,Tabel1[[#This Row],[Gruppe]]&lt;=765),Tabel1[[#This Row],[Dækmeter]],0)</f>
        <v>0</v>
      </c>
      <c r="L534">
        <v>0</v>
      </c>
      <c r="M534" t="s">
        <v>3</v>
      </c>
      <c r="N534" t="str">
        <f>VLOOKUP($F534,Statistikkoder!$A$2:$C$154,3,FALSE)</f>
        <v>Personbil</v>
      </c>
    </row>
    <row r="535" spans="1:14" x14ac:dyDescent="0.2">
      <c r="A535" t="s">
        <v>193</v>
      </c>
      <c r="B535" s="1">
        <v>0.58333333333333337</v>
      </c>
      <c r="C535" t="s">
        <v>4</v>
      </c>
      <c r="D535" t="s">
        <v>2</v>
      </c>
      <c r="E535" t="s">
        <v>189</v>
      </c>
      <c r="F535">
        <v>115</v>
      </c>
      <c r="G535" t="str">
        <f>VLOOKUP(Tabel1[[#This Row],[Gruppe]],Statistikkoder!$A$1:$C$154,2,FALSE)</f>
        <v>    Bil &lt; 1,95 m med anhænger                </v>
      </c>
      <c r="H535">
        <v>1</v>
      </c>
      <c r="I535">
        <v>2</v>
      </c>
      <c r="J535">
        <v>10</v>
      </c>
      <c r="K535">
        <f>IF(AND(Tabel1[[#This Row],[Gruppe]]&gt;=610,Tabel1[[#This Row],[Gruppe]]&lt;=765),Tabel1[[#This Row],[Dækmeter]],0)</f>
        <v>0</v>
      </c>
      <c r="L535">
        <v>0</v>
      </c>
      <c r="M535" t="s">
        <v>3</v>
      </c>
      <c r="N535" t="str">
        <f>VLOOKUP($F535,Statistikkoder!$A$2:$C$154,3,FALSE)</f>
        <v>Personbil</v>
      </c>
    </row>
    <row r="536" spans="1:14" x14ac:dyDescent="0.2">
      <c r="A536" t="s">
        <v>193</v>
      </c>
      <c r="B536" s="1">
        <v>0.58333333333333337</v>
      </c>
      <c r="C536" t="s">
        <v>4</v>
      </c>
      <c r="D536" t="s">
        <v>2</v>
      </c>
      <c r="E536" t="s">
        <v>189</v>
      </c>
      <c r="F536">
        <v>120</v>
      </c>
      <c r="G536" t="str">
        <f>VLOOKUP(Tabel1[[#This Row],[Gruppe]],Statistikkoder!$A$1:$C$154,2,FALSE)</f>
        <v>    Bil &gt; 1,95 m                            </v>
      </c>
      <c r="H536">
        <v>1</v>
      </c>
      <c r="I536">
        <v>2</v>
      </c>
      <c r="J536">
        <v>6</v>
      </c>
      <c r="K536">
        <f>IF(AND(Tabel1[[#This Row],[Gruppe]]&gt;=610,Tabel1[[#This Row],[Gruppe]]&lt;=765),Tabel1[[#This Row],[Dækmeter]],0)</f>
        <v>0</v>
      </c>
      <c r="L536">
        <v>0</v>
      </c>
      <c r="M536" t="s">
        <v>3</v>
      </c>
      <c r="N536" t="str">
        <f>VLOOKUP($F536,Statistikkoder!$A$2:$C$154,3,FALSE)</f>
        <v>Personbil</v>
      </c>
    </row>
    <row r="537" spans="1:14" x14ac:dyDescent="0.2">
      <c r="A537" t="s">
        <v>193</v>
      </c>
      <c r="B537" s="1">
        <v>0.58333333333333337</v>
      </c>
      <c r="C537" t="s">
        <v>4</v>
      </c>
      <c r="D537" t="s">
        <v>2</v>
      </c>
      <c r="E537" t="s">
        <v>189</v>
      </c>
      <c r="F537">
        <v>122</v>
      </c>
      <c r="G537" t="str">
        <f>VLOOKUP(Tabel1[[#This Row],[Gruppe]],Statistikkoder!$A$1:$C$154,2,FALSE)</f>
        <v>    Bil H&lt;1,95 &amp; L&gt;6 m                      </v>
      </c>
      <c r="H537">
        <v>1</v>
      </c>
      <c r="I537">
        <v>2</v>
      </c>
      <c r="J537">
        <v>6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VLOOKUP($F537,Statistikkoder!$A$2:$C$154,3,FALSE)</f>
        <v>Personbil</v>
      </c>
    </row>
    <row r="538" spans="1:14" x14ac:dyDescent="0.2">
      <c r="A538" t="s">
        <v>193</v>
      </c>
      <c r="B538" s="1">
        <v>0.58333333333333337</v>
      </c>
      <c r="C538" t="s">
        <v>4</v>
      </c>
      <c r="D538" t="s">
        <v>2</v>
      </c>
      <c r="E538" t="s">
        <v>189</v>
      </c>
      <c r="F538">
        <v>309</v>
      </c>
      <c r="G538" t="str">
        <f>VLOOKUP(Tabel1[[#This Row],[Gruppe]],Statistikkoder!$A$1:$C$154,2,FALSE)</f>
        <v>    Autocamper &lt;  6 meter                </v>
      </c>
      <c r="H538">
        <v>1</v>
      </c>
      <c r="I538">
        <v>2</v>
      </c>
      <c r="J538">
        <v>6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VLOOKUP($F538,Statistikkoder!$A$2:$C$154,3,FALSE)</f>
        <v>Autocamper</v>
      </c>
    </row>
    <row r="539" spans="1:14" x14ac:dyDescent="0.2">
      <c r="A539" t="s">
        <v>193</v>
      </c>
      <c r="B539" s="1">
        <v>0.58333333333333337</v>
      </c>
      <c r="C539" t="s">
        <v>4</v>
      </c>
      <c r="D539" t="s">
        <v>2</v>
      </c>
      <c r="E539" t="s">
        <v>189</v>
      </c>
      <c r="F539">
        <v>320</v>
      </c>
      <c r="G539" t="str">
        <f>VLOOKUP(Tabel1[[#This Row],[Gruppe]],Statistikkoder!$A$1:$C$154,2,FALSE)</f>
        <v>    Autocamper &lt; 12 meter                </v>
      </c>
      <c r="H539">
        <v>1</v>
      </c>
      <c r="I539">
        <v>2</v>
      </c>
      <c r="J539">
        <v>10</v>
      </c>
      <c r="K539">
        <f>IF(AND(Tabel1[[#This Row],[Gruppe]]&gt;=610,Tabel1[[#This Row],[Gruppe]]&lt;=765),Tabel1[[#This Row],[Dækmeter]],0)</f>
        <v>0</v>
      </c>
      <c r="L539">
        <v>0</v>
      </c>
      <c r="M539" t="s">
        <v>3</v>
      </c>
      <c r="N539" t="str">
        <f>VLOOKUP($F539,Statistikkoder!$A$2:$C$154,3,FALSE)</f>
        <v>Autocamper</v>
      </c>
    </row>
    <row r="540" spans="1:14" x14ac:dyDescent="0.2">
      <c r="A540" t="s">
        <v>193</v>
      </c>
      <c r="B540" s="1">
        <v>0.58333333333333337</v>
      </c>
      <c r="C540" t="s">
        <v>4</v>
      </c>
      <c r="D540" t="s">
        <v>2</v>
      </c>
      <c r="E540" t="s">
        <v>189</v>
      </c>
      <c r="F540">
        <v>505</v>
      </c>
      <c r="G540" t="str">
        <f>VLOOKUP(Tabel1[[#This Row],[Gruppe]],Statistikkoder!$A$1:$C$154,2,FALSE)</f>
        <v>    Cykel Pensionist                        </v>
      </c>
      <c r="H540">
        <v>1</v>
      </c>
      <c r="I540">
        <v>0</v>
      </c>
      <c r="J540">
        <v>1</v>
      </c>
      <c r="K540">
        <f>IF(AND(Tabel1[[#This Row],[Gruppe]]&gt;=610,Tabel1[[#This Row],[Gruppe]]&lt;=765),Tabel1[[#This Row],[Dækmeter]],0)</f>
        <v>0</v>
      </c>
      <c r="L540">
        <v>0</v>
      </c>
      <c r="M540" t="s">
        <v>3</v>
      </c>
      <c r="N540" t="str">
        <f>VLOOKUP($F540,Statistikkoder!$A$2:$C$154,3,FALSE)</f>
        <v>Cykel</v>
      </c>
    </row>
    <row r="541" spans="1:14" x14ac:dyDescent="0.2">
      <c r="A541" t="s">
        <v>193</v>
      </c>
      <c r="B541" s="1">
        <v>0.58333333333333337</v>
      </c>
      <c r="C541" t="s">
        <v>4</v>
      </c>
      <c r="D541" t="s">
        <v>2</v>
      </c>
      <c r="E541" t="s">
        <v>189</v>
      </c>
      <c r="F541">
        <v>510</v>
      </c>
      <c r="G541" t="str">
        <f>VLOOKUP(Tabel1[[#This Row],[Gruppe]],Statistikkoder!$A$1:$C$154,2,FALSE)</f>
        <v>    Cykel Voksen                            </v>
      </c>
      <c r="H541">
        <v>2</v>
      </c>
      <c r="I541">
        <v>0</v>
      </c>
      <c r="J541">
        <v>2</v>
      </c>
      <c r="K541">
        <f>IF(AND(Tabel1[[#This Row],[Gruppe]]&gt;=610,Tabel1[[#This Row],[Gruppe]]&lt;=765),Tabel1[[#This Row],[Dækmeter]],0)</f>
        <v>0</v>
      </c>
      <c r="L541">
        <v>0</v>
      </c>
      <c r="M541" t="s">
        <v>3</v>
      </c>
      <c r="N541" t="str">
        <f>VLOOKUP($F541,Statistikkoder!$A$2:$C$154,3,FALSE)</f>
        <v>Cykel</v>
      </c>
    </row>
    <row r="542" spans="1:14" x14ac:dyDescent="0.2">
      <c r="A542" t="s">
        <v>193</v>
      </c>
      <c r="B542" s="1">
        <v>0.58333333333333337</v>
      </c>
      <c r="C542" t="s">
        <v>4</v>
      </c>
      <c r="D542" t="s">
        <v>2</v>
      </c>
      <c r="E542" t="s">
        <v>189</v>
      </c>
      <c r="F542">
        <v>996</v>
      </c>
      <c r="G542" t="str">
        <f>VLOOKUP(Tabel1[[#This Row],[Gruppe]],Statistikkoder!$A$1:$C$154,2,FALSE)</f>
        <v>    Passager i køretøj                            </v>
      </c>
      <c r="H542">
        <v>0</v>
      </c>
      <c r="I542">
        <v>77</v>
      </c>
      <c r="J542">
        <v>0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VLOOKUP($F542,Statistikkoder!$A$2:$C$154,3,FALSE)</f>
        <v>Passager</v>
      </c>
    </row>
    <row r="543" spans="1:14" x14ac:dyDescent="0.2">
      <c r="A543" t="s">
        <v>193</v>
      </c>
      <c r="B543" s="1">
        <v>0.58333333333333337</v>
      </c>
      <c r="C543" t="s">
        <v>0</v>
      </c>
      <c r="D543" t="s">
        <v>1</v>
      </c>
      <c r="E543" t="s">
        <v>190</v>
      </c>
      <c r="F543">
        <v>10</v>
      </c>
      <c r="G543" t="str">
        <f>VLOOKUP(Tabel1[[#This Row],[Gruppe]],Statistikkoder!$A$1:$C$154,2,FALSE)</f>
        <v>    Voksen gående                    </v>
      </c>
      <c r="H543">
        <v>0</v>
      </c>
      <c r="I543">
        <v>4</v>
      </c>
      <c r="J543">
        <v>0</v>
      </c>
      <c r="K543">
        <f>IF(AND(Tabel1[[#This Row],[Gruppe]]&gt;=610,Tabel1[[#This Row],[Gruppe]]&lt;=765),Tabel1[[#This Row],[Dækmeter]],0)</f>
        <v>0</v>
      </c>
      <c r="L543">
        <v>0</v>
      </c>
      <c r="M543" t="s">
        <v>3</v>
      </c>
      <c r="N543" t="str">
        <f>VLOOKUP($F543,Statistikkoder!$A$2:$C$154,3,FALSE)</f>
        <v>Passager</v>
      </c>
    </row>
    <row r="544" spans="1:14" x14ac:dyDescent="0.2">
      <c r="A544" t="s">
        <v>193</v>
      </c>
      <c r="B544" s="1">
        <v>0.58333333333333337</v>
      </c>
      <c r="C544" t="s">
        <v>0</v>
      </c>
      <c r="D544" t="s">
        <v>1</v>
      </c>
      <c r="E544" t="s">
        <v>190</v>
      </c>
      <c r="F544">
        <v>80</v>
      </c>
      <c r="G544" t="str">
        <f>VLOOKUP(Tabel1[[#This Row],[Gruppe]],Statistikkoder!$A$1:$C$154,2,FALSE)</f>
        <v>    Bil &lt; 1,95 pendler rejse        </v>
      </c>
      <c r="H544">
        <v>4</v>
      </c>
      <c r="I544">
        <v>11</v>
      </c>
      <c r="J544">
        <v>24</v>
      </c>
      <c r="K544">
        <f>IF(AND(Tabel1[[#This Row],[Gruppe]]&gt;=610,Tabel1[[#This Row],[Gruppe]]&lt;=765),Tabel1[[#This Row],[Dækmeter]],0)</f>
        <v>0</v>
      </c>
      <c r="L544">
        <v>0</v>
      </c>
      <c r="M544" t="s">
        <v>3</v>
      </c>
      <c r="N544" t="str">
        <f>VLOOKUP($F544,Statistikkoder!$A$2:$C$154,3,FALSE)</f>
        <v>Personbil</v>
      </c>
    </row>
    <row r="545" spans="1:14" x14ac:dyDescent="0.2">
      <c r="A545" t="s">
        <v>193</v>
      </c>
      <c r="B545" s="1">
        <v>0.58333333333333337</v>
      </c>
      <c r="C545" t="s">
        <v>0</v>
      </c>
      <c r="D545" t="s">
        <v>1</v>
      </c>
      <c r="E545" t="s">
        <v>190</v>
      </c>
      <c r="F545">
        <v>110</v>
      </c>
      <c r="G545" t="str">
        <f>VLOOKUP(Tabel1[[#This Row],[Gruppe]],Statistikkoder!$A$1:$C$154,2,FALSE)</f>
        <v>    Bil &lt; 1,95 m                            </v>
      </c>
      <c r="H545">
        <v>27</v>
      </c>
      <c r="I545">
        <v>61</v>
      </c>
      <c r="J545">
        <v>162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VLOOKUP($F545,Statistikkoder!$A$2:$C$154,3,FALSE)</f>
        <v>Personbil</v>
      </c>
    </row>
    <row r="546" spans="1:14" x14ac:dyDescent="0.2">
      <c r="A546" t="s">
        <v>193</v>
      </c>
      <c r="B546" s="1">
        <v>0.58333333333333337</v>
      </c>
      <c r="C546" t="s">
        <v>0</v>
      </c>
      <c r="D546" t="s">
        <v>1</v>
      </c>
      <c r="E546" t="s">
        <v>190</v>
      </c>
      <c r="F546">
        <v>115</v>
      </c>
      <c r="G546" t="str">
        <f>VLOOKUP(Tabel1[[#This Row],[Gruppe]],Statistikkoder!$A$1:$C$154,2,FALSE)</f>
        <v>    Bil &lt; 1,95 m med anhænger                </v>
      </c>
      <c r="H546">
        <v>1</v>
      </c>
      <c r="I546">
        <v>2</v>
      </c>
      <c r="J546">
        <v>10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VLOOKUP($F546,Statistikkoder!$A$2:$C$154,3,FALSE)</f>
        <v>Personbil</v>
      </c>
    </row>
    <row r="547" spans="1:14" x14ac:dyDescent="0.2">
      <c r="A547" t="s">
        <v>193</v>
      </c>
      <c r="B547" s="1">
        <v>0.58333333333333337</v>
      </c>
      <c r="C547" t="s">
        <v>0</v>
      </c>
      <c r="D547" t="s">
        <v>1</v>
      </c>
      <c r="E547" t="s">
        <v>190</v>
      </c>
      <c r="F547">
        <v>120</v>
      </c>
      <c r="G547" t="str">
        <f>VLOOKUP(Tabel1[[#This Row],[Gruppe]],Statistikkoder!$A$1:$C$154,2,FALSE)</f>
        <v>    Bil &gt; 1,95 m                            </v>
      </c>
      <c r="H547">
        <v>2</v>
      </c>
      <c r="I547">
        <v>4</v>
      </c>
      <c r="J547">
        <v>12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VLOOKUP($F547,Statistikkoder!$A$2:$C$154,3,FALSE)</f>
        <v>Personbil</v>
      </c>
    </row>
    <row r="548" spans="1:14" x14ac:dyDescent="0.2">
      <c r="A548" t="s">
        <v>193</v>
      </c>
      <c r="B548" s="1">
        <v>0.58333333333333337</v>
      </c>
      <c r="C548" t="s">
        <v>0</v>
      </c>
      <c r="D548" t="s">
        <v>1</v>
      </c>
      <c r="E548" t="s">
        <v>190</v>
      </c>
      <c r="F548">
        <v>431</v>
      </c>
      <c r="G548" t="str">
        <f>VLOOKUP(Tabel1[[#This Row],[Gruppe]],Statistikkoder!$A$1:$C$154,2,FALSE)</f>
        <v>    MC Sidevogn og anhænger                  </v>
      </c>
      <c r="H548">
        <v>1</v>
      </c>
      <c r="I548">
        <v>2</v>
      </c>
      <c r="J548">
        <v>4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VLOOKUP($F548,Statistikkoder!$A$2:$C$154,3,FALSE)</f>
        <v>MC/Knallert</v>
      </c>
    </row>
    <row r="549" spans="1:14" x14ac:dyDescent="0.2">
      <c r="A549" t="s">
        <v>193</v>
      </c>
      <c r="B549" s="1">
        <v>0.58333333333333337</v>
      </c>
      <c r="C549" t="s">
        <v>0</v>
      </c>
      <c r="D549" t="s">
        <v>1</v>
      </c>
      <c r="E549" t="s">
        <v>190</v>
      </c>
      <c r="F549">
        <v>510</v>
      </c>
      <c r="G549" t="str">
        <f>VLOOKUP(Tabel1[[#This Row],[Gruppe]],Statistikkoder!$A$1:$C$154,2,FALSE)</f>
        <v>    Cykel Voksen                            </v>
      </c>
      <c r="H549">
        <v>3</v>
      </c>
      <c r="I549">
        <v>0</v>
      </c>
      <c r="J549">
        <v>3</v>
      </c>
      <c r="K549">
        <f>IF(AND(Tabel1[[#This Row],[Gruppe]]&gt;=610,Tabel1[[#This Row],[Gruppe]]&lt;=765),Tabel1[[#This Row],[Dækmeter]],0)</f>
        <v>0</v>
      </c>
      <c r="L549">
        <v>0</v>
      </c>
      <c r="M549" t="s">
        <v>3</v>
      </c>
      <c r="N549" t="str">
        <f>VLOOKUP($F549,Statistikkoder!$A$2:$C$154,3,FALSE)</f>
        <v>Cykel</v>
      </c>
    </row>
    <row r="550" spans="1:14" x14ac:dyDescent="0.2">
      <c r="A550" t="s">
        <v>193</v>
      </c>
      <c r="B550" s="1">
        <v>0.58333333333333337</v>
      </c>
      <c r="C550" t="s">
        <v>0</v>
      </c>
      <c r="D550" t="s">
        <v>1</v>
      </c>
      <c r="E550" t="s">
        <v>190</v>
      </c>
      <c r="F550">
        <v>996</v>
      </c>
      <c r="G550" t="str">
        <f>VLOOKUP(Tabel1[[#This Row],[Gruppe]],Statistikkoder!$A$1:$C$154,2,FALSE)</f>
        <v>    Passager i køretøj                            </v>
      </c>
      <c r="H550">
        <v>0</v>
      </c>
      <c r="I550">
        <v>80</v>
      </c>
      <c r="J550">
        <v>0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VLOOKUP($F550,Statistikkoder!$A$2:$C$154,3,FALSE)</f>
        <v>Passager</v>
      </c>
    </row>
    <row r="551" spans="1:14" x14ac:dyDescent="0.2">
      <c r="A551" t="s">
        <v>193</v>
      </c>
      <c r="B551" s="1">
        <v>0.625</v>
      </c>
      <c r="C551" t="s">
        <v>4</v>
      </c>
      <c r="D551" t="s">
        <v>2</v>
      </c>
      <c r="E551" t="s">
        <v>190</v>
      </c>
      <c r="F551">
        <v>10</v>
      </c>
      <c r="G551" t="str">
        <f>VLOOKUP(Tabel1[[#This Row],[Gruppe]],Statistikkoder!$A$1:$C$154,2,FALSE)</f>
        <v>    Voksen gående                    </v>
      </c>
      <c r="H551">
        <v>0</v>
      </c>
      <c r="I551">
        <v>3</v>
      </c>
      <c r="J551">
        <v>0</v>
      </c>
      <c r="K551">
        <f>IF(AND(Tabel1[[#This Row],[Gruppe]]&gt;=610,Tabel1[[#This Row],[Gruppe]]&lt;=765),Tabel1[[#This Row],[Dækmeter]],0)</f>
        <v>0</v>
      </c>
      <c r="L551">
        <v>0</v>
      </c>
      <c r="M551" t="s">
        <v>3</v>
      </c>
      <c r="N551" t="str">
        <f>VLOOKUP($F551,Statistikkoder!$A$2:$C$154,3,FALSE)</f>
        <v>Passager</v>
      </c>
    </row>
    <row r="552" spans="1:14" x14ac:dyDescent="0.2">
      <c r="A552" t="s">
        <v>193</v>
      </c>
      <c r="B552" s="1">
        <v>0.625</v>
      </c>
      <c r="C552" t="s">
        <v>4</v>
      </c>
      <c r="D552" t="s">
        <v>2</v>
      </c>
      <c r="E552" t="s">
        <v>190</v>
      </c>
      <c r="F552">
        <v>30</v>
      </c>
      <c r="G552" t="str">
        <f>VLOOKUP(Tabel1[[#This Row],[Gruppe]],Statistikkoder!$A$1:$C$154,2,FALSE)</f>
        <v>    Barn  0-11 år gående              </v>
      </c>
      <c r="H552">
        <v>0</v>
      </c>
      <c r="I552">
        <v>1</v>
      </c>
      <c r="J552">
        <v>0</v>
      </c>
      <c r="K552">
        <f>IF(AND(Tabel1[[#This Row],[Gruppe]]&gt;=610,Tabel1[[#This Row],[Gruppe]]&lt;=765),Tabel1[[#This Row],[Dækmeter]],0)</f>
        <v>0</v>
      </c>
      <c r="L552">
        <v>0</v>
      </c>
      <c r="M552" t="s">
        <v>3</v>
      </c>
      <c r="N552" t="str">
        <f>VLOOKUP($F552,Statistikkoder!$A$2:$C$154,3,FALSE)</f>
        <v>Passager</v>
      </c>
    </row>
    <row r="553" spans="1:14" x14ac:dyDescent="0.2">
      <c r="A553" t="s">
        <v>193</v>
      </c>
      <c r="B553" s="1">
        <v>0.625</v>
      </c>
      <c r="C553" t="s">
        <v>4</v>
      </c>
      <c r="D553" t="s">
        <v>2</v>
      </c>
      <c r="E553" t="s">
        <v>190</v>
      </c>
      <c r="F553">
        <v>40</v>
      </c>
      <c r="G553" t="str">
        <f>VLOOKUP(Tabel1[[#This Row],[Gruppe]],Statistikkoder!$A$1:$C$154,2,FALSE)</f>
        <v>    Pensionist gående                </v>
      </c>
      <c r="H553">
        <v>0</v>
      </c>
      <c r="I553">
        <v>2</v>
      </c>
      <c r="J553">
        <v>0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VLOOKUP($F553,Statistikkoder!$A$2:$C$154,3,FALSE)</f>
        <v>Passager</v>
      </c>
    </row>
    <row r="554" spans="1:14" x14ac:dyDescent="0.2">
      <c r="A554" t="s">
        <v>193</v>
      </c>
      <c r="B554" s="1">
        <v>0.625</v>
      </c>
      <c r="C554" t="s">
        <v>4</v>
      </c>
      <c r="D554" t="s">
        <v>2</v>
      </c>
      <c r="E554" t="s">
        <v>190</v>
      </c>
      <c r="F554">
        <v>80</v>
      </c>
      <c r="G554" t="str">
        <f>VLOOKUP(Tabel1[[#This Row],[Gruppe]],Statistikkoder!$A$1:$C$154,2,FALSE)</f>
        <v>    Bil &lt; 1,95 pendler rejse        </v>
      </c>
      <c r="H554">
        <v>2</v>
      </c>
      <c r="I554">
        <v>4</v>
      </c>
      <c r="J554">
        <v>12</v>
      </c>
      <c r="K554">
        <f>IF(AND(Tabel1[[#This Row],[Gruppe]]&gt;=610,Tabel1[[#This Row],[Gruppe]]&lt;=765),Tabel1[[#This Row],[Dækmeter]],0)</f>
        <v>0</v>
      </c>
      <c r="L554">
        <v>0</v>
      </c>
      <c r="M554" t="s">
        <v>3</v>
      </c>
      <c r="N554" t="str">
        <f>VLOOKUP($F554,Statistikkoder!$A$2:$C$154,3,FALSE)</f>
        <v>Personbil</v>
      </c>
    </row>
    <row r="555" spans="1:14" x14ac:dyDescent="0.2">
      <c r="A555" t="s">
        <v>193</v>
      </c>
      <c r="B555" s="1">
        <v>0.625</v>
      </c>
      <c r="C555" t="s">
        <v>4</v>
      </c>
      <c r="D555" t="s">
        <v>2</v>
      </c>
      <c r="E555" t="s">
        <v>190</v>
      </c>
      <c r="F555">
        <v>110</v>
      </c>
      <c r="G555" t="str">
        <f>VLOOKUP(Tabel1[[#This Row],[Gruppe]],Statistikkoder!$A$1:$C$154,2,FALSE)</f>
        <v>    Bil &lt; 1,95 m                            </v>
      </c>
      <c r="H555">
        <v>18</v>
      </c>
      <c r="I555">
        <v>37</v>
      </c>
      <c r="J555">
        <v>108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VLOOKUP($F555,Statistikkoder!$A$2:$C$154,3,FALSE)</f>
        <v>Personbil</v>
      </c>
    </row>
    <row r="556" spans="1:14" x14ac:dyDescent="0.2">
      <c r="A556" t="s">
        <v>193</v>
      </c>
      <c r="B556" s="1">
        <v>0.625</v>
      </c>
      <c r="C556" t="s">
        <v>4</v>
      </c>
      <c r="D556" t="s">
        <v>2</v>
      </c>
      <c r="E556" t="s">
        <v>190</v>
      </c>
      <c r="F556">
        <v>120</v>
      </c>
      <c r="G556" t="str">
        <f>VLOOKUP(Tabel1[[#This Row],[Gruppe]],Statistikkoder!$A$1:$C$154,2,FALSE)</f>
        <v>    Bil &gt; 1,95 m                            </v>
      </c>
      <c r="H556">
        <v>2</v>
      </c>
      <c r="I556">
        <v>5</v>
      </c>
      <c r="J556">
        <v>12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VLOOKUP($F556,Statistikkoder!$A$2:$C$154,3,FALSE)</f>
        <v>Personbil</v>
      </c>
    </row>
    <row r="557" spans="1:14" x14ac:dyDescent="0.2">
      <c r="A557" t="s">
        <v>193</v>
      </c>
      <c r="B557" s="1">
        <v>0.625</v>
      </c>
      <c r="C557" t="s">
        <v>4</v>
      </c>
      <c r="D557" t="s">
        <v>2</v>
      </c>
      <c r="E557" t="s">
        <v>190</v>
      </c>
      <c r="F557">
        <v>122</v>
      </c>
      <c r="G557" t="str">
        <f>VLOOKUP(Tabel1[[#This Row],[Gruppe]],Statistikkoder!$A$1:$C$154,2,FALSE)</f>
        <v>    Bil H&lt;1,95 &amp; L&gt;6 m                      </v>
      </c>
      <c r="H557">
        <v>1</v>
      </c>
      <c r="I557">
        <v>2</v>
      </c>
      <c r="J557">
        <v>6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VLOOKUP($F557,Statistikkoder!$A$2:$C$154,3,FALSE)</f>
        <v>Personbil</v>
      </c>
    </row>
    <row r="558" spans="1:14" x14ac:dyDescent="0.2">
      <c r="A558" t="s">
        <v>193</v>
      </c>
      <c r="B558" s="1">
        <v>0.625</v>
      </c>
      <c r="C558" t="s">
        <v>4</v>
      </c>
      <c r="D558" t="s">
        <v>2</v>
      </c>
      <c r="E558" t="s">
        <v>190</v>
      </c>
      <c r="F558">
        <v>123</v>
      </c>
      <c r="G558" t="str">
        <f>VLOOKUP(Tabel1[[#This Row],[Gruppe]],Statistikkoder!$A$1:$C$154,2,FALSE)</f>
        <v>    Bil H&gt;1,95 &amp; L&gt;6 m                      </v>
      </c>
      <c r="H558">
        <v>1</v>
      </c>
      <c r="I558">
        <v>2</v>
      </c>
      <c r="J558">
        <v>6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VLOOKUP($F558,Statistikkoder!$A$2:$C$154,3,FALSE)</f>
        <v>Personbil</v>
      </c>
    </row>
    <row r="559" spans="1:14" x14ac:dyDescent="0.2">
      <c r="A559" t="s">
        <v>193</v>
      </c>
      <c r="B559" s="1">
        <v>0.625</v>
      </c>
      <c r="C559" t="s">
        <v>4</v>
      </c>
      <c r="D559" t="s">
        <v>2</v>
      </c>
      <c r="E559" t="s">
        <v>190</v>
      </c>
      <c r="F559">
        <v>126</v>
      </c>
      <c r="G559" t="str">
        <f>VLOOKUP(Tabel1[[#This Row],[Gruppe]],Statistikkoder!$A$1:$C$154,2,FALSE)</f>
        <v xml:space="preserve">    Bil med campingvogn                     </v>
      </c>
      <c r="H559">
        <v>1</v>
      </c>
      <c r="I559">
        <v>2</v>
      </c>
      <c r="J559">
        <v>12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VLOOKUP($F559,Statistikkoder!$A$2:$C$154,3,FALSE)</f>
        <v>Personbil</v>
      </c>
    </row>
    <row r="560" spans="1:14" x14ac:dyDescent="0.2">
      <c r="A560" t="s">
        <v>193</v>
      </c>
      <c r="B560" s="1">
        <v>0.625</v>
      </c>
      <c r="C560" t="s">
        <v>4</v>
      </c>
      <c r="D560" t="s">
        <v>2</v>
      </c>
      <c r="E560" t="s">
        <v>190</v>
      </c>
      <c r="F560">
        <v>309</v>
      </c>
      <c r="G560" t="str">
        <f>VLOOKUP(Tabel1[[#This Row],[Gruppe]],Statistikkoder!$A$1:$C$154,2,FALSE)</f>
        <v>    Autocamper &lt;  6 meter                </v>
      </c>
      <c r="H560">
        <v>2</v>
      </c>
      <c r="I560">
        <v>6</v>
      </c>
      <c r="J560">
        <v>12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VLOOKUP($F560,Statistikkoder!$A$2:$C$154,3,FALSE)</f>
        <v>Autocamper</v>
      </c>
    </row>
    <row r="561" spans="1:14" x14ac:dyDescent="0.2">
      <c r="A561" t="s">
        <v>193</v>
      </c>
      <c r="B561" s="1">
        <v>0.625</v>
      </c>
      <c r="C561" t="s">
        <v>4</v>
      </c>
      <c r="D561" t="s">
        <v>2</v>
      </c>
      <c r="E561" t="s">
        <v>190</v>
      </c>
      <c r="F561">
        <v>320</v>
      </c>
      <c r="G561" t="str">
        <f>VLOOKUP(Tabel1[[#This Row],[Gruppe]],Statistikkoder!$A$1:$C$154,2,FALSE)</f>
        <v>    Autocamper &lt; 12 meter                </v>
      </c>
      <c r="H561">
        <v>3</v>
      </c>
      <c r="I561">
        <v>8</v>
      </c>
      <c r="J561">
        <v>30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VLOOKUP($F561,Statistikkoder!$A$2:$C$154,3,FALSE)</f>
        <v>Autocamper</v>
      </c>
    </row>
    <row r="562" spans="1:14" x14ac:dyDescent="0.2">
      <c r="A562" t="s">
        <v>193</v>
      </c>
      <c r="B562" s="1">
        <v>0.625</v>
      </c>
      <c r="C562" t="s">
        <v>4</v>
      </c>
      <c r="D562" t="s">
        <v>2</v>
      </c>
      <c r="E562" t="s">
        <v>190</v>
      </c>
      <c r="F562">
        <v>410</v>
      </c>
      <c r="G562" t="str">
        <f>VLOOKUP(Tabel1[[#This Row],[Gruppe]],Statistikkoder!$A$1:$C$154,2,FALSE)</f>
        <v>    MC                                    </v>
      </c>
      <c r="H562">
        <v>1</v>
      </c>
      <c r="I562">
        <v>1</v>
      </c>
      <c r="J562">
        <v>2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VLOOKUP($F562,Statistikkoder!$A$2:$C$154,3,FALSE)</f>
        <v>MC/Knallert</v>
      </c>
    </row>
    <row r="563" spans="1:14" x14ac:dyDescent="0.2">
      <c r="A563" t="s">
        <v>193</v>
      </c>
      <c r="B563" s="1">
        <v>0.625</v>
      </c>
      <c r="C563" t="s">
        <v>4</v>
      </c>
      <c r="D563" t="s">
        <v>2</v>
      </c>
      <c r="E563" t="s">
        <v>190</v>
      </c>
      <c r="F563">
        <v>510</v>
      </c>
      <c r="G563" t="str">
        <f>VLOOKUP(Tabel1[[#This Row],[Gruppe]],Statistikkoder!$A$1:$C$154,2,FALSE)</f>
        <v>    Cykel Voksen                            </v>
      </c>
      <c r="H563">
        <v>3</v>
      </c>
      <c r="I563">
        <v>0</v>
      </c>
      <c r="J563">
        <v>3</v>
      </c>
      <c r="K563">
        <f>IF(AND(Tabel1[[#This Row],[Gruppe]]&gt;=610,Tabel1[[#This Row],[Gruppe]]&lt;=765),Tabel1[[#This Row],[Dækmeter]],0)</f>
        <v>0</v>
      </c>
      <c r="L563">
        <v>0</v>
      </c>
      <c r="M563" t="s">
        <v>3</v>
      </c>
      <c r="N563" t="str">
        <f>VLOOKUP($F563,Statistikkoder!$A$2:$C$154,3,FALSE)</f>
        <v>Cykel</v>
      </c>
    </row>
    <row r="564" spans="1:14" x14ac:dyDescent="0.2">
      <c r="A564" t="s">
        <v>193</v>
      </c>
      <c r="B564" s="1">
        <v>0.625</v>
      </c>
      <c r="C564" t="s">
        <v>4</v>
      </c>
      <c r="D564" t="s">
        <v>2</v>
      </c>
      <c r="E564" t="s">
        <v>190</v>
      </c>
      <c r="F564">
        <v>996</v>
      </c>
      <c r="G564" t="str">
        <f>VLOOKUP(Tabel1[[#This Row],[Gruppe]],Statistikkoder!$A$1:$C$154,2,FALSE)</f>
        <v>    Passager i køretøj                            </v>
      </c>
      <c r="H564">
        <v>0</v>
      </c>
      <c r="I564">
        <v>67</v>
      </c>
      <c r="J564">
        <v>0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VLOOKUP($F564,Statistikkoder!$A$2:$C$154,3,FALSE)</f>
        <v>Passager</v>
      </c>
    </row>
    <row r="565" spans="1:14" x14ac:dyDescent="0.2">
      <c r="A565" t="s">
        <v>193</v>
      </c>
      <c r="B565" s="1">
        <v>0.625</v>
      </c>
      <c r="C565" t="s">
        <v>0</v>
      </c>
      <c r="D565" t="s">
        <v>1</v>
      </c>
      <c r="E565" t="s">
        <v>189</v>
      </c>
      <c r="F565">
        <v>10</v>
      </c>
      <c r="G565" t="str">
        <f>VLOOKUP(Tabel1[[#This Row],[Gruppe]],Statistikkoder!$A$1:$C$154,2,FALSE)</f>
        <v>    Voksen gående                    </v>
      </c>
      <c r="H565">
        <v>0</v>
      </c>
      <c r="I565">
        <v>5</v>
      </c>
      <c r="J565">
        <v>0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VLOOKUP($F565,Statistikkoder!$A$2:$C$154,3,FALSE)</f>
        <v>Passager</v>
      </c>
    </row>
    <row r="566" spans="1:14" x14ac:dyDescent="0.2">
      <c r="A566" t="s">
        <v>193</v>
      </c>
      <c r="B566" s="1">
        <v>0.625</v>
      </c>
      <c r="C566" t="s">
        <v>0</v>
      </c>
      <c r="D566" t="s">
        <v>1</v>
      </c>
      <c r="E566" t="s">
        <v>189</v>
      </c>
      <c r="F566">
        <v>40</v>
      </c>
      <c r="G566" t="str">
        <f>VLOOKUP(Tabel1[[#This Row],[Gruppe]],Statistikkoder!$A$1:$C$154,2,FALSE)</f>
        <v>    Pensionist gående                </v>
      </c>
      <c r="H566">
        <v>0</v>
      </c>
      <c r="I566">
        <v>1</v>
      </c>
      <c r="J566">
        <v>0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VLOOKUP($F566,Statistikkoder!$A$2:$C$154,3,FALSE)</f>
        <v>Passager</v>
      </c>
    </row>
    <row r="567" spans="1:14" x14ac:dyDescent="0.2">
      <c r="A567" t="s">
        <v>193</v>
      </c>
      <c r="B567" s="1">
        <v>0.625</v>
      </c>
      <c r="C567" t="s">
        <v>0</v>
      </c>
      <c r="D567" t="s">
        <v>1</v>
      </c>
      <c r="E567" t="s">
        <v>189</v>
      </c>
      <c r="F567">
        <v>80</v>
      </c>
      <c r="G567" t="str">
        <f>VLOOKUP(Tabel1[[#This Row],[Gruppe]],Statistikkoder!$A$1:$C$154,2,FALSE)</f>
        <v>    Bil &lt; 1,95 pendler rejse        </v>
      </c>
      <c r="H567">
        <v>2</v>
      </c>
      <c r="I567">
        <v>4</v>
      </c>
      <c r="J567">
        <v>12</v>
      </c>
      <c r="K567">
        <f>IF(AND(Tabel1[[#This Row],[Gruppe]]&gt;=610,Tabel1[[#This Row],[Gruppe]]&lt;=765),Tabel1[[#This Row],[Dækmeter]],0)</f>
        <v>0</v>
      </c>
      <c r="L567">
        <v>0</v>
      </c>
      <c r="M567" t="s">
        <v>3</v>
      </c>
      <c r="N567" t="str">
        <f>VLOOKUP($F567,Statistikkoder!$A$2:$C$154,3,FALSE)</f>
        <v>Personbil</v>
      </c>
    </row>
    <row r="568" spans="1:14" x14ac:dyDescent="0.2">
      <c r="A568" t="s">
        <v>193</v>
      </c>
      <c r="B568" s="1">
        <v>0.625</v>
      </c>
      <c r="C568" t="s">
        <v>0</v>
      </c>
      <c r="D568" t="s">
        <v>1</v>
      </c>
      <c r="E568" t="s">
        <v>189</v>
      </c>
      <c r="F568">
        <v>110</v>
      </c>
      <c r="G568" t="str">
        <f>VLOOKUP(Tabel1[[#This Row],[Gruppe]],Statistikkoder!$A$1:$C$154,2,FALSE)</f>
        <v>    Bil &lt; 1,95 m                            </v>
      </c>
      <c r="H568">
        <v>22</v>
      </c>
      <c r="I568">
        <v>58</v>
      </c>
      <c r="J568">
        <v>132</v>
      </c>
      <c r="K568">
        <f>IF(AND(Tabel1[[#This Row],[Gruppe]]&gt;=610,Tabel1[[#This Row],[Gruppe]]&lt;=765),Tabel1[[#This Row],[Dækmeter]],0)</f>
        <v>0</v>
      </c>
      <c r="L568">
        <v>0</v>
      </c>
      <c r="M568" t="s">
        <v>3</v>
      </c>
      <c r="N568" t="str">
        <f>VLOOKUP($F568,Statistikkoder!$A$2:$C$154,3,FALSE)</f>
        <v>Personbil</v>
      </c>
    </row>
    <row r="569" spans="1:14" x14ac:dyDescent="0.2">
      <c r="A569" t="s">
        <v>193</v>
      </c>
      <c r="B569" s="1">
        <v>0.625</v>
      </c>
      <c r="C569" t="s">
        <v>0</v>
      </c>
      <c r="D569" t="s">
        <v>1</v>
      </c>
      <c r="E569" t="s">
        <v>189</v>
      </c>
      <c r="F569">
        <v>126</v>
      </c>
      <c r="G569" t="str">
        <f>VLOOKUP(Tabel1[[#This Row],[Gruppe]],Statistikkoder!$A$1:$C$154,2,FALSE)</f>
        <v xml:space="preserve">    Bil med campingvogn                     </v>
      </c>
      <c r="H569">
        <v>1</v>
      </c>
      <c r="I569">
        <v>3</v>
      </c>
      <c r="J569">
        <v>12</v>
      </c>
      <c r="K569">
        <f>IF(AND(Tabel1[[#This Row],[Gruppe]]&gt;=610,Tabel1[[#This Row],[Gruppe]]&lt;=765),Tabel1[[#This Row],[Dækmeter]],0)</f>
        <v>0</v>
      </c>
      <c r="L569">
        <v>0</v>
      </c>
      <c r="M569" t="s">
        <v>3</v>
      </c>
      <c r="N569" t="str">
        <f>VLOOKUP($F569,Statistikkoder!$A$2:$C$154,3,FALSE)</f>
        <v>Personbil</v>
      </c>
    </row>
    <row r="570" spans="1:14" x14ac:dyDescent="0.2">
      <c r="A570" t="s">
        <v>193</v>
      </c>
      <c r="B570" s="1">
        <v>0.625</v>
      </c>
      <c r="C570" t="s">
        <v>0</v>
      </c>
      <c r="D570" t="s">
        <v>1</v>
      </c>
      <c r="E570" t="s">
        <v>189</v>
      </c>
      <c r="F570">
        <v>309</v>
      </c>
      <c r="G570" t="str">
        <f>VLOOKUP(Tabel1[[#This Row],[Gruppe]],Statistikkoder!$A$1:$C$154,2,FALSE)</f>
        <v>    Autocamper &lt;  6 meter                </v>
      </c>
      <c r="H570">
        <v>2</v>
      </c>
      <c r="I570">
        <v>3</v>
      </c>
      <c r="J570">
        <v>12</v>
      </c>
      <c r="K570">
        <f>IF(AND(Tabel1[[#This Row],[Gruppe]]&gt;=610,Tabel1[[#This Row],[Gruppe]]&lt;=765),Tabel1[[#This Row],[Dækmeter]],0)</f>
        <v>0</v>
      </c>
      <c r="L570">
        <v>0</v>
      </c>
      <c r="M570" t="s">
        <v>3</v>
      </c>
      <c r="N570" t="str">
        <f>VLOOKUP($F570,Statistikkoder!$A$2:$C$154,3,FALSE)</f>
        <v>Autocamper</v>
      </c>
    </row>
    <row r="571" spans="1:14" x14ac:dyDescent="0.2">
      <c r="A571" t="s">
        <v>193</v>
      </c>
      <c r="B571" s="1">
        <v>0.625</v>
      </c>
      <c r="C571" t="s">
        <v>0</v>
      </c>
      <c r="D571" t="s">
        <v>1</v>
      </c>
      <c r="E571" t="s">
        <v>189</v>
      </c>
      <c r="F571">
        <v>410</v>
      </c>
      <c r="G571" t="str">
        <f>VLOOKUP(Tabel1[[#This Row],[Gruppe]],Statistikkoder!$A$1:$C$154,2,FALSE)</f>
        <v>    MC                                    </v>
      </c>
      <c r="H571">
        <v>2</v>
      </c>
      <c r="I571">
        <v>4</v>
      </c>
      <c r="J571">
        <v>4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VLOOKUP($F571,Statistikkoder!$A$2:$C$154,3,FALSE)</f>
        <v>MC/Knallert</v>
      </c>
    </row>
    <row r="572" spans="1:14" x14ac:dyDescent="0.2">
      <c r="A572" t="s">
        <v>193</v>
      </c>
      <c r="B572" s="1">
        <v>0.625</v>
      </c>
      <c r="C572" t="s">
        <v>0</v>
      </c>
      <c r="D572" t="s">
        <v>1</v>
      </c>
      <c r="E572" t="s">
        <v>189</v>
      </c>
      <c r="F572">
        <v>510</v>
      </c>
      <c r="G572" t="str">
        <f>VLOOKUP(Tabel1[[#This Row],[Gruppe]],Statistikkoder!$A$1:$C$154,2,FALSE)</f>
        <v>    Cykel Voksen                            </v>
      </c>
      <c r="H572">
        <v>1</v>
      </c>
      <c r="I572">
        <v>0</v>
      </c>
      <c r="J572">
        <v>1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VLOOKUP($F572,Statistikkoder!$A$2:$C$154,3,FALSE)</f>
        <v>Cykel</v>
      </c>
    </row>
    <row r="573" spans="1:14" x14ac:dyDescent="0.2">
      <c r="A573" t="s">
        <v>193</v>
      </c>
      <c r="B573" s="1">
        <v>0.625</v>
      </c>
      <c r="C573" t="s">
        <v>0</v>
      </c>
      <c r="D573" t="s">
        <v>1</v>
      </c>
      <c r="E573" t="s">
        <v>189</v>
      </c>
      <c r="F573">
        <v>765</v>
      </c>
      <c r="G573" t="str">
        <f>VLOOKUP(Tabel1[[#This Row],[Gruppe]],Statistikkoder!$A$1:$C$154,2,FALSE)</f>
        <v>    Special transport                        </v>
      </c>
      <c r="H573">
        <v>1</v>
      </c>
      <c r="I573">
        <v>1</v>
      </c>
      <c r="J573">
        <v>16</v>
      </c>
      <c r="K573">
        <f>IF(AND(Tabel1[[#This Row],[Gruppe]]&gt;=610,Tabel1[[#This Row],[Gruppe]]&lt;=765),Tabel1[[#This Row],[Dækmeter]],0)</f>
        <v>16</v>
      </c>
      <c r="L573">
        <v>0</v>
      </c>
      <c r="M573" t="s">
        <v>3</v>
      </c>
      <c r="N573" t="str">
        <f>VLOOKUP($F573,Statistikkoder!$A$2:$C$154,3,FALSE)</f>
        <v>Specialtransport</v>
      </c>
    </row>
    <row r="574" spans="1:14" x14ac:dyDescent="0.2">
      <c r="A574" t="s">
        <v>193</v>
      </c>
      <c r="B574" s="1">
        <v>0.625</v>
      </c>
      <c r="C574" t="s">
        <v>0</v>
      </c>
      <c r="D574" t="s">
        <v>1</v>
      </c>
      <c r="E574" t="s">
        <v>189</v>
      </c>
      <c r="F574">
        <v>996</v>
      </c>
      <c r="G574" t="str">
        <f>VLOOKUP(Tabel1[[#This Row],[Gruppe]],Statistikkoder!$A$1:$C$154,2,FALSE)</f>
        <v>    Passager i køretøj                            </v>
      </c>
      <c r="H574">
        <v>0</v>
      </c>
      <c r="I574">
        <v>73</v>
      </c>
      <c r="J574">
        <v>0</v>
      </c>
      <c r="K574">
        <f>IF(AND(Tabel1[[#This Row],[Gruppe]]&gt;=610,Tabel1[[#This Row],[Gruppe]]&lt;=765),Tabel1[[#This Row],[Dækmeter]],0)</f>
        <v>0</v>
      </c>
      <c r="L574">
        <v>0</v>
      </c>
      <c r="M574" t="s">
        <v>3</v>
      </c>
      <c r="N574" t="str">
        <f>VLOOKUP($F574,Statistikkoder!$A$2:$C$154,3,FALSE)</f>
        <v>Passager</v>
      </c>
    </row>
    <row r="575" spans="1:14" x14ac:dyDescent="0.2">
      <c r="A575" t="s">
        <v>193</v>
      </c>
      <c r="B575" s="1">
        <v>0.66666666666666663</v>
      </c>
      <c r="C575" t="s">
        <v>4</v>
      </c>
      <c r="D575" t="s">
        <v>2</v>
      </c>
      <c r="E575" t="s">
        <v>189</v>
      </c>
      <c r="F575">
        <v>10</v>
      </c>
      <c r="G575" t="str">
        <f>VLOOKUP(Tabel1[[#This Row],[Gruppe]],Statistikkoder!$A$1:$C$154,2,FALSE)</f>
        <v>    Voksen gående                    </v>
      </c>
      <c r="H575">
        <v>0</v>
      </c>
      <c r="I575">
        <v>6</v>
      </c>
      <c r="J575">
        <v>0</v>
      </c>
      <c r="K575">
        <f>IF(AND(Tabel1[[#This Row],[Gruppe]]&gt;=610,Tabel1[[#This Row],[Gruppe]]&lt;=765),Tabel1[[#This Row],[Dækmeter]],0)</f>
        <v>0</v>
      </c>
      <c r="L575">
        <v>0</v>
      </c>
      <c r="M575" t="s">
        <v>3</v>
      </c>
      <c r="N575" t="str">
        <f>VLOOKUP($F575,Statistikkoder!$A$2:$C$154,3,FALSE)</f>
        <v>Passager</v>
      </c>
    </row>
    <row r="576" spans="1:14" x14ac:dyDescent="0.2">
      <c r="A576" t="s">
        <v>193</v>
      </c>
      <c r="B576" s="1">
        <v>0.66666666666666663</v>
      </c>
      <c r="C576" t="s">
        <v>4</v>
      </c>
      <c r="D576" t="s">
        <v>2</v>
      </c>
      <c r="E576" t="s">
        <v>189</v>
      </c>
      <c r="F576">
        <v>40</v>
      </c>
      <c r="G576" t="str">
        <f>VLOOKUP(Tabel1[[#This Row],[Gruppe]],Statistikkoder!$A$1:$C$154,2,FALSE)</f>
        <v>    Pensionist gående                </v>
      </c>
      <c r="H576">
        <v>0</v>
      </c>
      <c r="I576">
        <v>1</v>
      </c>
      <c r="J576">
        <v>0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VLOOKUP($F576,Statistikkoder!$A$2:$C$154,3,FALSE)</f>
        <v>Passager</v>
      </c>
    </row>
    <row r="577" spans="1:14" x14ac:dyDescent="0.2">
      <c r="A577" t="s">
        <v>193</v>
      </c>
      <c r="B577" s="1">
        <v>0.66666666666666663</v>
      </c>
      <c r="C577" t="s">
        <v>4</v>
      </c>
      <c r="D577" t="s">
        <v>2</v>
      </c>
      <c r="E577" t="s">
        <v>189</v>
      </c>
      <c r="F577">
        <v>80</v>
      </c>
      <c r="G577" t="str">
        <f>VLOOKUP(Tabel1[[#This Row],[Gruppe]],Statistikkoder!$A$1:$C$154,2,FALSE)</f>
        <v>    Bil &lt; 1,95 pendler rejse        </v>
      </c>
      <c r="H577">
        <v>5</v>
      </c>
      <c r="I577">
        <v>9</v>
      </c>
      <c r="J577">
        <v>30</v>
      </c>
      <c r="K577">
        <f>IF(AND(Tabel1[[#This Row],[Gruppe]]&gt;=610,Tabel1[[#This Row],[Gruppe]]&lt;=765),Tabel1[[#This Row],[Dækmeter]],0)</f>
        <v>0</v>
      </c>
      <c r="L577">
        <v>0</v>
      </c>
      <c r="M577" t="s">
        <v>3</v>
      </c>
      <c r="N577" t="str">
        <f>VLOOKUP($F577,Statistikkoder!$A$2:$C$154,3,FALSE)</f>
        <v>Personbil</v>
      </c>
    </row>
    <row r="578" spans="1:14" x14ac:dyDescent="0.2">
      <c r="A578" t="s">
        <v>193</v>
      </c>
      <c r="B578" s="1">
        <v>0.66666666666666663</v>
      </c>
      <c r="C578" t="s">
        <v>4</v>
      </c>
      <c r="D578" t="s">
        <v>2</v>
      </c>
      <c r="E578" t="s">
        <v>189</v>
      </c>
      <c r="F578">
        <v>110</v>
      </c>
      <c r="G578" t="str">
        <f>VLOOKUP(Tabel1[[#This Row],[Gruppe]],Statistikkoder!$A$1:$C$154,2,FALSE)</f>
        <v>    Bil &lt; 1,95 m                            </v>
      </c>
      <c r="H578">
        <v>12</v>
      </c>
      <c r="I578">
        <v>32</v>
      </c>
      <c r="J578">
        <v>72</v>
      </c>
      <c r="K578">
        <f>IF(AND(Tabel1[[#This Row],[Gruppe]]&gt;=610,Tabel1[[#This Row],[Gruppe]]&lt;=765),Tabel1[[#This Row],[Dækmeter]],0)</f>
        <v>0</v>
      </c>
      <c r="L578">
        <v>0</v>
      </c>
      <c r="M578" t="s">
        <v>3</v>
      </c>
      <c r="N578" t="str">
        <f>VLOOKUP($F578,Statistikkoder!$A$2:$C$154,3,FALSE)</f>
        <v>Personbil</v>
      </c>
    </row>
    <row r="579" spans="1:14" x14ac:dyDescent="0.2">
      <c r="A579" t="s">
        <v>193</v>
      </c>
      <c r="B579" s="1">
        <v>0.66666666666666663</v>
      </c>
      <c r="C579" t="s">
        <v>4</v>
      </c>
      <c r="D579" t="s">
        <v>2</v>
      </c>
      <c r="E579" t="s">
        <v>189</v>
      </c>
      <c r="F579">
        <v>120</v>
      </c>
      <c r="G579" t="str">
        <f>VLOOKUP(Tabel1[[#This Row],[Gruppe]],Statistikkoder!$A$1:$C$154,2,FALSE)</f>
        <v>    Bil &gt; 1,95 m                            </v>
      </c>
      <c r="H579">
        <v>1</v>
      </c>
      <c r="I579">
        <v>5</v>
      </c>
      <c r="J579">
        <v>6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VLOOKUP($F579,Statistikkoder!$A$2:$C$154,3,FALSE)</f>
        <v>Personbil</v>
      </c>
    </row>
    <row r="580" spans="1:14" x14ac:dyDescent="0.2">
      <c r="A580" t="s">
        <v>193</v>
      </c>
      <c r="B580" s="1">
        <v>0.66666666666666663</v>
      </c>
      <c r="C580" t="s">
        <v>4</v>
      </c>
      <c r="D580" t="s">
        <v>2</v>
      </c>
      <c r="E580" t="s">
        <v>189</v>
      </c>
      <c r="F580">
        <v>309</v>
      </c>
      <c r="G580" t="str">
        <f>VLOOKUP(Tabel1[[#This Row],[Gruppe]],Statistikkoder!$A$1:$C$154,2,FALSE)</f>
        <v>    Autocamper &lt;  6 meter                </v>
      </c>
      <c r="H580">
        <v>1</v>
      </c>
      <c r="I580">
        <v>2</v>
      </c>
      <c r="J580">
        <v>6</v>
      </c>
      <c r="K580">
        <f>IF(AND(Tabel1[[#This Row],[Gruppe]]&gt;=610,Tabel1[[#This Row],[Gruppe]]&lt;=765),Tabel1[[#This Row],[Dækmeter]],0)</f>
        <v>0</v>
      </c>
      <c r="L580">
        <v>0</v>
      </c>
      <c r="M580" t="s">
        <v>3</v>
      </c>
      <c r="N580" t="str">
        <f>VLOOKUP($F580,Statistikkoder!$A$2:$C$154,3,FALSE)</f>
        <v>Autocamper</v>
      </c>
    </row>
    <row r="581" spans="1:14" x14ac:dyDescent="0.2">
      <c r="A581" t="s">
        <v>193</v>
      </c>
      <c r="B581" s="1">
        <v>0.66666666666666663</v>
      </c>
      <c r="C581" t="s">
        <v>4</v>
      </c>
      <c r="D581" t="s">
        <v>2</v>
      </c>
      <c r="E581" t="s">
        <v>189</v>
      </c>
      <c r="F581">
        <v>320</v>
      </c>
      <c r="G581" t="str">
        <f>VLOOKUP(Tabel1[[#This Row],[Gruppe]],Statistikkoder!$A$1:$C$154,2,FALSE)</f>
        <v>    Autocamper &lt; 12 meter                </v>
      </c>
      <c r="H581">
        <v>1</v>
      </c>
      <c r="I581">
        <v>4</v>
      </c>
      <c r="J581">
        <v>10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VLOOKUP($F581,Statistikkoder!$A$2:$C$154,3,FALSE)</f>
        <v>Autocamper</v>
      </c>
    </row>
    <row r="582" spans="1:14" x14ac:dyDescent="0.2">
      <c r="A582" t="s">
        <v>193</v>
      </c>
      <c r="B582" s="1">
        <v>0.66666666666666663</v>
      </c>
      <c r="C582" t="s">
        <v>4</v>
      </c>
      <c r="D582" t="s">
        <v>2</v>
      </c>
      <c r="E582" t="s">
        <v>189</v>
      </c>
      <c r="F582">
        <v>410</v>
      </c>
      <c r="G582" t="str">
        <f>VLOOKUP(Tabel1[[#This Row],[Gruppe]],Statistikkoder!$A$1:$C$154,2,FALSE)</f>
        <v>    MC                                    </v>
      </c>
      <c r="H582">
        <v>1</v>
      </c>
      <c r="I582">
        <v>1</v>
      </c>
      <c r="J582">
        <v>2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VLOOKUP($F582,Statistikkoder!$A$2:$C$154,3,FALSE)</f>
        <v>MC/Knallert</v>
      </c>
    </row>
    <row r="583" spans="1:14" x14ac:dyDescent="0.2">
      <c r="A583" t="s">
        <v>193</v>
      </c>
      <c r="B583" s="1">
        <v>0.66666666666666663</v>
      </c>
      <c r="C583" t="s">
        <v>4</v>
      </c>
      <c r="D583" t="s">
        <v>2</v>
      </c>
      <c r="E583" t="s">
        <v>189</v>
      </c>
      <c r="F583">
        <v>510</v>
      </c>
      <c r="G583" t="str">
        <f>VLOOKUP(Tabel1[[#This Row],[Gruppe]],Statistikkoder!$A$1:$C$154,2,FALSE)</f>
        <v>    Cykel Voksen                            </v>
      </c>
      <c r="H583">
        <v>2</v>
      </c>
      <c r="I583">
        <v>0</v>
      </c>
      <c r="J583">
        <v>2</v>
      </c>
      <c r="K583">
        <f>IF(AND(Tabel1[[#This Row],[Gruppe]]&gt;=610,Tabel1[[#This Row],[Gruppe]]&lt;=765),Tabel1[[#This Row],[Dækmeter]],0)</f>
        <v>0</v>
      </c>
      <c r="L583">
        <v>0</v>
      </c>
      <c r="M583" t="s">
        <v>3</v>
      </c>
      <c r="N583" t="str">
        <f>VLOOKUP($F583,Statistikkoder!$A$2:$C$154,3,FALSE)</f>
        <v>Cykel</v>
      </c>
    </row>
    <row r="584" spans="1:14" x14ac:dyDescent="0.2">
      <c r="A584" t="s">
        <v>193</v>
      </c>
      <c r="B584" s="1">
        <v>0.66666666666666663</v>
      </c>
      <c r="C584" t="s">
        <v>4</v>
      </c>
      <c r="D584" t="s">
        <v>2</v>
      </c>
      <c r="E584" t="s">
        <v>189</v>
      </c>
      <c r="F584">
        <v>765</v>
      </c>
      <c r="G584" t="str">
        <f>VLOOKUP(Tabel1[[#This Row],[Gruppe]],Statistikkoder!$A$1:$C$154,2,FALSE)</f>
        <v>    Special transport                        </v>
      </c>
      <c r="H584">
        <v>1</v>
      </c>
      <c r="I584">
        <v>1</v>
      </c>
      <c r="J584">
        <v>6</v>
      </c>
      <c r="K584">
        <f>IF(AND(Tabel1[[#This Row],[Gruppe]]&gt;=610,Tabel1[[#This Row],[Gruppe]]&lt;=765),Tabel1[[#This Row],[Dækmeter]],0)</f>
        <v>6</v>
      </c>
      <c r="L584">
        <v>0</v>
      </c>
      <c r="M584" t="s">
        <v>3</v>
      </c>
      <c r="N584" t="str">
        <f>VLOOKUP($F584,Statistikkoder!$A$2:$C$154,3,FALSE)</f>
        <v>Specialtransport</v>
      </c>
    </row>
    <row r="585" spans="1:14" x14ac:dyDescent="0.2">
      <c r="A585" t="s">
        <v>193</v>
      </c>
      <c r="B585" s="1">
        <v>0.66666666666666663</v>
      </c>
      <c r="C585" t="s">
        <v>4</v>
      </c>
      <c r="D585" t="s">
        <v>2</v>
      </c>
      <c r="E585" t="s">
        <v>189</v>
      </c>
      <c r="F585">
        <v>996</v>
      </c>
      <c r="G585" t="str">
        <f>VLOOKUP(Tabel1[[#This Row],[Gruppe]],Statistikkoder!$A$1:$C$154,2,FALSE)</f>
        <v>    Passager i køretøj                            </v>
      </c>
      <c r="H585">
        <v>0</v>
      </c>
      <c r="I585">
        <v>54</v>
      </c>
      <c r="J585">
        <v>0</v>
      </c>
      <c r="K585">
        <f>IF(AND(Tabel1[[#This Row],[Gruppe]]&gt;=610,Tabel1[[#This Row],[Gruppe]]&lt;=765),Tabel1[[#This Row],[Dækmeter]],0)</f>
        <v>0</v>
      </c>
      <c r="L585">
        <v>0</v>
      </c>
      <c r="M585" t="s">
        <v>3</v>
      </c>
      <c r="N585" t="str">
        <f>VLOOKUP($F585,Statistikkoder!$A$2:$C$154,3,FALSE)</f>
        <v>Passager</v>
      </c>
    </row>
    <row r="586" spans="1:14" x14ac:dyDescent="0.2">
      <c r="A586" t="s">
        <v>193</v>
      </c>
      <c r="B586" s="1">
        <v>0.66666666666666663</v>
      </c>
      <c r="C586" t="s">
        <v>0</v>
      </c>
      <c r="D586" t="s">
        <v>1</v>
      </c>
      <c r="E586" t="s">
        <v>190</v>
      </c>
      <c r="F586">
        <v>10</v>
      </c>
      <c r="G586" t="str">
        <f>VLOOKUP(Tabel1[[#This Row],[Gruppe]],Statistikkoder!$A$1:$C$154,2,FALSE)</f>
        <v>    Voksen gående                    </v>
      </c>
      <c r="H586">
        <v>0</v>
      </c>
      <c r="I586">
        <v>3</v>
      </c>
      <c r="J586">
        <v>0</v>
      </c>
      <c r="K586">
        <f>IF(AND(Tabel1[[#This Row],[Gruppe]]&gt;=610,Tabel1[[#This Row],[Gruppe]]&lt;=765),Tabel1[[#This Row],[Dækmeter]],0)</f>
        <v>0</v>
      </c>
      <c r="L586">
        <v>0</v>
      </c>
      <c r="M586" t="s">
        <v>3</v>
      </c>
      <c r="N586" t="str">
        <f>VLOOKUP($F586,Statistikkoder!$A$2:$C$154,3,FALSE)</f>
        <v>Passager</v>
      </c>
    </row>
    <row r="587" spans="1:14" x14ac:dyDescent="0.2">
      <c r="A587" t="s">
        <v>193</v>
      </c>
      <c r="B587" s="1">
        <v>0.66666666666666663</v>
      </c>
      <c r="C587" t="s">
        <v>0</v>
      </c>
      <c r="D587" t="s">
        <v>1</v>
      </c>
      <c r="E587" t="s">
        <v>190</v>
      </c>
      <c r="F587">
        <v>20</v>
      </c>
      <c r="G587" t="str">
        <f>VLOOKUP(Tabel1[[#This Row],[Gruppe]],Statistikkoder!$A$1:$C$154,2,FALSE)</f>
        <v>    Barn 12-15 år gående              </v>
      </c>
      <c r="H587">
        <v>0</v>
      </c>
      <c r="I587">
        <v>2</v>
      </c>
      <c r="J587">
        <v>0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VLOOKUP($F587,Statistikkoder!$A$2:$C$154,3,FALSE)</f>
        <v>Passager</v>
      </c>
    </row>
    <row r="588" spans="1:14" x14ac:dyDescent="0.2">
      <c r="A588" t="s">
        <v>193</v>
      </c>
      <c r="B588" s="1">
        <v>0.66666666666666663</v>
      </c>
      <c r="C588" t="s">
        <v>0</v>
      </c>
      <c r="D588" t="s">
        <v>1</v>
      </c>
      <c r="E588" t="s">
        <v>190</v>
      </c>
      <c r="F588">
        <v>80</v>
      </c>
      <c r="G588" t="str">
        <f>VLOOKUP(Tabel1[[#This Row],[Gruppe]],Statistikkoder!$A$1:$C$154,2,FALSE)</f>
        <v>    Bil &lt; 1,95 pendler rejse        </v>
      </c>
      <c r="H588">
        <v>3</v>
      </c>
      <c r="I588">
        <v>6</v>
      </c>
      <c r="J588">
        <v>18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VLOOKUP($F588,Statistikkoder!$A$2:$C$154,3,FALSE)</f>
        <v>Personbil</v>
      </c>
    </row>
    <row r="589" spans="1:14" x14ac:dyDescent="0.2">
      <c r="A589" t="s">
        <v>193</v>
      </c>
      <c r="B589" s="1">
        <v>0.66666666666666663</v>
      </c>
      <c r="C589" t="s">
        <v>0</v>
      </c>
      <c r="D589" t="s">
        <v>1</v>
      </c>
      <c r="E589" t="s">
        <v>190</v>
      </c>
      <c r="F589">
        <v>110</v>
      </c>
      <c r="G589" t="str">
        <f>VLOOKUP(Tabel1[[#This Row],[Gruppe]],Statistikkoder!$A$1:$C$154,2,FALSE)</f>
        <v>    Bil &lt; 1,95 m                            </v>
      </c>
      <c r="H589">
        <v>18</v>
      </c>
      <c r="I589">
        <v>42</v>
      </c>
      <c r="J589">
        <v>108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VLOOKUP($F589,Statistikkoder!$A$2:$C$154,3,FALSE)</f>
        <v>Personbil</v>
      </c>
    </row>
    <row r="590" spans="1:14" x14ac:dyDescent="0.2">
      <c r="A590" t="s">
        <v>193</v>
      </c>
      <c r="B590" s="1">
        <v>0.66666666666666663</v>
      </c>
      <c r="C590" t="s">
        <v>0</v>
      </c>
      <c r="D590" t="s">
        <v>1</v>
      </c>
      <c r="E590" t="s">
        <v>190</v>
      </c>
      <c r="F590">
        <v>120</v>
      </c>
      <c r="G590" t="str">
        <f>VLOOKUP(Tabel1[[#This Row],[Gruppe]],Statistikkoder!$A$1:$C$154,2,FALSE)</f>
        <v>    Bil &gt; 1,95 m                            </v>
      </c>
      <c r="H590">
        <v>2</v>
      </c>
      <c r="I590">
        <v>4</v>
      </c>
      <c r="J590">
        <v>12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VLOOKUP($F590,Statistikkoder!$A$2:$C$154,3,FALSE)</f>
        <v>Personbil</v>
      </c>
    </row>
    <row r="591" spans="1:14" x14ac:dyDescent="0.2">
      <c r="A591" t="s">
        <v>193</v>
      </c>
      <c r="B591" s="1">
        <v>0.66666666666666663</v>
      </c>
      <c r="C591" t="s">
        <v>0</v>
      </c>
      <c r="D591" t="s">
        <v>1</v>
      </c>
      <c r="E591" t="s">
        <v>190</v>
      </c>
      <c r="F591">
        <v>410</v>
      </c>
      <c r="G591" t="str">
        <f>VLOOKUP(Tabel1[[#This Row],[Gruppe]],Statistikkoder!$A$1:$C$154,2,FALSE)</f>
        <v>    MC                                    </v>
      </c>
      <c r="H591">
        <v>1</v>
      </c>
      <c r="I591">
        <v>1</v>
      </c>
      <c r="J591">
        <v>2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VLOOKUP($F591,Statistikkoder!$A$2:$C$154,3,FALSE)</f>
        <v>MC/Knallert</v>
      </c>
    </row>
    <row r="592" spans="1:14" x14ac:dyDescent="0.2">
      <c r="A592" t="s">
        <v>193</v>
      </c>
      <c r="B592" s="1">
        <v>0.66666666666666663</v>
      </c>
      <c r="C592" t="s">
        <v>0</v>
      </c>
      <c r="D592" t="s">
        <v>1</v>
      </c>
      <c r="E592" t="s">
        <v>190</v>
      </c>
      <c r="F592">
        <v>996</v>
      </c>
      <c r="G592" t="str">
        <f>VLOOKUP(Tabel1[[#This Row],[Gruppe]],Statistikkoder!$A$1:$C$154,2,FALSE)</f>
        <v>    Passager i køretøj                            </v>
      </c>
      <c r="H592">
        <v>0</v>
      </c>
      <c r="I592">
        <v>53</v>
      </c>
      <c r="J592">
        <v>0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VLOOKUP($F592,Statistikkoder!$A$2:$C$154,3,FALSE)</f>
        <v>Passager</v>
      </c>
    </row>
    <row r="593" spans="1:14" x14ac:dyDescent="0.2">
      <c r="A593" t="s">
        <v>193</v>
      </c>
      <c r="B593" s="1">
        <v>0.70833333333333337</v>
      </c>
      <c r="C593" t="s">
        <v>4</v>
      </c>
      <c r="D593" t="s">
        <v>2</v>
      </c>
      <c r="E593" t="s">
        <v>190</v>
      </c>
      <c r="F593">
        <v>10</v>
      </c>
      <c r="G593" t="str">
        <f>VLOOKUP(Tabel1[[#This Row],[Gruppe]],Statistikkoder!$A$1:$C$154,2,FALSE)</f>
        <v>    Voksen gående                    </v>
      </c>
      <c r="H593">
        <v>0</v>
      </c>
      <c r="I593">
        <v>4</v>
      </c>
      <c r="J593">
        <v>0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VLOOKUP($F593,Statistikkoder!$A$2:$C$154,3,FALSE)</f>
        <v>Passager</v>
      </c>
    </row>
    <row r="594" spans="1:14" x14ac:dyDescent="0.2">
      <c r="A594" t="s">
        <v>193</v>
      </c>
      <c r="B594" s="1">
        <v>0.70833333333333337</v>
      </c>
      <c r="C594" t="s">
        <v>4</v>
      </c>
      <c r="D594" t="s">
        <v>2</v>
      </c>
      <c r="E594" t="s">
        <v>190</v>
      </c>
      <c r="F594">
        <v>30</v>
      </c>
      <c r="G594" t="str">
        <f>VLOOKUP(Tabel1[[#This Row],[Gruppe]],Statistikkoder!$A$1:$C$154,2,FALSE)</f>
        <v>    Barn  0-11 år gående              </v>
      </c>
      <c r="H594">
        <v>0</v>
      </c>
      <c r="I594">
        <v>2</v>
      </c>
      <c r="J594">
        <v>0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VLOOKUP($F594,Statistikkoder!$A$2:$C$154,3,FALSE)</f>
        <v>Passager</v>
      </c>
    </row>
    <row r="595" spans="1:14" x14ac:dyDescent="0.2">
      <c r="A595" t="s">
        <v>193</v>
      </c>
      <c r="B595" s="1">
        <v>0.70833333333333337</v>
      </c>
      <c r="C595" t="s">
        <v>4</v>
      </c>
      <c r="D595" t="s">
        <v>2</v>
      </c>
      <c r="E595" t="s">
        <v>190</v>
      </c>
      <c r="F595">
        <v>40</v>
      </c>
      <c r="G595" t="str">
        <f>VLOOKUP(Tabel1[[#This Row],[Gruppe]],Statistikkoder!$A$1:$C$154,2,FALSE)</f>
        <v>    Pensionist gående                </v>
      </c>
      <c r="H595">
        <v>0</v>
      </c>
      <c r="I595">
        <v>6</v>
      </c>
      <c r="J595">
        <v>0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VLOOKUP($F595,Statistikkoder!$A$2:$C$154,3,FALSE)</f>
        <v>Passager</v>
      </c>
    </row>
    <row r="596" spans="1:14" x14ac:dyDescent="0.2">
      <c r="A596" t="s">
        <v>193</v>
      </c>
      <c r="B596" s="1">
        <v>0.70833333333333337</v>
      </c>
      <c r="C596" t="s">
        <v>4</v>
      </c>
      <c r="D596" t="s">
        <v>2</v>
      </c>
      <c r="E596" t="s">
        <v>190</v>
      </c>
      <c r="F596">
        <v>80</v>
      </c>
      <c r="G596" t="str">
        <f>VLOOKUP(Tabel1[[#This Row],[Gruppe]],Statistikkoder!$A$1:$C$154,2,FALSE)</f>
        <v>    Bil &lt; 1,95 pendler rejse        </v>
      </c>
      <c r="H596">
        <v>1</v>
      </c>
      <c r="I596">
        <v>2</v>
      </c>
      <c r="J596">
        <v>6</v>
      </c>
      <c r="K596">
        <f>IF(AND(Tabel1[[#This Row],[Gruppe]]&gt;=610,Tabel1[[#This Row],[Gruppe]]&lt;=765),Tabel1[[#This Row],[Dækmeter]],0)</f>
        <v>0</v>
      </c>
      <c r="L596">
        <v>0</v>
      </c>
      <c r="M596" t="s">
        <v>3</v>
      </c>
      <c r="N596" t="str">
        <f>VLOOKUP($F596,Statistikkoder!$A$2:$C$154,3,FALSE)</f>
        <v>Personbil</v>
      </c>
    </row>
    <row r="597" spans="1:14" x14ac:dyDescent="0.2">
      <c r="A597" t="s">
        <v>193</v>
      </c>
      <c r="B597" s="1">
        <v>0.70833333333333337</v>
      </c>
      <c r="C597" t="s">
        <v>4</v>
      </c>
      <c r="D597" t="s">
        <v>2</v>
      </c>
      <c r="E597" t="s">
        <v>190</v>
      </c>
      <c r="F597">
        <v>110</v>
      </c>
      <c r="G597" t="str">
        <f>VLOOKUP(Tabel1[[#This Row],[Gruppe]],Statistikkoder!$A$1:$C$154,2,FALSE)</f>
        <v>    Bil &lt; 1,95 m                            </v>
      </c>
      <c r="H597">
        <v>16</v>
      </c>
      <c r="I597">
        <v>40</v>
      </c>
      <c r="J597">
        <v>96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VLOOKUP($F597,Statistikkoder!$A$2:$C$154,3,FALSE)</f>
        <v>Personbil</v>
      </c>
    </row>
    <row r="598" spans="1:14" x14ac:dyDescent="0.2">
      <c r="A598" t="s">
        <v>193</v>
      </c>
      <c r="B598" s="1">
        <v>0.70833333333333337</v>
      </c>
      <c r="C598" t="s">
        <v>4</v>
      </c>
      <c r="D598" t="s">
        <v>2</v>
      </c>
      <c r="E598" t="s">
        <v>190</v>
      </c>
      <c r="F598">
        <v>115</v>
      </c>
      <c r="G598" t="str">
        <f>VLOOKUP(Tabel1[[#This Row],[Gruppe]],Statistikkoder!$A$1:$C$154,2,FALSE)</f>
        <v>    Bil &lt; 1,95 m med anhænger                </v>
      </c>
      <c r="H598">
        <v>1</v>
      </c>
      <c r="I598">
        <v>1</v>
      </c>
      <c r="J598">
        <v>10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VLOOKUP($F598,Statistikkoder!$A$2:$C$154,3,FALSE)</f>
        <v>Personbil</v>
      </c>
    </row>
    <row r="599" spans="1:14" x14ac:dyDescent="0.2">
      <c r="A599" t="s">
        <v>193</v>
      </c>
      <c r="B599" s="1">
        <v>0.70833333333333337</v>
      </c>
      <c r="C599" t="s">
        <v>4</v>
      </c>
      <c r="D599" t="s">
        <v>2</v>
      </c>
      <c r="E599" t="s">
        <v>190</v>
      </c>
      <c r="F599">
        <v>120</v>
      </c>
      <c r="G599" t="str">
        <f>VLOOKUP(Tabel1[[#This Row],[Gruppe]],Statistikkoder!$A$1:$C$154,2,FALSE)</f>
        <v>    Bil &gt; 1,95 m                            </v>
      </c>
      <c r="H599">
        <v>1</v>
      </c>
      <c r="I599">
        <v>5</v>
      </c>
      <c r="J599">
        <v>6</v>
      </c>
      <c r="K599">
        <f>IF(AND(Tabel1[[#This Row],[Gruppe]]&gt;=610,Tabel1[[#This Row],[Gruppe]]&lt;=765),Tabel1[[#This Row],[Dækmeter]],0)</f>
        <v>0</v>
      </c>
      <c r="L599">
        <v>0</v>
      </c>
      <c r="M599" t="s">
        <v>3</v>
      </c>
      <c r="N599" t="str">
        <f>VLOOKUP($F599,Statistikkoder!$A$2:$C$154,3,FALSE)</f>
        <v>Personbil</v>
      </c>
    </row>
    <row r="600" spans="1:14" x14ac:dyDescent="0.2">
      <c r="A600" t="s">
        <v>193</v>
      </c>
      <c r="B600" s="1">
        <v>0.70833333333333337</v>
      </c>
      <c r="C600" t="s">
        <v>4</v>
      </c>
      <c r="D600" t="s">
        <v>2</v>
      </c>
      <c r="E600" t="s">
        <v>190</v>
      </c>
      <c r="F600">
        <v>309</v>
      </c>
      <c r="G600" t="str">
        <f>VLOOKUP(Tabel1[[#This Row],[Gruppe]],Statistikkoder!$A$1:$C$154,2,FALSE)</f>
        <v>    Autocamper &lt;  6 meter                </v>
      </c>
      <c r="H600">
        <v>1</v>
      </c>
      <c r="I600">
        <v>2</v>
      </c>
      <c r="J600">
        <v>6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VLOOKUP($F600,Statistikkoder!$A$2:$C$154,3,FALSE)</f>
        <v>Autocamper</v>
      </c>
    </row>
    <row r="601" spans="1:14" x14ac:dyDescent="0.2">
      <c r="A601" t="s">
        <v>193</v>
      </c>
      <c r="B601" s="1">
        <v>0.70833333333333337</v>
      </c>
      <c r="C601" t="s">
        <v>4</v>
      </c>
      <c r="D601" t="s">
        <v>2</v>
      </c>
      <c r="E601" t="s">
        <v>190</v>
      </c>
      <c r="F601">
        <v>505</v>
      </c>
      <c r="G601" t="str">
        <f>VLOOKUP(Tabel1[[#This Row],[Gruppe]],Statistikkoder!$A$1:$C$154,2,FALSE)</f>
        <v>    Cykel Pensionist                        </v>
      </c>
      <c r="H601">
        <v>2</v>
      </c>
      <c r="I601">
        <v>0</v>
      </c>
      <c r="J601">
        <v>2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VLOOKUP($F601,Statistikkoder!$A$2:$C$154,3,FALSE)</f>
        <v>Cykel</v>
      </c>
    </row>
    <row r="602" spans="1:14" x14ac:dyDescent="0.2">
      <c r="A602" t="s">
        <v>193</v>
      </c>
      <c r="B602" s="1">
        <v>0.70833333333333337</v>
      </c>
      <c r="C602" t="s">
        <v>4</v>
      </c>
      <c r="D602" t="s">
        <v>2</v>
      </c>
      <c r="E602" t="s">
        <v>190</v>
      </c>
      <c r="F602">
        <v>510</v>
      </c>
      <c r="G602" t="str">
        <f>VLOOKUP(Tabel1[[#This Row],[Gruppe]],Statistikkoder!$A$1:$C$154,2,FALSE)</f>
        <v>    Cykel Voksen                            </v>
      </c>
      <c r="H602">
        <v>2</v>
      </c>
      <c r="I602">
        <v>0</v>
      </c>
      <c r="J602">
        <v>2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VLOOKUP($F602,Statistikkoder!$A$2:$C$154,3,FALSE)</f>
        <v>Cykel</v>
      </c>
    </row>
    <row r="603" spans="1:14" x14ac:dyDescent="0.2">
      <c r="A603" t="s">
        <v>193</v>
      </c>
      <c r="B603" s="1">
        <v>0.70833333333333337</v>
      </c>
      <c r="C603" t="s">
        <v>4</v>
      </c>
      <c r="D603" t="s">
        <v>2</v>
      </c>
      <c r="E603" t="s">
        <v>190</v>
      </c>
      <c r="F603">
        <v>530</v>
      </c>
      <c r="G603" t="str">
        <f>VLOOKUP(Tabel1[[#This Row],[Gruppe]],Statistikkoder!$A$1:$C$154,2,FALSE)</f>
        <v>    Cykel Barn  0-11 år                      </v>
      </c>
      <c r="H603">
        <v>2</v>
      </c>
      <c r="I603">
        <v>0</v>
      </c>
      <c r="J603">
        <v>2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VLOOKUP($F603,Statistikkoder!$A$2:$C$154,3,FALSE)</f>
        <v>Cykel</v>
      </c>
    </row>
    <row r="604" spans="1:14" x14ac:dyDescent="0.2">
      <c r="A604" t="s">
        <v>193</v>
      </c>
      <c r="B604" s="1">
        <v>0.70833333333333337</v>
      </c>
      <c r="C604" t="s">
        <v>4</v>
      </c>
      <c r="D604" t="s">
        <v>2</v>
      </c>
      <c r="E604" t="s">
        <v>190</v>
      </c>
      <c r="F604">
        <v>535</v>
      </c>
      <c r="G604" t="str">
        <f>VLOOKUP(Tabel1[[#This Row],[Gruppe]],Statistikkoder!$A$1:$C$154,2,FALSE)</f>
        <v>    Cykel m/anhænger Pensionist              </v>
      </c>
      <c r="H604">
        <v>1</v>
      </c>
      <c r="I604">
        <v>0</v>
      </c>
      <c r="J604">
        <v>1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VLOOKUP($F604,Statistikkoder!$A$2:$C$154,3,FALSE)</f>
        <v>Cykel</v>
      </c>
    </row>
    <row r="605" spans="1:14" x14ac:dyDescent="0.2">
      <c r="A605" t="s">
        <v>193</v>
      </c>
      <c r="B605" s="1">
        <v>0.70833333333333337</v>
      </c>
      <c r="C605" t="s">
        <v>4</v>
      </c>
      <c r="D605" t="s">
        <v>2</v>
      </c>
      <c r="E605" t="s">
        <v>190</v>
      </c>
      <c r="F605">
        <v>996</v>
      </c>
      <c r="G605" t="str">
        <f>VLOOKUP(Tabel1[[#This Row],[Gruppe]],Statistikkoder!$A$1:$C$154,2,FALSE)</f>
        <v>    Passager i køretøj                            </v>
      </c>
      <c r="H605">
        <v>0</v>
      </c>
      <c r="I605">
        <v>50</v>
      </c>
      <c r="J605">
        <v>0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VLOOKUP($F605,Statistikkoder!$A$2:$C$154,3,FALSE)</f>
        <v>Passager</v>
      </c>
    </row>
    <row r="606" spans="1:14" x14ac:dyDescent="0.2">
      <c r="A606" t="s">
        <v>193</v>
      </c>
      <c r="B606" s="1">
        <v>0.70833333333333337</v>
      </c>
      <c r="C606" t="s">
        <v>0</v>
      </c>
      <c r="D606" t="s">
        <v>1</v>
      </c>
      <c r="E606" t="s">
        <v>189</v>
      </c>
      <c r="F606">
        <v>10</v>
      </c>
      <c r="G606" t="str">
        <f>VLOOKUP(Tabel1[[#This Row],[Gruppe]],Statistikkoder!$A$1:$C$154,2,FALSE)</f>
        <v>    Voksen gående                    </v>
      </c>
      <c r="H606">
        <v>0</v>
      </c>
      <c r="I606">
        <v>4</v>
      </c>
      <c r="J606">
        <v>0</v>
      </c>
      <c r="K606">
        <f>IF(AND(Tabel1[[#This Row],[Gruppe]]&gt;=610,Tabel1[[#This Row],[Gruppe]]&lt;=765),Tabel1[[#This Row],[Dækmeter]],0)</f>
        <v>0</v>
      </c>
      <c r="L606">
        <v>0</v>
      </c>
      <c r="M606" t="s">
        <v>3</v>
      </c>
      <c r="N606" t="str">
        <f>VLOOKUP($F606,Statistikkoder!$A$2:$C$154,3,FALSE)</f>
        <v>Passager</v>
      </c>
    </row>
    <row r="607" spans="1:14" x14ac:dyDescent="0.2">
      <c r="A607" t="s">
        <v>193</v>
      </c>
      <c r="B607" s="1">
        <v>0.70833333333333337</v>
      </c>
      <c r="C607" t="s">
        <v>0</v>
      </c>
      <c r="D607" t="s">
        <v>1</v>
      </c>
      <c r="E607" t="s">
        <v>189</v>
      </c>
      <c r="F607">
        <v>40</v>
      </c>
      <c r="G607" t="str">
        <f>VLOOKUP(Tabel1[[#This Row],[Gruppe]],Statistikkoder!$A$1:$C$154,2,FALSE)</f>
        <v>    Pensionist gående                </v>
      </c>
      <c r="H607">
        <v>0</v>
      </c>
      <c r="I607">
        <v>1</v>
      </c>
      <c r="J607">
        <v>0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VLOOKUP($F607,Statistikkoder!$A$2:$C$154,3,FALSE)</f>
        <v>Passager</v>
      </c>
    </row>
    <row r="608" spans="1:14" x14ac:dyDescent="0.2">
      <c r="A608" t="s">
        <v>193</v>
      </c>
      <c r="B608" s="1">
        <v>0.70833333333333337</v>
      </c>
      <c r="C608" t="s">
        <v>0</v>
      </c>
      <c r="D608" t="s">
        <v>1</v>
      </c>
      <c r="E608" t="s">
        <v>189</v>
      </c>
      <c r="F608">
        <v>80</v>
      </c>
      <c r="G608" t="str">
        <f>VLOOKUP(Tabel1[[#This Row],[Gruppe]],Statistikkoder!$A$1:$C$154,2,FALSE)</f>
        <v>    Bil &lt; 1,95 pendler rejse        </v>
      </c>
      <c r="H608">
        <v>2</v>
      </c>
      <c r="I608">
        <v>6</v>
      </c>
      <c r="J608">
        <v>12</v>
      </c>
      <c r="K608">
        <f>IF(AND(Tabel1[[#This Row],[Gruppe]]&gt;=610,Tabel1[[#This Row],[Gruppe]]&lt;=765),Tabel1[[#This Row],[Dækmeter]],0)</f>
        <v>0</v>
      </c>
      <c r="L608">
        <v>0</v>
      </c>
      <c r="M608" t="s">
        <v>3</v>
      </c>
      <c r="N608" t="str">
        <f>VLOOKUP($F608,Statistikkoder!$A$2:$C$154,3,FALSE)</f>
        <v>Personbil</v>
      </c>
    </row>
    <row r="609" spans="1:14" x14ac:dyDescent="0.2">
      <c r="A609" t="s">
        <v>193</v>
      </c>
      <c r="B609" s="1">
        <v>0.70833333333333337</v>
      </c>
      <c r="C609" t="s">
        <v>0</v>
      </c>
      <c r="D609" t="s">
        <v>1</v>
      </c>
      <c r="E609" t="s">
        <v>189</v>
      </c>
      <c r="F609">
        <v>110</v>
      </c>
      <c r="G609" t="str">
        <f>VLOOKUP(Tabel1[[#This Row],[Gruppe]],Statistikkoder!$A$1:$C$154,2,FALSE)</f>
        <v>    Bil &lt; 1,95 m                            </v>
      </c>
      <c r="H609">
        <v>11</v>
      </c>
      <c r="I609">
        <v>29</v>
      </c>
      <c r="J609">
        <v>66</v>
      </c>
      <c r="K609">
        <f>IF(AND(Tabel1[[#This Row],[Gruppe]]&gt;=610,Tabel1[[#This Row],[Gruppe]]&lt;=765),Tabel1[[#This Row],[Dækmeter]],0)</f>
        <v>0</v>
      </c>
      <c r="L609">
        <v>0</v>
      </c>
      <c r="M609" t="s">
        <v>3</v>
      </c>
      <c r="N609" t="str">
        <f>VLOOKUP($F609,Statistikkoder!$A$2:$C$154,3,FALSE)</f>
        <v>Personbil</v>
      </c>
    </row>
    <row r="610" spans="1:14" x14ac:dyDescent="0.2">
      <c r="A610" t="s">
        <v>193</v>
      </c>
      <c r="B610" s="1">
        <v>0.70833333333333337</v>
      </c>
      <c r="C610" t="s">
        <v>0</v>
      </c>
      <c r="D610" t="s">
        <v>1</v>
      </c>
      <c r="E610" t="s">
        <v>189</v>
      </c>
      <c r="F610">
        <v>122</v>
      </c>
      <c r="G610" t="str">
        <f>VLOOKUP(Tabel1[[#This Row],[Gruppe]],Statistikkoder!$A$1:$C$154,2,FALSE)</f>
        <v>    Bil H&lt;1,95 &amp; L&gt;6 m                      </v>
      </c>
      <c r="H610">
        <v>1</v>
      </c>
      <c r="I610">
        <v>4</v>
      </c>
      <c r="J610">
        <v>6</v>
      </c>
      <c r="K610">
        <f>IF(AND(Tabel1[[#This Row],[Gruppe]]&gt;=610,Tabel1[[#This Row],[Gruppe]]&lt;=765),Tabel1[[#This Row],[Dækmeter]],0)</f>
        <v>0</v>
      </c>
      <c r="L610">
        <v>0</v>
      </c>
      <c r="M610" t="s">
        <v>3</v>
      </c>
      <c r="N610" t="str">
        <f>VLOOKUP($F610,Statistikkoder!$A$2:$C$154,3,FALSE)</f>
        <v>Personbil</v>
      </c>
    </row>
    <row r="611" spans="1:14" x14ac:dyDescent="0.2">
      <c r="A611" t="s">
        <v>193</v>
      </c>
      <c r="B611" s="1">
        <v>0.70833333333333337</v>
      </c>
      <c r="C611" t="s">
        <v>0</v>
      </c>
      <c r="D611" t="s">
        <v>1</v>
      </c>
      <c r="E611" t="s">
        <v>189</v>
      </c>
      <c r="F611">
        <v>996</v>
      </c>
      <c r="G611" t="str">
        <f>VLOOKUP(Tabel1[[#This Row],[Gruppe]],Statistikkoder!$A$1:$C$154,2,FALSE)</f>
        <v>    Passager i køretøj                            </v>
      </c>
      <c r="H611">
        <v>0</v>
      </c>
      <c r="I611">
        <v>39</v>
      </c>
      <c r="J611">
        <v>0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VLOOKUP($F611,Statistikkoder!$A$2:$C$154,3,FALSE)</f>
        <v>Passager</v>
      </c>
    </row>
    <row r="612" spans="1:14" x14ac:dyDescent="0.2">
      <c r="A612" t="s">
        <v>193</v>
      </c>
      <c r="B612" s="1">
        <v>0.75</v>
      </c>
      <c r="C612" t="s">
        <v>4</v>
      </c>
      <c r="D612" t="s">
        <v>2</v>
      </c>
      <c r="E612" t="s">
        <v>189</v>
      </c>
      <c r="F612">
        <v>80</v>
      </c>
      <c r="G612" t="str">
        <f>VLOOKUP(Tabel1[[#This Row],[Gruppe]],Statistikkoder!$A$1:$C$154,2,FALSE)</f>
        <v>    Bil &lt; 1,95 pendler rejse        </v>
      </c>
      <c r="H612">
        <v>2</v>
      </c>
      <c r="I612">
        <v>3</v>
      </c>
      <c r="J612">
        <v>12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VLOOKUP($F612,Statistikkoder!$A$2:$C$154,3,FALSE)</f>
        <v>Personbil</v>
      </c>
    </row>
    <row r="613" spans="1:14" x14ac:dyDescent="0.2">
      <c r="A613" t="s">
        <v>193</v>
      </c>
      <c r="B613" s="1">
        <v>0.75</v>
      </c>
      <c r="C613" t="s">
        <v>4</v>
      </c>
      <c r="D613" t="s">
        <v>2</v>
      </c>
      <c r="E613" t="s">
        <v>189</v>
      </c>
      <c r="F613">
        <v>110</v>
      </c>
      <c r="G613" t="str">
        <f>VLOOKUP(Tabel1[[#This Row],[Gruppe]],Statistikkoder!$A$1:$C$154,2,FALSE)</f>
        <v>    Bil &lt; 1,95 m                            </v>
      </c>
      <c r="H613">
        <v>13</v>
      </c>
      <c r="I613">
        <v>33</v>
      </c>
      <c r="J613">
        <v>78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VLOOKUP($F613,Statistikkoder!$A$2:$C$154,3,FALSE)</f>
        <v>Personbil</v>
      </c>
    </row>
    <row r="614" spans="1:14" x14ac:dyDescent="0.2">
      <c r="A614" t="s">
        <v>193</v>
      </c>
      <c r="B614" s="1">
        <v>0.75</v>
      </c>
      <c r="C614" t="s">
        <v>4</v>
      </c>
      <c r="D614" t="s">
        <v>2</v>
      </c>
      <c r="E614" t="s">
        <v>189</v>
      </c>
      <c r="F614">
        <v>120</v>
      </c>
      <c r="G614" t="str">
        <f>VLOOKUP(Tabel1[[#This Row],[Gruppe]],Statistikkoder!$A$1:$C$154,2,FALSE)</f>
        <v>    Bil &gt; 1,95 m                            </v>
      </c>
      <c r="H614">
        <v>1</v>
      </c>
      <c r="I614">
        <v>1</v>
      </c>
      <c r="J614">
        <v>6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VLOOKUP($F614,Statistikkoder!$A$2:$C$154,3,FALSE)</f>
        <v>Personbil</v>
      </c>
    </row>
    <row r="615" spans="1:14" x14ac:dyDescent="0.2">
      <c r="A615" t="s">
        <v>193</v>
      </c>
      <c r="B615" s="1">
        <v>0.75</v>
      </c>
      <c r="C615" t="s">
        <v>4</v>
      </c>
      <c r="D615" t="s">
        <v>2</v>
      </c>
      <c r="E615" t="s">
        <v>189</v>
      </c>
      <c r="F615">
        <v>123</v>
      </c>
      <c r="G615" t="str">
        <f>VLOOKUP(Tabel1[[#This Row],[Gruppe]],Statistikkoder!$A$1:$C$154,2,FALSE)</f>
        <v>    Bil H&gt;1,95 &amp; L&gt;6 m                      </v>
      </c>
      <c r="H615">
        <v>1</v>
      </c>
      <c r="I615">
        <v>2</v>
      </c>
      <c r="J615">
        <v>6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VLOOKUP($F615,Statistikkoder!$A$2:$C$154,3,FALSE)</f>
        <v>Personbil</v>
      </c>
    </row>
    <row r="616" spans="1:14" x14ac:dyDescent="0.2">
      <c r="A616" t="s">
        <v>193</v>
      </c>
      <c r="B616" s="1">
        <v>0.75</v>
      </c>
      <c r="C616" t="s">
        <v>4</v>
      </c>
      <c r="D616" t="s">
        <v>2</v>
      </c>
      <c r="E616" t="s">
        <v>189</v>
      </c>
      <c r="F616">
        <v>410</v>
      </c>
      <c r="G616" t="str">
        <f>VLOOKUP(Tabel1[[#This Row],[Gruppe]],Statistikkoder!$A$1:$C$154,2,FALSE)</f>
        <v>    MC                                    </v>
      </c>
      <c r="H616">
        <v>2</v>
      </c>
      <c r="I616">
        <v>2</v>
      </c>
      <c r="J616">
        <v>4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VLOOKUP($F616,Statistikkoder!$A$2:$C$154,3,FALSE)</f>
        <v>MC/Knallert</v>
      </c>
    </row>
    <row r="617" spans="1:14" x14ac:dyDescent="0.2">
      <c r="A617" t="s">
        <v>193</v>
      </c>
      <c r="B617" s="1">
        <v>0.75</v>
      </c>
      <c r="C617" t="s">
        <v>4</v>
      </c>
      <c r="D617" t="s">
        <v>2</v>
      </c>
      <c r="E617" t="s">
        <v>189</v>
      </c>
      <c r="F617">
        <v>996</v>
      </c>
      <c r="G617" t="str">
        <f>VLOOKUP(Tabel1[[#This Row],[Gruppe]],Statistikkoder!$A$1:$C$154,2,FALSE)</f>
        <v>    Passager i køretøj                            </v>
      </c>
      <c r="H617">
        <v>0</v>
      </c>
      <c r="I617">
        <v>41</v>
      </c>
      <c r="J617">
        <v>0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VLOOKUP($F617,Statistikkoder!$A$2:$C$154,3,FALSE)</f>
        <v>Passager</v>
      </c>
    </row>
    <row r="618" spans="1:14" x14ac:dyDescent="0.2">
      <c r="A618" t="s">
        <v>193</v>
      </c>
      <c r="B618" s="1">
        <v>0.79166666666666663</v>
      </c>
      <c r="C618" t="s">
        <v>0</v>
      </c>
      <c r="D618" t="s">
        <v>1</v>
      </c>
      <c r="E618" t="s">
        <v>189</v>
      </c>
      <c r="F618">
        <v>10</v>
      </c>
      <c r="G618" t="str">
        <f>VLOOKUP(Tabel1[[#This Row],[Gruppe]],Statistikkoder!$A$1:$C$154,2,FALSE)</f>
        <v>    Voksen gående                    </v>
      </c>
      <c r="H618">
        <v>0</v>
      </c>
      <c r="I618">
        <v>2</v>
      </c>
      <c r="J618">
        <v>0</v>
      </c>
      <c r="K618">
        <f>IF(AND(Tabel1[[#This Row],[Gruppe]]&gt;=610,Tabel1[[#This Row],[Gruppe]]&lt;=765),Tabel1[[#This Row],[Dækmeter]],0)</f>
        <v>0</v>
      </c>
      <c r="L618">
        <v>0</v>
      </c>
      <c r="M618" t="s">
        <v>3</v>
      </c>
      <c r="N618" t="str">
        <f>VLOOKUP($F618,Statistikkoder!$A$2:$C$154,3,FALSE)</f>
        <v>Passager</v>
      </c>
    </row>
    <row r="619" spans="1:14" x14ac:dyDescent="0.2">
      <c r="A619" t="s">
        <v>193</v>
      </c>
      <c r="B619" s="1">
        <v>0.79166666666666663</v>
      </c>
      <c r="C619" t="s">
        <v>0</v>
      </c>
      <c r="D619" t="s">
        <v>1</v>
      </c>
      <c r="E619" t="s">
        <v>189</v>
      </c>
      <c r="F619">
        <v>15</v>
      </c>
      <c r="G619" t="str">
        <f>VLOOKUP(Tabel1[[#This Row],[Gruppe]],Statistikkoder!$A$1:$C$154,2,FALSE)</f>
        <v>    Voksen gående Pendler            </v>
      </c>
      <c r="H619">
        <v>0</v>
      </c>
      <c r="I619">
        <v>2</v>
      </c>
      <c r="J619">
        <v>0</v>
      </c>
      <c r="K619">
        <f>IF(AND(Tabel1[[#This Row],[Gruppe]]&gt;=610,Tabel1[[#This Row],[Gruppe]]&lt;=765),Tabel1[[#This Row],[Dækmeter]],0)</f>
        <v>0</v>
      </c>
      <c r="L619">
        <v>0</v>
      </c>
      <c r="M619" t="s">
        <v>3</v>
      </c>
      <c r="N619" t="str">
        <f>VLOOKUP($F619,Statistikkoder!$A$2:$C$154,3,FALSE)</f>
        <v>Passager</v>
      </c>
    </row>
    <row r="620" spans="1:14" x14ac:dyDescent="0.2">
      <c r="A620" t="s">
        <v>193</v>
      </c>
      <c r="B620" s="1">
        <v>0.79166666666666663</v>
      </c>
      <c r="C620" t="s">
        <v>0</v>
      </c>
      <c r="D620" t="s">
        <v>1</v>
      </c>
      <c r="E620" t="s">
        <v>189</v>
      </c>
      <c r="F620">
        <v>80</v>
      </c>
      <c r="G620" t="str">
        <f>VLOOKUP(Tabel1[[#This Row],[Gruppe]],Statistikkoder!$A$1:$C$154,2,FALSE)</f>
        <v>    Bil &lt; 1,95 pendler rejse        </v>
      </c>
      <c r="H620">
        <v>3</v>
      </c>
      <c r="I620">
        <v>5</v>
      </c>
      <c r="J620">
        <v>18</v>
      </c>
      <c r="K620">
        <f>IF(AND(Tabel1[[#This Row],[Gruppe]]&gt;=610,Tabel1[[#This Row],[Gruppe]]&lt;=765),Tabel1[[#This Row],[Dækmeter]],0)</f>
        <v>0</v>
      </c>
      <c r="L620">
        <v>0</v>
      </c>
      <c r="M620" t="s">
        <v>3</v>
      </c>
      <c r="N620" t="str">
        <f>VLOOKUP($F620,Statistikkoder!$A$2:$C$154,3,FALSE)</f>
        <v>Personbil</v>
      </c>
    </row>
    <row r="621" spans="1:14" x14ac:dyDescent="0.2">
      <c r="A621" t="s">
        <v>193</v>
      </c>
      <c r="B621" s="1">
        <v>0.79166666666666663</v>
      </c>
      <c r="C621" t="s">
        <v>0</v>
      </c>
      <c r="D621" t="s">
        <v>1</v>
      </c>
      <c r="E621" t="s">
        <v>189</v>
      </c>
      <c r="F621">
        <v>110</v>
      </c>
      <c r="G621" t="str">
        <f>VLOOKUP(Tabel1[[#This Row],[Gruppe]],Statistikkoder!$A$1:$C$154,2,FALSE)</f>
        <v>    Bil &lt; 1,95 m                            </v>
      </c>
      <c r="H621">
        <v>20</v>
      </c>
      <c r="I621">
        <v>49</v>
      </c>
      <c r="J621">
        <v>120</v>
      </c>
      <c r="K621">
        <f>IF(AND(Tabel1[[#This Row],[Gruppe]]&gt;=610,Tabel1[[#This Row],[Gruppe]]&lt;=765),Tabel1[[#This Row],[Dækmeter]],0)</f>
        <v>0</v>
      </c>
      <c r="L621">
        <v>0</v>
      </c>
      <c r="M621" t="s">
        <v>3</v>
      </c>
      <c r="N621" t="str">
        <f>VLOOKUP($F621,Statistikkoder!$A$2:$C$154,3,FALSE)</f>
        <v>Personbil</v>
      </c>
    </row>
    <row r="622" spans="1:14" x14ac:dyDescent="0.2">
      <c r="A622" t="s">
        <v>193</v>
      </c>
      <c r="B622" s="1">
        <v>0.79166666666666663</v>
      </c>
      <c r="C622" t="s">
        <v>0</v>
      </c>
      <c r="D622" t="s">
        <v>1</v>
      </c>
      <c r="E622" t="s">
        <v>189</v>
      </c>
      <c r="F622">
        <v>126</v>
      </c>
      <c r="G622" t="str">
        <f>VLOOKUP(Tabel1[[#This Row],[Gruppe]],Statistikkoder!$A$1:$C$154,2,FALSE)</f>
        <v xml:space="preserve">    Bil med campingvogn                     </v>
      </c>
      <c r="H622">
        <v>1</v>
      </c>
      <c r="I622">
        <v>3</v>
      </c>
      <c r="J622">
        <v>12</v>
      </c>
      <c r="K622">
        <f>IF(AND(Tabel1[[#This Row],[Gruppe]]&gt;=610,Tabel1[[#This Row],[Gruppe]]&lt;=765),Tabel1[[#This Row],[Dækmeter]],0)</f>
        <v>0</v>
      </c>
      <c r="L622">
        <v>0</v>
      </c>
      <c r="M622" t="s">
        <v>3</v>
      </c>
      <c r="N622" t="str">
        <f>VLOOKUP($F622,Statistikkoder!$A$2:$C$154,3,FALSE)</f>
        <v>Personbil</v>
      </c>
    </row>
    <row r="623" spans="1:14" x14ac:dyDescent="0.2">
      <c r="A623" t="s">
        <v>193</v>
      </c>
      <c r="B623" s="1">
        <v>0.79166666666666663</v>
      </c>
      <c r="C623" t="s">
        <v>0</v>
      </c>
      <c r="D623" t="s">
        <v>1</v>
      </c>
      <c r="E623" t="s">
        <v>189</v>
      </c>
      <c r="F623">
        <v>309</v>
      </c>
      <c r="G623" t="str">
        <f>VLOOKUP(Tabel1[[#This Row],[Gruppe]],Statistikkoder!$A$1:$C$154,2,FALSE)</f>
        <v>    Autocamper &lt;  6 meter                </v>
      </c>
      <c r="H623">
        <v>1</v>
      </c>
      <c r="I623">
        <v>2</v>
      </c>
      <c r="J623">
        <v>6</v>
      </c>
      <c r="K623">
        <f>IF(AND(Tabel1[[#This Row],[Gruppe]]&gt;=610,Tabel1[[#This Row],[Gruppe]]&lt;=765),Tabel1[[#This Row],[Dækmeter]],0)</f>
        <v>0</v>
      </c>
      <c r="L623">
        <v>0</v>
      </c>
      <c r="M623" t="s">
        <v>3</v>
      </c>
      <c r="N623" t="str">
        <f>VLOOKUP($F623,Statistikkoder!$A$2:$C$154,3,FALSE)</f>
        <v>Autocamper</v>
      </c>
    </row>
    <row r="624" spans="1:14" x14ac:dyDescent="0.2">
      <c r="A624" t="s">
        <v>193</v>
      </c>
      <c r="B624" s="1">
        <v>0.79166666666666663</v>
      </c>
      <c r="C624" t="s">
        <v>0</v>
      </c>
      <c r="D624" t="s">
        <v>1</v>
      </c>
      <c r="E624" t="s">
        <v>189</v>
      </c>
      <c r="F624">
        <v>996</v>
      </c>
      <c r="G624" t="str">
        <f>VLOOKUP(Tabel1[[#This Row],[Gruppe]],Statistikkoder!$A$1:$C$154,2,FALSE)</f>
        <v>    Passager i køretøj                            </v>
      </c>
      <c r="H624">
        <v>0</v>
      </c>
      <c r="I624">
        <v>59</v>
      </c>
      <c r="J624">
        <v>0</v>
      </c>
      <c r="K624">
        <f>IF(AND(Tabel1[[#This Row],[Gruppe]]&gt;=610,Tabel1[[#This Row],[Gruppe]]&lt;=765),Tabel1[[#This Row],[Dækmeter]],0)</f>
        <v>0</v>
      </c>
      <c r="L624">
        <v>0</v>
      </c>
      <c r="M624" t="s">
        <v>3</v>
      </c>
      <c r="N624" t="str">
        <f>VLOOKUP($F624,Statistikkoder!$A$2:$C$154,3,FALSE)</f>
        <v>Passager</v>
      </c>
    </row>
    <row r="625" spans="1:14" x14ac:dyDescent="0.2">
      <c r="A625" t="s">
        <v>193</v>
      </c>
      <c r="B625" s="1">
        <v>0.83333333333333337</v>
      </c>
      <c r="C625" t="s">
        <v>4</v>
      </c>
      <c r="D625" t="s">
        <v>2</v>
      </c>
      <c r="E625" t="s">
        <v>189</v>
      </c>
      <c r="F625">
        <v>10</v>
      </c>
      <c r="G625" t="str">
        <f>VLOOKUP(Tabel1[[#This Row],[Gruppe]],Statistikkoder!$A$1:$C$154,2,FALSE)</f>
        <v>    Voksen gående                    </v>
      </c>
      <c r="H625">
        <v>0</v>
      </c>
      <c r="I625">
        <v>4</v>
      </c>
      <c r="J625">
        <v>0</v>
      </c>
      <c r="K625">
        <f>IF(AND(Tabel1[[#This Row],[Gruppe]]&gt;=610,Tabel1[[#This Row],[Gruppe]]&lt;=765),Tabel1[[#This Row],[Dækmeter]],0)</f>
        <v>0</v>
      </c>
      <c r="L625">
        <v>0</v>
      </c>
      <c r="M625" t="s">
        <v>3</v>
      </c>
      <c r="N625" t="str">
        <f>VLOOKUP($F625,Statistikkoder!$A$2:$C$154,3,FALSE)</f>
        <v>Passager</v>
      </c>
    </row>
    <row r="626" spans="1:14" x14ac:dyDescent="0.2">
      <c r="A626" t="s">
        <v>193</v>
      </c>
      <c r="B626" s="1">
        <v>0.83333333333333337</v>
      </c>
      <c r="C626" t="s">
        <v>4</v>
      </c>
      <c r="D626" t="s">
        <v>2</v>
      </c>
      <c r="E626" t="s">
        <v>189</v>
      </c>
      <c r="F626">
        <v>20</v>
      </c>
      <c r="G626" t="str">
        <f>VLOOKUP(Tabel1[[#This Row],[Gruppe]],Statistikkoder!$A$1:$C$154,2,FALSE)</f>
        <v>    Barn 12-15 år gående              </v>
      </c>
      <c r="H626">
        <v>0</v>
      </c>
      <c r="I626">
        <v>1</v>
      </c>
      <c r="J626">
        <v>0</v>
      </c>
      <c r="K626">
        <f>IF(AND(Tabel1[[#This Row],[Gruppe]]&gt;=610,Tabel1[[#This Row],[Gruppe]]&lt;=765),Tabel1[[#This Row],[Dækmeter]],0)</f>
        <v>0</v>
      </c>
      <c r="L626">
        <v>0</v>
      </c>
      <c r="M626" t="s">
        <v>3</v>
      </c>
      <c r="N626" t="str">
        <f>VLOOKUP($F626,Statistikkoder!$A$2:$C$154,3,FALSE)</f>
        <v>Passager</v>
      </c>
    </row>
    <row r="627" spans="1:14" x14ac:dyDescent="0.2">
      <c r="A627" t="s">
        <v>193</v>
      </c>
      <c r="B627" s="1">
        <v>0.83333333333333337</v>
      </c>
      <c r="C627" t="s">
        <v>4</v>
      </c>
      <c r="D627" t="s">
        <v>2</v>
      </c>
      <c r="E627" t="s">
        <v>189</v>
      </c>
      <c r="F627">
        <v>84</v>
      </c>
      <c r="G627" t="str">
        <f>VLOOKUP(Tabel1[[#This Row],[Gruppe]],Statistikkoder!$A$1:$C$154,2,FALSE)</f>
        <v>    Bil &gt; 1,95 m Pendler rejse      </v>
      </c>
      <c r="H627">
        <v>1</v>
      </c>
      <c r="I627">
        <v>1</v>
      </c>
      <c r="J627">
        <v>6</v>
      </c>
      <c r="K627">
        <f>IF(AND(Tabel1[[#This Row],[Gruppe]]&gt;=610,Tabel1[[#This Row],[Gruppe]]&lt;=765),Tabel1[[#This Row],[Dækmeter]],0)</f>
        <v>0</v>
      </c>
      <c r="L627">
        <v>0</v>
      </c>
      <c r="M627" t="s">
        <v>3</v>
      </c>
      <c r="N627" t="str">
        <f>VLOOKUP($F627,Statistikkoder!$A$2:$C$154,3,FALSE)</f>
        <v>Personbil</v>
      </c>
    </row>
    <row r="628" spans="1:14" x14ac:dyDescent="0.2">
      <c r="A628" t="s">
        <v>193</v>
      </c>
      <c r="B628" s="1">
        <v>0.83333333333333337</v>
      </c>
      <c r="C628" t="s">
        <v>4</v>
      </c>
      <c r="D628" t="s">
        <v>2</v>
      </c>
      <c r="E628" t="s">
        <v>189</v>
      </c>
      <c r="F628">
        <v>110</v>
      </c>
      <c r="G628" t="str">
        <f>VLOOKUP(Tabel1[[#This Row],[Gruppe]],Statistikkoder!$A$1:$C$154,2,FALSE)</f>
        <v>    Bil &lt; 1,95 m                            </v>
      </c>
      <c r="H628">
        <v>14</v>
      </c>
      <c r="I628">
        <v>30</v>
      </c>
      <c r="J628">
        <v>84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VLOOKUP($F628,Statistikkoder!$A$2:$C$154,3,FALSE)</f>
        <v>Personbil</v>
      </c>
    </row>
    <row r="629" spans="1:14" x14ac:dyDescent="0.2">
      <c r="A629" t="s">
        <v>193</v>
      </c>
      <c r="B629" s="1">
        <v>0.83333333333333337</v>
      </c>
      <c r="C629" t="s">
        <v>4</v>
      </c>
      <c r="D629" t="s">
        <v>2</v>
      </c>
      <c r="E629" t="s">
        <v>189</v>
      </c>
      <c r="F629">
        <v>120</v>
      </c>
      <c r="G629" t="str">
        <f>VLOOKUP(Tabel1[[#This Row],[Gruppe]],Statistikkoder!$A$1:$C$154,2,FALSE)</f>
        <v>    Bil &gt; 1,95 m                            </v>
      </c>
      <c r="H629">
        <v>1</v>
      </c>
      <c r="I629">
        <v>4</v>
      </c>
      <c r="J629">
        <v>6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VLOOKUP($F629,Statistikkoder!$A$2:$C$154,3,FALSE)</f>
        <v>Personbil</v>
      </c>
    </row>
    <row r="630" spans="1:14" x14ac:dyDescent="0.2">
      <c r="A630" t="s">
        <v>193</v>
      </c>
      <c r="B630" s="1">
        <v>0.83333333333333337</v>
      </c>
      <c r="C630" t="s">
        <v>4</v>
      </c>
      <c r="D630" t="s">
        <v>2</v>
      </c>
      <c r="E630" t="s">
        <v>189</v>
      </c>
      <c r="F630">
        <v>510</v>
      </c>
      <c r="G630" t="str">
        <f>VLOOKUP(Tabel1[[#This Row],[Gruppe]],Statistikkoder!$A$1:$C$154,2,FALSE)</f>
        <v>    Cykel Voksen                            </v>
      </c>
      <c r="H630">
        <v>4</v>
      </c>
      <c r="I630">
        <v>0</v>
      </c>
      <c r="J630">
        <v>4</v>
      </c>
      <c r="K630">
        <f>IF(AND(Tabel1[[#This Row],[Gruppe]]&gt;=610,Tabel1[[#This Row],[Gruppe]]&lt;=765),Tabel1[[#This Row],[Dækmeter]],0)</f>
        <v>0</v>
      </c>
      <c r="L630">
        <v>0</v>
      </c>
      <c r="M630" t="s">
        <v>3</v>
      </c>
      <c r="N630" t="str">
        <f>VLOOKUP($F630,Statistikkoder!$A$2:$C$154,3,FALSE)</f>
        <v>Cykel</v>
      </c>
    </row>
    <row r="631" spans="1:14" x14ac:dyDescent="0.2">
      <c r="A631" t="s">
        <v>193</v>
      </c>
      <c r="B631" s="1">
        <v>0.83333333333333337</v>
      </c>
      <c r="C631" t="s">
        <v>4</v>
      </c>
      <c r="D631" t="s">
        <v>2</v>
      </c>
      <c r="E631" t="s">
        <v>189</v>
      </c>
      <c r="F631">
        <v>520</v>
      </c>
      <c r="G631" t="str">
        <f>VLOOKUP(Tabel1[[#This Row],[Gruppe]],Statistikkoder!$A$1:$C$154,2,FALSE)</f>
        <v>    Cykel Barn 12-15 år                      </v>
      </c>
      <c r="H631">
        <v>1</v>
      </c>
      <c r="I631">
        <v>0</v>
      </c>
      <c r="J631">
        <v>1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VLOOKUP($F631,Statistikkoder!$A$2:$C$154,3,FALSE)</f>
        <v>Cykel</v>
      </c>
    </row>
    <row r="632" spans="1:14" x14ac:dyDescent="0.2">
      <c r="A632" t="s">
        <v>193</v>
      </c>
      <c r="B632" s="1">
        <v>0.83333333333333337</v>
      </c>
      <c r="C632" t="s">
        <v>4</v>
      </c>
      <c r="D632" t="s">
        <v>2</v>
      </c>
      <c r="E632" t="s">
        <v>189</v>
      </c>
      <c r="F632">
        <v>996</v>
      </c>
      <c r="G632" t="str">
        <f>VLOOKUP(Tabel1[[#This Row],[Gruppe]],Statistikkoder!$A$1:$C$154,2,FALSE)</f>
        <v>    Passager i køretøj                            </v>
      </c>
      <c r="H632">
        <v>0</v>
      </c>
      <c r="I632">
        <v>35</v>
      </c>
      <c r="J632">
        <v>0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VLOOKUP($F632,Statistikkoder!$A$2:$C$154,3,FALSE)</f>
        <v>Passager</v>
      </c>
    </row>
    <row r="633" spans="1:14" x14ac:dyDescent="0.2">
      <c r="A633" t="s">
        <v>193</v>
      </c>
      <c r="B633" s="1">
        <v>0.875</v>
      </c>
      <c r="C633" t="s">
        <v>0</v>
      </c>
      <c r="D633" t="s">
        <v>1</v>
      </c>
      <c r="E633" t="s">
        <v>189</v>
      </c>
      <c r="F633">
        <v>10</v>
      </c>
      <c r="G633" t="str">
        <f>VLOOKUP(Tabel1[[#This Row],[Gruppe]],Statistikkoder!$A$1:$C$154,2,FALSE)</f>
        <v>    Voksen gående                    </v>
      </c>
      <c r="H633">
        <v>0</v>
      </c>
      <c r="I633">
        <v>4</v>
      </c>
      <c r="J633">
        <v>0</v>
      </c>
      <c r="K633">
        <f>IF(AND(Tabel1[[#This Row],[Gruppe]]&gt;=610,Tabel1[[#This Row],[Gruppe]]&lt;=765),Tabel1[[#This Row],[Dækmeter]],0)</f>
        <v>0</v>
      </c>
      <c r="L633">
        <v>0</v>
      </c>
      <c r="M633" t="s">
        <v>3</v>
      </c>
      <c r="N633" t="str">
        <f>VLOOKUP($F633,Statistikkoder!$A$2:$C$154,3,FALSE)</f>
        <v>Passager</v>
      </c>
    </row>
    <row r="634" spans="1:14" x14ac:dyDescent="0.2">
      <c r="A634" t="s">
        <v>193</v>
      </c>
      <c r="B634" s="1">
        <v>0.875</v>
      </c>
      <c r="C634" t="s">
        <v>0</v>
      </c>
      <c r="D634" t="s">
        <v>1</v>
      </c>
      <c r="E634" t="s">
        <v>189</v>
      </c>
      <c r="F634">
        <v>15</v>
      </c>
      <c r="G634" t="str">
        <f>VLOOKUP(Tabel1[[#This Row],[Gruppe]],Statistikkoder!$A$1:$C$154,2,FALSE)</f>
        <v>    Voksen gående Pendler            </v>
      </c>
      <c r="H634">
        <v>0</v>
      </c>
      <c r="I634">
        <v>1</v>
      </c>
      <c r="J634">
        <v>0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VLOOKUP($F634,Statistikkoder!$A$2:$C$154,3,FALSE)</f>
        <v>Passager</v>
      </c>
    </row>
    <row r="635" spans="1:14" x14ac:dyDescent="0.2">
      <c r="A635" t="s">
        <v>193</v>
      </c>
      <c r="B635" s="1">
        <v>0.875</v>
      </c>
      <c r="C635" t="s">
        <v>0</v>
      </c>
      <c r="D635" t="s">
        <v>1</v>
      </c>
      <c r="E635" t="s">
        <v>189</v>
      </c>
      <c r="F635">
        <v>80</v>
      </c>
      <c r="G635" t="str">
        <f>VLOOKUP(Tabel1[[#This Row],[Gruppe]],Statistikkoder!$A$1:$C$154,2,FALSE)</f>
        <v>    Bil &lt; 1,95 pendler rejse        </v>
      </c>
      <c r="H635">
        <v>3</v>
      </c>
      <c r="I635">
        <v>5</v>
      </c>
      <c r="J635">
        <v>18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VLOOKUP($F635,Statistikkoder!$A$2:$C$154,3,FALSE)</f>
        <v>Personbil</v>
      </c>
    </row>
    <row r="636" spans="1:14" x14ac:dyDescent="0.2">
      <c r="A636" t="s">
        <v>193</v>
      </c>
      <c r="B636" s="1">
        <v>0.875</v>
      </c>
      <c r="C636" t="s">
        <v>0</v>
      </c>
      <c r="D636" t="s">
        <v>1</v>
      </c>
      <c r="E636" t="s">
        <v>189</v>
      </c>
      <c r="F636">
        <v>110</v>
      </c>
      <c r="G636" t="str">
        <f>VLOOKUP(Tabel1[[#This Row],[Gruppe]],Statistikkoder!$A$1:$C$154,2,FALSE)</f>
        <v>    Bil &lt; 1,95 m                            </v>
      </c>
      <c r="H636">
        <v>7</v>
      </c>
      <c r="I636">
        <v>12</v>
      </c>
      <c r="J636">
        <v>42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VLOOKUP($F636,Statistikkoder!$A$2:$C$154,3,FALSE)</f>
        <v>Personbil</v>
      </c>
    </row>
    <row r="637" spans="1:14" x14ac:dyDescent="0.2">
      <c r="A637" t="s">
        <v>193</v>
      </c>
      <c r="B637" s="1">
        <v>0.875</v>
      </c>
      <c r="C637" t="s">
        <v>0</v>
      </c>
      <c r="D637" t="s">
        <v>1</v>
      </c>
      <c r="E637" t="s">
        <v>189</v>
      </c>
      <c r="F637">
        <v>510</v>
      </c>
      <c r="G637" t="str">
        <f>VLOOKUP(Tabel1[[#This Row],[Gruppe]],Statistikkoder!$A$1:$C$154,2,FALSE)</f>
        <v>    Cykel Voksen                            </v>
      </c>
      <c r="H637">
        <v>1</v>
      </c>
      <c r="I637">
        <v>0</v>
      </c>
      <c r="J637">
        <v>1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VLOOKUP($F637,Statistikkoder!$A$2:$C$154,3,FALSE)</f>
        <v>Cykel</v>
      </c>
    </row>
    <row r="638" spans="1:14" x14ac:dyDescent="0.2">
      <c r="A638" t="s">
        <v>193</v>
      </c>
      <c r="B638" s="1">
        <v>0.875</v>
      </c>
      <c r="C638" t="s">
        <v>0</v>
      </c>
      <c r="D638" t="s">
        <v>1</v>
      </c>
      <c r="E638" t="s">
        <v>189</v>
      </c>
      <c r="F638">
        <v>996</v>
      </c>
      <c r="G638" t="str">
        <f>VLOOKUP(Tabel1[[#This Row],[Gruppe]],Statistikkoder!$A$1:$C$154,2,FALSE)</f>
        <v>    Passager i køretøj                            </v>
      </c>
      <c r="H638">
        <v>0</v>
      </c>
      <c r="I638">
        <v>17</v>
      </c>
      <c r="J638">
        <v>0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VLOOKUP($F638,Statistikkoder!$A$2:$C$154,3,FALSE)</f>
        <v>Passager</v>
      </c>
    </row>
    <row r="639" spans="1:14" x14ac:dyDescent="0.2">
      <c r="A639" t="s">
        <v>194</v>
      </c>
      <c r="B639" s="1">
        <v>0.25</v>
      </c>
      <c r="C639" t="s">
        <v>4</v>
      </c>
      <c r="D639" t="s">
        <v>2</v>
      </c>
      <c r="E639" t="s">
        <v>189</v>
      </c>
      <c r="F639">
        <v>80</v>
      </c>
      <c r="G639" t="str">
        <f>VLOOKUP(Tabel1[[#This Row],[Gruppe]],Statistikkoder!$A$1:$C$154,2,FALSE)</f>
        <v>    Bil &lt; 1,95 pendler rejse        </v>
      </c>
      <c r="H639">
        <v>6</v>
      </c>
      <c r="I639">
        <v>6</v>
      </c>
      <c r="J639">
        <v>36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VLOOKUP($F639,Statistikkoder!$A$2:$C$154,3,FALSE)</f>
        <v>Personbil</v>
      </c>
    </row>
    <row r="640" spans="1:14" x14ac:dyDescent="0.2">
      <c r="A640" t="s">
        <v>194</v>
      </c>
      <c r="B640" s="1">
        <v>0.25</v>
      </c>
      <c r="C640" t="s">
        <v>4</v>
      </c>
      <c r="D640" t="s">
        <v>2</v>
      </c>
      <c r="E640" t="s">
        <v>189</v>
      </c>
      <c r="F640">
        <v>110</v>
      </c>
      <c r="G640" t="str">
        <f>VLOOKUP(Tabel1[[#This Row],[Gruppe]],Statistikkoder!$A$1:$C$154,2,FALSE)</f>
        <v>    Bil &lt; 1,95 m                            </v>
      </c>
      <c r="H640">
        <v>6</v>
      </c>
      <c r="I640">
        <v>8</v>
      </c>
      <c r="J640">
        <v>36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VLOOKUP($F640,Statistikkoder!$A$2:$C$154,3,FALSE)</f>
        <v>Personbil</v>
      </c>
    </row>
    <row r="641" spans="1:14" x14ac:dyDescent="0.2">
      <c r="A641" t="s">
        <v>194</v>
      </c>
      <c r="B641" s="1">
        <v>0.25</v>
      </c>
      <c r="C641" t="s">
        <v>4</v>
      </c>
      <c r="D641" t="s">
        <v>2</v>
      </c>
      <c r="E641" t="s">
        <v>189</v>
      </c>
      <c r="F641">
        <v>996</v>
      </c>
      <c r="G641" t="str">
        <f>VLOOKUP(Tabel1[[#This Row],[Gruppe]],Statistikkoder!$A$1:$C$154,2,FALSE)</f>
        <v>    Passager i køretøj                            </v>
      </c>
      <c r="H641">
        <v>0</v>
      </c>
      <c r="I641">
        <v>14</v>
      </c>
      <c r="J641">
        <v>0</v>
      </c>
      <c r="K641">
        <f>IF(AND(Tabel1[[#This Row],[Gruppe]]&gt;=610,Tabel1[[#This Row],[Gruppe]]&lt;=765),Tabel1[[#This Row],[Dækmeter]],0)</f>
        <v>0</v>
      </c>
      <c r="L641">
        <v>0</v>
      </c>
      <c r="M641" t="s">
        <v>3</v>
      </c>
      <c r="N641" t="str">
        <f>VLOOKUP($F641,Statistikkoder!$A$2:$C$154,3,FALSE)</f>
        <v>Passager</v>
      </c>
    </row>
    <row r="642" spans="1:14" x14ac:dyDescent="0.2">
      <c r="A642" t="s">
        <v>194</v>
      </c>
      <c r="B642" s="1">
        <v>0.29166666666666669</v>
      </c>
      <c r="C642" t="s">
        <v>0</v>
      </c>
      <c r="D642" t="s">
        <v>1</v>
      </c>
      <c r="E642" t="s">
        <v>189</v>
      </c>
      <c r="F642">
        <v>10</v>
      </c>
      <c r="G642" t="str">
        <f>VLOOKUP(Tabel1[[#This Row],[Gruppe]],Statistikkoder!$A$1:$C$154,2,FALSE)</f>
        <v>    Voksen gående                    </v>
      </c>
      <c r="H642">
        <v>0</v>
      </c>
      <c r="I642">
        <v>1</v>
      </c>
      <c r="J642">
        <v>0</v>
      </c>
      <c r="K642">
        <f>IF(AND(Tabel1[[#This Row],[Gruppe]]&gt;=610,Tabel1[[#This Row],[Gruppe]]&lt;=765),Tabel1[[#This Row],[Dækmeter]],0)</f>
        <v>0</v>
      </c>
      <c r="L642">
        <v>0</v>
      </c>
      <c r="M642" t="s">
        <v>3</v>
      </c>
      <c r="N642" t="str">
        <f>VLOOKUP($F642,Statistikkoder!$A$2:$C$154,3,FALSE)</f>
        <v>Passager</v>
      </c>
    </row>
    <row r="643" spans="1:14" x14ac:dyDescent="0.2">
      <c r="A643" t="s">
        <v>194</v>
      </c>
      <c r="B643" s="1">
        <v>0.29166666666666669</v>
      </c>
      <c r="C643" t="s">
        <v>0</v>
      </c>
      <c r="D643" t="s">
        <v>1</v>
      </c>
      <c r="E643" t="s">
        <v>189</v>
      </c>
      <c r="F643">
        <v>80</v>
      </c>
      <c r="G643" t="str">
        <f>VLOOKUP(Tabel1[[#This Row],[Gruppe]],Statistikkoder!$A$1:$C$154,2,FALSE)</f>
        <v>    Bil &lt; 1,95 pendler rejse        </v>
      </c>
      <c r="H643">
        <v>6</v>
      </c>
      <c r="I643">
        <v>6</v>
      </c>
      <c r="J643">
        <v>36</v>
      </c>
      <c r="K643">
        <f>IF(AND(Tabel1[[#This Row],[Gruppe]]&gt;=610,Tabel1[[#This Row],[Gruppe]]&lt;=765),Tabel1[[#This Row],[Dækmeter]],0)</f>
        <v>0</v>
      </c>
      <c r="L643">
        <v>0</v>
      </c>
      <c r="M643" t="s">
        <v>3</v>
      </c>
      <c r="N643" t="str">
        <f>VLOOKUP($F643,Statistikkoder!$A$2:$C$154,3,FALSE)</f>
        <v>Personbil</v>
      </c>
    </row>
    <row r="644" spans="1:14" x14ac:dyDescent="0.2">
      <c r="A644" t="s">
        <v>194</v>
      </c>
      <c r="B644" s="1">
        <v>0.29166666666666669</v>
      </c>
      <c r="C644" t="s">
        <v>0</v>
      </c>
      <c r="D644" t="s">
        <v>1</v>
      </c>
      <c r="E644" t="s">
        <v>189</v>
      </c>
      <c r="F644">
        <v>110</v>
      </c>
      <c r="G644" t="str">
        <f>VLOOKUP(Tabel1[[#This Row],[Gruppe]],Statistikkoder!$A$1:$C$154,2,FALSE)</f>
        <v>    Bil &lt; 1,95 m                            </v>
      </c>
      <c r="H644">
        <v>13</v>
      </c>
      <c r="I644">
        <v>22</v>
      </c>
      <c r="J644">
        <v>78</v>
      </c>
      <c r="K644">
        <f>IF(AND(Tabel1[[#This Row],[Gruppe]]&gt;=610,Tabel1[[#This Row],[Gruppe]]&lt;=765),Tabel1[[#This Row],[Dækmeter]],0)</f>
        <v>0</v>
      </c>
      <c r="L644">
        <v>0</v>
      </c>
      <c r="M644" t="s">
        <v>3</v>
      </c>
      <c r="N644" t="str">
        <f>VLOOKUP($F644,Statistikkoder!$A$2:$C$154,3,FALSE)</f>
        <v>Personbil</v>
      </c>
    </row>
    <row r="645" spans="1:14" x14ac:dyDescent="0.2">
      <c r="A645" t="s">
        <v>194</v>
      </c>
      <c r="B645" s="1">
        <v>0.29166666666666669</v>
      </c>
      <c r="C645" t="s">
        <v>0</v>
      </c>
      <c r="D645" t="s">
        <v>1</v>
      </c>
      <c r="E645" t="s">
        <v>189</v>
      </c>
      <c r="F645">
        <v>120</v>
      </c>
      <c r="G645" t="str">
        <f>VLOOKUP(Tabel1[[#This Row],[Gruppe]],Statistikkoder!$A$1:$C$154,2,FALSE)</f>
        <v>    Bil &gt; 1,95 m                            </v>
      </c>
      <c r="H645">
        <v>1</v>
      </c>
      <c r="I645">
        <v>64</v>
      </c>
      <c r="J645">
        <v>6</v>
      </c>
      <c r="K645">
        <f>IF(AND(Tabel1[[#This Row],[Gruppe]]&gt;=610,Tabel1[[#This Row],[Gruppe]]&lt;=765),Tabel1[[#This Row],[Dækmeter]],0)</f>
        <v>0</v>
      </c>
      <c r="L645">
        <v>0</v>
      </c>
      <c r="M645" t="s">
        <v>3</v>
      </c>
      <c r="N645" t="str">
        <f>VLOOKUP($F645,Statistikkoder!$A$2:$C$154,3,FALSE)</f>
        <v>Personbil</v>
      </c>
    </row>
    <row r="646" spans="1:14" x14ac:dyDescent="0.2">
      <c r="A646" t="s">
        <v>194</v>
      </c>
      <c r="B646" s="1">
        <v>0.29166666666666669</v>
      </c>
      <c r="C646" t="s">
        <v>0</v>
      </c>
      <c r="D646" t="s">
        <v>1</v>
      </c>
      <c r="E646" t="s">
        <v>189</v>
      </c>
      <c r="F646">
        <v>730</v>
      </c>
      <c r="G646" t="str">
        <f>VLOOKUP(Tabel1[[#This Row],[Gruppe]],Statistikkoder!$A$1:$C$154,2,FALSE)</f>
        <v>    Sættevogn 17 m. max 40 tons            </v>
      </c>
      <c r="H646">
        <v>1</v>
      </c>
      <c r="I646">
        <v>1</v>
      </c>
      <c r="J646">
        <v>17</v>
      </c>
      <c r="K646">
        <f>IF(AND(Tabel1[[#This Row],[Gruppe]]&gt;=610,Tabel1[[#This Row],[Gruppe]]&lt;=765),Tabel1[[#This Row],[Dækmeter]],0)</f>
        <v>17</v>
      </c>
      <c r="L646">
        <v>0</v>
      </c>
      <c r="M646" t="s">
        <v>3</v>
      </c>
      <c r="N646" t="str">
        <f>VLOOKUP($F646,Statistikkoder!$A$2:$C$154,3,FALSE)</f>
        <v>Sættevogn</v>
      </c>
    </row>
    <row r="647" spans="1:14" x14ac:dyDescent="0.2">
      <c r="A647" t="s">
        <v>194</v>
      </c>
      <c r="B647" s="1">
        <v>0.29166666666666669</v>
      </c>
      <c r="C647" t="s">
        <v>0</v>
      </c>
      <c r="D647" t="s">
        <v>1</v>
      </c>
      <c r="E647" t="s">
        <v>189</v>
      </c>
      <c r="F647">
        <v>996</v>
      </c>
      <c r="G647" t="str">
        <f>VLOOKUP(Tabel1[[#This Row],[Gruppe]],Statistikkoder!$A$1:$C$154,2,FALSE)</f>
        <v>    Passager i køretøj                            </v>
      </c>
      <c r="H647">
        <v>0</v>
      </c>
      <c r="I647">
        <v>93</v>
      </c>
      <c r="J647">
        <v>0</v>
      </c>
      <c r="K647">
        <f>IF(AND(Tabel1[[#This Row],[Gruppe]]&gt;=610,Tabel1[[#This Row],[Gruppe]]&lt;=765),Tabel1[[#This Row],[Dækmeter]],0)</f>
        <v>0</v>
      </c>
      <c r="L647">
        <v>0</v>
      </c>
      <c r="M647" t="s">
        <v>3</v>
      </c>
      <c r="N647" t="str">
        <f>VLOOKUP($F647,Statistikkoder!$A$2:$C$154,3,FALSE)</f>
        <v>Passager</v>
      </c>
    </row>
    <row r="648" spans="1:14" x14ac:dyDescent="0.2">
      <c r="A648" t="s">
        <v>194</v>
      </c>
      <c r="B648" s="1">
        <v>0.33333333333333331</v>
      </c>
      <c r="C648" t="s">
        <v>4</v>
      </c>
      <c r="D648" t="s">
        <v>2</v>
      </c>
      <c r="E648" t="s">
        <v>189</v>
      </c>
      <c r="F648">
        <v>10</v>
      </c>
      <c r="G648" t="str">
        <f>VLOOKUP(Tabel1[[#This Row],[Gruppe]],Statistikkoder!$A$1:$C$154,2,FALSE)</f>
        <v>    Voksen gående                    </v>
      </c>
      <c r="H648">
        <v>0</v>
      </c>
      <c r="I648">
        <v>3</v>
      </c>
      <c r="J648">
        <v>0</v>
      </c>
      <c r="K648">
        <f>IF(AND(Tabel1[[#This Row],[Gruppe]]&gt;=610,Tabel1[[#This Row],[Gruppe]]&lt;=765),Tabel1[[#This Row],[Dækmeter]],0)</f>
        <v>0</v>
      </c>
      <c r="L648">
        <v>0</v>
      </c>
      <c r="M648" t="s">
        <v>3</v>
      </c>
      <c r="N648" t="str">
        <f>VLOOKUP($F648,Statistikkoder!$A$2:$C$154,3,FALSE)</f>
        <v>Passager</v>
      </c>
    </row>
    <row r="649" spans="1:14" x14ac:dyDescent="0.2">
      <c r="A649" t="s">
        <v>194</v>
      </c>
      <c r="B649" s="1">
        <v>0.33333333333333331</v>
      </c>
      <c r="C649" t="s">
        <v>4</v>
      </c>
      <c r="D649" t="s">
        <v>2</v>
      </c>
      <c r="E649" t="s">
        <v>189</v>
      </c>
      <c r="F649">
        <v>15</v>
      </c>
      <c r="G649" t="str">
        <f>VLOOKUP(Tabel1[[#This Row],[Gruppe]],Statistikkoder!$A$1:$C$154,2,FALSE)</f>
        <v>    Voksen gående Pendler            </v>
      </c>
      <c r="H649">
        <v>0</v>
      </c>
      <c r="I649">
        <v>1</v>
      </c>
      <c r="J649">
        <v>0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VLOOKUP($F649,Statistikkoder!$A$2:$C$154,3,FALSE)</f>
        <v>Passager</v>
      </c>
    </row>
    <row r="650" spans="1:14" x14ac:dyDescent="0.2">
      <c r="A650" t="s">
        <v>194</v>
      </c>
      <c r="B650" s="1">
        <v>0.33333333333333331</v>
      </c>
      <c r="C650" t="s">
        <v>4</v>
      </c>
      <c r="D650" t="s">
        <v>2</v>
      </c>
      <c r="E650" t="s">
        <v>189</v>
      </c>
      <c r="F650">
        <v>40</v>
      </c>
      <c r="G650" t="str">
        <f>VLOOKUP(Tabel1[[#This Row],[Gruppe]],Statistikkoder!$A$1:$C$154,2,FALSE)</f>
        <v>    Pensionist gående                </v>
      </c>
      <c r="H650">
        <v>0</v>
      </c>
      <c r="I650">
        <v>1</v>
      </c>
      <c r="J650">
        <v>0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VLOOKUP($F650,Statistikkoder!$A$2:$C$154,3,FALSE)</f>
        <v>Passager</v>
      </c>
    </row>
    <row r="651" spans="1:14" x14ac:dyDescent="0.2">
      <c r="A651" t="s">
        <v>194</v>
      </c>
      <c r="B651" s="1">
        <v>0.33333333333333331</v>
      </c>
      <c r="C651" t="s">
        <v>4</v>
      </c>
      <c r="D651" t="s">
        <v>2</v>
      </c>
      <c r="E651" t="s">
        <v>189</v>
      </c>
      <c r="F651">
        <v>80</v>
      </c>
      <c r="G651" t="str">
        <f>VLOOKUP(Tabel1[[#This Row],[Gruppe]],Statistikkoder!$A$1:$C$154,2,FALSE)</f>
        <v>    Bil &lt; 1,95 pendler rejse        </v>
      </c>
      <c r="H651">
        <v>8</v>
      </c>
      <c r="I651">
        <v>11</v>
      </c>
      <c r="J651">
        <v>48</v>
      </c>
      <c r="K651">
        <f>IF(AND(Tabel1[[#This Row],[Gruppe]]&gt;=610,Tabel1[[#This Row],[Gruppe]]&lt;=765),Tabel1[[#This Row],[Dækmeter]],0)</f>
        <v>0</v>
      </c>
      <c r="L651">
        <v>0</v>
      </c>
      <c r="M651" t="s">
        <v>3</v>
      </c>
      <c r="N651" t="str">
        <f>VLOOKUP($F651,Statistikkoder!$A$2:$C$154,3,FALSE)</f>
        <v>Personbil</v>
      </c>
    </row>
    <row r="652" spans="1:14" x14ac:dyDescent="0.2">
      <c r="A652" t="s">
        <v>194</v>
      </c>
      <c r="B652" s="1">
        <v>0.33333333333333331</v>
      </c>
      <c r="C652" t="s">
        <v>4</v>
      </c>
      <c r="D652" t="s">
        <v>2</v>
      </c>
      <c r="E652" t="s">
        <v>189</v>
      </c>
      <c r="F652">
        <v>110</v>
      </c>
      <c r="G652" t="str">
        <f>VLOOKUP(Tabel1[[#This Row],[Gruppe]],Statistikkoder!$A$1:$C$154,2,FALSE)</f>
        <v>    Bil &lt; 1,95 m                            </v>
      </c>
      <c r="H652">
        <v>17</v>
      </c>
      <c r="I652">
        <v>41</v>
      </c>
      <c r="J652">
        <v>102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VLOOKUP($F652,Statistikkoder!$A$2:$C$154,3,FALSE)</f>
        <v>Personbil</v>
      </c>
    </row>
    <row r="653" spans="1:14" x14ac:dyDescent="0.2">
      <c r="A653" t="s">
        <v>194</v>
      </c>
      <c r="B653" s="1">
        <v>0.33333333333333331</v>
      </c>
      <c r="C653" t="s">
        <v>4</v>
      </c>
      <c r="D653" t="s">
        <v>2</v>
      </c>
      <c r="E653" t="s">
        <v>189</v>
      </c>
      <c r="F653">
        <v>996</v>
      </c>
      <c r="G653" t="str">
        <f>VLOOKUP(Tabel1[[#This Row],[Gruppe]],Statistikkoder!$A$1:$C$154,2,FALSE)</f>
        <v>    Passager i køretøj                            </v>
      </c>
      <c r="H653">
        <v>0</v>
      </c>
      <c r="I653">
        <v>52</v>
      </c>
      <c r="J653">
        <v>0</v>
      </c>
      <c r="K653">
        <f>IF(AND(Tabel1[[#This Row],[Gruppe]]&gt;=610,Tabel1[[#This Row],[Gruppe]]&lt;=765),Tabel1[[#This Row],[Dækmeter]],0)</f>
        <v>0</v>
      </c>
      <c r="L653">
        <v>0</v>
      </c>
      <c r="M653" t="s">
        <v>3</v>
      </c>
      <c r="N653" t="str">
        <f>VLOOKUP($F653,Statistikkoder!$A$2:$C$154,3,FALSE)</f>
        <v>Passager</v>
      </c>
    </row>
    <row r="654" spans="1:14" x14ac:dyDescent="0.2">
      <c r="A654" t="s">
        <v>194</v>
      </c>
      <c r="B654" s="1">
        <v>0.33333333333333331</v>
      </c>
      <c r="C654" t="s">
        <v>4</v>
      </c>
      <c r="D654" t="s">
        <v>2</v>
      </c>
      <c r="E654" t="s">
        <v>189</v>
      </c>
      <c r="F654">
        <v>997</v>
      </c>
      <c r="G654" t="str">
        <f>VLOOKUP(Tabel1[[#This Row],[Gruppe]],Statistikkoder!$A$1:$C$154,2,FALSE)</f>
        <v>    Passager ekstra i bil                          </v>
      </c>
      <c r="H654">
        <v>0</v>
      </c>
      <c r="I654">
        <v>1</v>
      </c>
      <c r="J654">
        <v>0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VLOOKUP($F654,Statistikkoder!$A$2:$C$154,3,FALSE)</f>
        <v>Passager</v>
      </c>
    </row>
    <row r="655" spans="1:14" x14ac:dyDescent="0.2">
      <c r="A655" t="s">
        <v>194</v>
      </c>
      <c r="B655" s="1">
        <v>0.375</v>
      </c>
      <c r="C655" t="s">
        <v>0</v>
      </c>
      <c r="D655" t="s">
        <v>1</v>
      </c>
      <c r="E655" t="s">
        <v>189</v>
      </c>
      <c r="F655">
        <v>10</v>
      </c>
      <c r="G655" t="str">
        <f>VLOOKUP(Tabel1[[#This Row],[Gruppe]],Statistikkoder!$A$1:$C$154,2,FALSE)</f>
        <v>    Voksen gående                    </v>
      </c>
      <c r="H655">
        <v>0</v>
      </c>
      <c r="I655">
        <v>4</v>
      </c>
      <c r="J655">
        <v>0</v>
      </c>
      <c r="K655">
        <f>IF(AND(Tabel1[[#This Row],[Gruppe]]&gt;=610,Tabel1[[#This Row],[Gruppe]]&lt;=765),Tabel1[[#This Row],[Dækmeter]],0)</f>
        <v>0</v>
      </c>
      <c r="L655">
        <v>0</v>
      </c>
      <c r="M655" t="s">
        <v>3</v>
      </c>
      <c r="N655" t="str">
        <f>VLOOKUP($F655,Statistikkoder!$A$2:$C$154,3,FALSE)</f>
        <v>Passager</v>
      </c>
    </row>
    <row r="656" spans="1:14" x14ac:dyDescent="0.2">
      <c r="A656" t="s">
        <v>194</v>
      </c>
      <c r="B656" s="1">
        <v>0.375</v>
      </c>
      <c r="C656" t="s">
        <v>0</v>
      </c>
      <c r="D656" t="s">
        <v>1</v>
      </c>
      <c r="E656" t="s">
        <v>189</v>
      </c>
      <c r="F656">
        <v>30</v>
      </c>
      <c r="G656" t="str">
        <f>VLOOKUP(Tabel1[[#This Row],[Gruppe]],Statistikkoder!$A$1:$C$154,2,FALSE)</f>
        <v>    Barn  0-11 år gående              </v>
      </c>
      <c r="H656">
        <v>0</v>
      </c>
      <c r="I656">
        <v>1</v>
      </c>
      <c r="J656">
        <v>0</v>
      </c>
      <c r="K656">
        <f>IF(AND(Tabel1[[#This Row],[Gruppe]]&gt;=610,Tabel1[[#This Row],[Gruppe]]&lt;=765),Tabel1[[#This Row],[Dækmeter]],0)</f>
        <v>0</v>
      </c>
      <c r="L656">
        <v>0</v>
      </c>
      <c r="M656" t="s">
        <v>3</v>
      </c>
      <c r="N656" t="str">
        <f>VLOOKUP($F656,Statistikkoder!$A$2:$C$154,3,FALSE)</f>
        <v>Passager</v>
      </c>
    </row>
    <row r="657" spans="1:14" x14ac:dyDescent="0.2">
      <c r="A657" t="s">
        <v>194</v>
      </c>
      <c r="B657" s="1">
        <v>0.375</v>
      </c>
      <c r="C657" t="s">
        <v>0</v>
      </c>
      <c r="D657" t="s">
        <v>1</v>
      </c>
      <c r="E657" t="s">
        <v>189</v>
      </c>
      <c r="F657">
        <v>40</v>
      </c>
      <c r="G657" t="str">
        <f>VLOOKUP(Tabel1[[#This Row],[Gruppe]],Statistikkoder!$A$1:$C$154,2,FALSE)</f>
        <v>    Pensionist gående                </v>
      </c>
      <c r="H657">
        <v>0</v>
      </c>
      <c r="I657">
        <v>2</v>
      </c>
      <c r="J657">
        <v>0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VLOOKUP($F657,Statistikkoder!$A$2:$C$154,3,FALSE)</f>
        <v>Passager</v>
      </c>
    </row>
    <row r="658" spans="1:14" x14ac:dyDescent="0.2">
      <c r="A658" t="s">
        <v>194</v>
      </c>
      <c r="B658" s="1">
        <v>0.375</v>
      </c>
      <c r="C658" t="s">
        <v>0</v>
      </c>
      <c r="D658" t="s">
        <v>1</v>
      </c>
      <c r="E658" t="s">
        <v>189</v>
      </c>
      <c r="F658">
        <v>80</v>
      </c>
      <c r="G658" t="str">
        <f>VLOOKUP(Tabel1[[#This Row],[Gruppe]],Statistikkoder!$A$1:$C$154,2,FALSE)</f>
        <v>    Bil &lt; 1,95 pendler rejse        </v>
      </c>
      <c r="H658">
        <v>2</v>
      </c>
      <c r="I658">
        <v>3</v>
      </c>
      <c r="J658">
        <v>12</v>
      </c>
      <c r="K658">
        <f>IF(AND(Tabel1[[#This Row],[Gruppe]]&gt;=610,Tabel1[[#This Row],[Gruppe]]&lt;=765),Tabel1[[#This Row],[Dækmeter]],0)</f>
        <v>0</v>
      </c>
      <c r="L658">
        <v>0</v>
      </c>
      <c r="M658" t="s">
        <v>3</v>
      </c>
      <c r="N658" t="str">
        <f>VLOOKUP($F658,Statistikkoder!$A$2:$C$154,3,FALSE)</f>
        <v>Personbil</v>
      </c>
    </row>
    <row r="659" spans="1:14" x14ac:dyDescent="0.2">
      <c r="A659" t="s">
        <v>194</v>
      </c>
      <c r="B659" s="1">
        <v>0.375</v>
      </c>
      <c r="C659" t="s">
        <v>0</v>
      </c>
      <c r="D659" t="s">
        <v>1</v>
      </c>
      <c r="E659" t="s">
        <v>189</v>
      </c>
      <c r="F659">
        <v>110</v>
      </c>
      <c r="G659" t="str">
        <f>VLOOKUP(Tabel1[[#This Row],[Gruppe]],Statistikkoder!$A$1:$C$154,2,FALSE)</f>
        <v>    Bil &lt; 1,95 m                            </v>
      </c>
      <c r="H659">
        <v>31</v>
      </c>
      <c r="I659">
        <v>62</v>
      </c>
      <c r="J659">
        <v>186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VLOOKUP($F659,Statistikkoder!$A$2:$C$154,3,FALSE)</f>
        <v>Personbil</v>
      </c>
    </row>
    <row r="660" spans="1:14" x14ac:dyDescent="0.2">
      <c r="A660" t="s">
        <v>194</v>
      </c>
      <c r="B660" s="1">
        <v>0.375</v>
      </c>
      <c r="C660" t="s">
        <v>0</v>
      </c>
      <c r="D660" t="s">
        <v>1</v>
      </c>
      <c r="E660" t="s">
        <v>189</v>
      </c>
      <c r="F660">
        <v>510</v>
      </c>
      <c r="G660" t="str">
        <f>VLOOKUP(Tabel1[[#This Row],[Gruppe]],Statistikkoder!$A$1:$C$154,2,FALSE)</f>
        <v>    Cykel Voksen                            </v>
      </c>
      <c r="H660">
        <v>1</v>
      </c>
      <c r="I660">
        <v>0</v>
      </c>
      <c r="J660">
        <v>1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VLOOKUP($F660,Statistikkoder!$A$2:$C$154,3,FALSE)</f>
        <v>Cykel</v>
      </c>
    </row>
    <row r="661" spans="1:14" x14ac:dyDescent="0.2">
      <c r="A661" t="s">
        <v>194</v>
      </c>
      <c r="B661" s="1">
        <v>0.375</v>
      </c>
      <c r="C661" t="s">
        <v>0</v>
      </c>
      <c r="D661" t="s">
        <v>1</v>
      </c>
      <c r="E661" t="s">
        <v>189</v>
      </c>
      <c r="F661">
        <v>530</v>
      </c>
      <c r="G661" t="str">
        <f>VLOOKUP(Tabel1[[#This Row],[Gruppe]],Statistikkoder!$A$1:$C$154,2,FALSE)</f>
        <v>    Cykel Barn  0-11 år                      </v>
      </c>
      <c r="H661">
        <v>1</v>
      </c>
      <c r="I661">
        <v>0</v>
      </c>
      <c r="J661">
        <v>1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VLOOKUP($F661,Statistikkoder!$A$2:$C$154,3,FALSE)</f>
        <v>Cykel</v>
      </c>
    </row>
    <row r="662" spans="1:14" x14ac:dyDescent="0.2">
      <c r="A662" t="s">
        <v>194</v>
      </c>
      <c r="B662" s="1">
        <v>0.375</v>
      </c>
      <c r="C662" t="s">
        <v>0</v>
      </c>
      <c r="D662" t="s">
        <v>1</v>
      </c>
      <c r="E662" t="s">
        <v>189</v>
      </c>
      <c r="F662">
        <v>611</v>
      </c>
      <c r="G662" t="str">
        <f>VLOOKUP(Tabel1[[#This Row],[Gruppe]],Statistikkoder!$A$1:$C$154,2,FALSE)</f>
        <v>    Bus &gt; 10 m incl. passagerer              </v>
      </c>
      <c r="H662">
        <v>1</v>
      </c>
      <c r="I662">
        <v>20</v>
      </c>
      <c r="J662">
        <v>14</v>
      </c>
      <c r="K662">
        <f>IF(AND(Tabel1[[#This Row],[Gruppe]]&gt;=610,Tabel1[[#This Row],[Gruppe]]&lt;=765),Tabel1[[#This Row],[Dækmeter]],0)</f>
        <v>14</v>
      </c>
      <c r="L662">
        <v>0</v>
      </c>
      <c r="M662" t="s">
        <v>3</v>
      </c>
      <c r="N662" t="str">
        <f>VLOOKUP($F662,Statistikkoder!$A$2:$C$154,3,FALSE)</f>
        <v>Bus</v>
      </c>
    </row>
    <row r="663" spans="1:14" x14ac:dyDescent="0.2">
      <c r="A663" t="s">
        <v>194</v>
      </c>
      <c r="B663" s="1">
        <v>0.375</v>
      </c>
      <c r="C663" t="s">
        <v>0</v>
      </c>
      <c r="D663" t="s">
        <v>1</v>
      </c>
      <c r="E663" t="s">
        <v>189</v>
      </c>
      <c r="F663">
        <v>996</v>
      </c>
      <c r="G663" t="str">
        <f>VLOOKUP(Tabel1[[#This Row],[Gruppe]],Statistikkoder!$A$1:$C$154,2,FALSE)</f>
        <v>    Passager i køretøj                            </v>
      </c>
      <c r="H663">
        <v>0</v>
      </c>
      <c r="I663">
        <v>85</v>
      </c>
      <c r="J663">
        <v>0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VLOOKUP($F663,Statistikkoder!$A$2:$C$154,3,FALSE)</f>
        <v>Passager</v>
      </c>
    </row>
    <row r="664" spans="1:14" x14ac:dyDescent="0.2">
      <c r="A664" t="s">
        <v>194</v>
      </c>
      <c r="B664" s="1">
        <v>0.41666666666666669</v>
      </c>
      <c r="C664" t="s">
        <v>4</v>
      </c>
      <c r="D664" t="s">
        <v>2</v>
      </c>
      <c r="E664" t="s">
        <v>189</v>
      </c>
      <c r="F664">
        <v>10</v>
      </c>
      <c r="G664" t="str">
        <f>VLOOKUP(Tabel1[[#This Row],[Gruppe]],Statistikkoder!$A$1:$C$154,2,FALSE)</f>
        <v>    Voksen gående                    </v>
      </c>
      <c r="H664">
        <v>0</v>
      </c>
      <c r="I664">
        <v>4</v>
      </c>
      <c r="J664">
        <v>0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VLOOKUP($F664,Statistikkoder!$A$2:$C$154,3,FALSE)</f>
        <v>Passager</v>
      </c>
    </row>
    <row r="665" spans="1:14" x14ac:dyDescent="0.2">
      <c r="A665" t="s">
        <v>194</v>
      </c>
      <c r="B665" s="1">
        <v>0.41666666666666669</v>
      </c>
      <c r="C665" t="s">
        <v>4</v>
      </c>
      <c r="D665" t="s">
        <v>2</v>
      </c>
      <c r="E665" t="s">
        <v>189</v>
      </c>
      <c r="F665">
        <v>40</v>
      </c>
      <c r="G665" t="str">
        <f>VLOOKUP(Tabel1[[#This Row],[Gruppe]],Statistikkoder!$A$1:$C$154,2,FALSE)</f>
        <v>    Pensionist gående                </v>
      </c>
      <c r="H665">
        <v>0</v>
      </c>
      <c r="I665">
        <v>2</v>
      </c>
      <c r="J665">
        <v>0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VLOOKUP($F665,Statistikkoder!$A$2:$C$154,3,FALSE)</f>
        <v>Passager</v>
      </c>
    </row>
    <row r="666" spans="1:14" x14ac:dyDescent="0.2">
      <c r="A666" t="s">
        <v>194</v>
      </c>
      <c r="B666" s="1">
        <v>0.41666666666666669</v>
      </c>
      <c r="C666" t="s">
        <v>4</v>
      </c>
      <c r="D666" t="s">
        <v>2</v>
      </c>
      <c r="E666" t="s">
        <v>189</v>
      </c>
      <c r="F666">
        <v>80</v>
      </c>
      <c r="G666" t="str">
        <f>VLOOKUP(Tabel1[[#This Row],[Gruppe]],Statistikkoder!$A$1:$C$154,2,FALSE)</f>
        <v>    Bil &lt; 1,95 pendler rejse        </v>
      </c>
      <c r="H666">
        <v>6</v>
      </c>
      <c r="I666">
        <v>10</v>
      </c>
      <c r="J666">
        <v>36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VLOOKUP($F666,Statistikkoder!$A$2:$C$154,3,FALSE)</f>
        <v>Personbil</v>
      </c>
    </row>
    <row r="667" spans="1:14" x14ac:dyDescent="0.2">
      <c r="A667" t="s">
        <v>194</v>
      </c>
      <c r="B667" s="1">
        <v>0.41666666666666669</v>
      </c>
      <c r="C667" t="s">
        <v>4</v>
      </c>
      <c r="D667" t="s">
        <v>2</v>
      </c>
      <c r="E667" t="s">
        <v>189</v>
      </c>
      <c r="F667">
        <v>110</v>
      </c>
      <c r="G667" t="str">
        <f>VLOOKUP(Tabel1[[#This Row],[Gruppe]],Statistikkoder!$A$1:$C$154,2,FALSE)</f>
        <v>    Bil &lt; 1,95 m                            </v>
      </c>
      <c r="H667">
        <v>29</v>
      </c>
      <c r="I667">
        <v>66</v>
      </c>
      <c r="J667">
        <v>174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VLOOKUP($F667,Statistikkoder!$A$2:$C$154,3,FALSE)</f>
        <v>Personbil</v>
      </c>
    </row>
    <row r="668" spans="1:14" x14ac:dyDescent="0.2">
      <c r="A668" t="s">
        <v>194</v>
      </c>
      <c r="B668" s="1">
        <v>0.41666666666666669</v>
      </c>
      <c r="C668" t="s">
        <v>4</v>
      </c>
      <c r="D668" t="s">
        <v>2</v>
      </c>
      <c r="E668" t="s">
        <v>189</v>
      </c>
      <c r="F668">
        <v>120</v>
      </c>
      <c r="G668" t="str">
        <f>VLOOKUP(Tabel1[[#This Row],[Gruppe]],Statistikkoder!$A$1:$C$154,2,FALSE)</f>
        <v>    Bil &gt; 1,95 m                            </v>
      </c>
      <c r="H668">
        <v>1</v>
      </c>
      <c r="I668">
        <v>2</v>
      </c>
      <c r="J668">
        <v>6</v>
      </c>
      <c r="K668">
        <f>IF(AND(Tabel1[[#This Row],[Gruppe]]&gt;=610,Tabel1[[#This Row],[Gruppe]]&lt;=765),Tabel1[[#This Row],[Dækmeter]],0)</f>
        <v>0</v>
      </c>
      <c r="L668">
        <v>0</v>
      </c>
      <c r="M668" t="s">
        <v>3</v>
      </c>
      <c r="N668" t="str">
        <f>VLOOKUP($F668,Statistikkoder!$A$2:$C$154,3,FALSE)</f>
        <v>Personbil</v>
      </c>
    </row>
    <row r="669" spans="1:14" x14ac:dyDescent="0.2">
      <c r="A669" t="s">
        <v>194</v>
      </c>
      <c r="B669" s="1">
        <v>0.41666666666666669</v>
      </c>
      <c r="C669" t="s">
        <v>4</v>
      </c>
      <c r="D669" t="s">
        <v>2</v>
      </c>
      <c r="E669" t="s">
        <v>189</v>
      </c>
      <c r="F669">
        <v>126</v>
      </c>
      <c r="G669" t="str">
        <f>VLOOKUP(Tabel1[[#This Row],[Gruppe]],Statistikkoder!$A$1:$C$154,2,FALSE)</f>
        <v xml:space="preserve">    Bil med campingvogn                     </v>
      </c>
      <c r="H669">
        <v>2</v>
      </c>
      <c r="I669">
        <v>8</v>
      </c>
      <c r="J669">
        <v>24</v>
      </c>
      <c r="K669">
        <f>IF(AND(Tabel1[[#This Row],[Gruppe]]&gt;=610,Tabel1[[#This Row],[Gruppe]]&lt;=765),Tabel1[[#This Row],[Dækmeter]],0)</f>
        <v>0</v>
      </c>
      <c r="L669">
        <v>0</v>
      </c>
      <c r="M669" t="s">
        <v>3</v>
      </c>
      <c r="N669" t="str">
        <f>VLOOKUP($F669,Statistikkoder!$A$2:$C$154,3,FALSE)</f>
        <v>Personbil</v>
      </c>
    </row>
    <row r="670" spans="1:14" x14ac:dyDescent="0.2">
      <c r="A670" t="s">
        <v>194</v>
      </c>
      <c r="B670" s="1">
        <v>0.41666666666666669</v>
      </c>
      <c r="C670" t="s">
        <v>4</v>
      </c>
      <c r="D670" t="s">
        <v>2</v>
      </c>
      <c r="E670" t="s">
        <v>189</v>
      </c>
      <c r="F670">
        <v>320</v>
      </c>
      <c r="G670" t="str">
        <f>VLOOKUP(Tabel1[[#This Row],[Gruppe]],Statistikkoder!$A$1:$C$154,2,FALSE)</f>
        <v>    Autocamper &lt; 12 meter                </v>
      </c>
      <c r="H670">
        <v>1</v>
      </c>
      <c r="I670">
        <v>2</v>
      </c>
      <c r="J670">
        <v>10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VLOOKUP($F670,Statistikkoder!$A$2:$C$154,3,FALSE)</f>
        <v>Autocamper</v>
      </c>
    </row>
    <row r="671" spans="1:14" x14ac:dyDescent="0.2">
      <c r="A671" t="s">
        <v>194</v>
      </c>
      <c r="B671" s="1">
        <v>0.41666666666666669</v>
      </c>
      <c r="C671" t="s">
        <v>4</v>
      </c>
      <c r="D671" t="s">
        <v>2</v>
      </c>
      <c r="E671" t="s">
        <v>189</v>
      </c>
      <c r="F671">
        <v>410</v>
      </c>
      <c r="G671" t="str">
        <f>VLOOKUP(Tabel1[[#This Row],[Gruppe]],Statistikkoder!$A$1:$C$154,2,FALSE)</f>
        <v>    MC                                    </v>
      </c>
      <c r="H671">
        <v>1</v>
      </c>
      <c r="I671">
        <v>2</v>
      </c>
      <c r="J671">
        <v>3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VLOOKUP($F671,Statistikkoder!$A$2:$C$154,3,FALSE)</f>
        <v>MC/Knallert</v>
      </c>
    </row>
    <row r="672" spans="1:14" x14ac:dyDescent="0.2">
      <c r="A672" t="s">
        <v>194</v>
      </c>
      <c r="B672" s="1">
        <v>0.41666666666666669</v>
      </c>
      <c r="C672" t="s">
        <v>4</v>
      </c>
      <c r="D672" t="s">
        <v>2</v>
      </c>
      <c r="E672" t="s">
        <v>189</v>
      </c>
      <c r="F672">
        <v>510</v>
      </c>
      <c r="G672" t="str">
        <f>VLOOKUP(Tabel1[[#This Row],[Gruppe]],Statistikkoder!$A$1:$C$154,2,FALSE)</f>
        <v>    Cykel Voksen                            </v>
      </c>
      <c r="H672">
        <v>3</v>
      </c>
      <c r="I672">
        <v>0</v>
      </c>
      <c r="J672">
        <v>3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VLOOKUP($F672,Statistikkoder!$A$2:$C$154,3,FALSE)</f>
        <v>Cykel</v>
      </c>
    </row>
    <row r="673" spans="1:14" x14ac:dyDescent="0.2">
      <c r="A673" t="s">
        <v>194</v>
      </c>
      <c r="B673" s="1">
        <v>0.41666666666666669</v>
      </c>
      <c r="C673" t="s">
        <v>4</v>
      </c>
      <c r="D673" t="s">
        <v>2</v>
      </c>
      <c r="E673" t="s">
        <v>189</v>
      </c>
      <c r="F673">
        <v>996</v>
      </c>
      <c r="G673" t="str">
        <f>VLOOKUP(Tabel1[[#This Row],[Gruppe]],Statistikkoder!$A$1:$C$154,2,FALSE)</f>
        <v>    Passager i køretøj                            </v>
      </c>
      <c r="H673">
        <v>0</v>
      </c>
      <c r="I673">
        <v>90</v>
      </c>
      <c r="J673">
        <v>0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VLOOKUP($F673,Statistikkoder!$A$2:$C$154,3,FALSE)</f>
        <v>Passager</v>
      </c>
    </row>
    <row r="674" spans="1:14" x14ac:dyDescent="0.2">
      <c r="A674" t="s">
        <v>194</v>
      </c>
      <c r="B674" s="1">
        <v>0.41666666666666669</v>
      </c>
      <c r="C674" t="s">
        <v>0</v>
      </c>
      <c r="D674" t="s">
        <v>1</v>
      </c>
      <c r="E674" t="s">
        <v>190</v>
      </c>
      <c r="F674">
        <v>10</v>
      </c>
      <c r="G674" t="str">
        <f>VLOOKUP(Tabel1[[#This Row],[Gruppe]],Statistikkoder!$A$1:$C$154,2,FALSE)</f>
        <v>    Voksen gående                    </v>
      </c>
      <c r="H674">
        <v>0</v>
      </c>
      <c r="I674">
        <v>6</v>
      </c>
      <c r="J674">
        <v>0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VLOOKUP($F674,Statistikkoder!$A$2:$C$154,3,FALSE)</f>
        <v>Passager</v>
      </c>
    </row>
    <row r="675" spans="1:14" x14ac:dyDescent="0.2">
      <c r="A675" t="s">
        <v>194</v>
      </c>
      <c r="B675" s="1">
        <v>0.41666666666666669</v>
      </c>
      <c r="C675" t="s">
        <v>0</v>
      </c>
      <c r="D675" t="s">
        <v>1</v>
      </c>
      <c r="E675" t="s">
        <v>190</v>
      </c>
      <c r="F675">
        <v>80</v>
      </c>
      <c r="G675" t="str">
        <f>VLOOKUP(Tabel1[[#This Row],[Gruppe]],Statistikkoder!$A$1:$C$154,2,FALSE)</f>
        <v>    Bil &lt; 1,95 pendler rejse        </v>
      </c>
      <c r="H675">
        <v>1</v>
      </c>
      <c r="I675">
        <v>1</v>
      </c>
      <c r="J675">
        <v>6</v>
      </c>
      <c r="K675">
        <f>IF(AND(Tabel1[[#This Row],[Gruppe]]&gt;=610,Tabel1[[#This Row],[Gruppe]]&lt;=765),Tabel1[[#This Row],[Dækmeter]],0)</f>
        <v>0</v>
      </c>
      <c r="L675">
        <v>0</v>
      </c>
      <c r="M675" t="s">
        <v>3</v>
      </c>
      <c r="N675" t="str">
        <f>VLOOKUP($F675,Statistikkoder!$A$2:$C$154,3,FALSE)</f>
        <v>Personbil</v>
      </c>
    </row>
    <row r="676" spans="1:14" x14ac:dyDescent="0.2">
      <c r="A676" t="s">
        <v>194</v>
      </c>
      <c r="B676" s="1">
        <v>0.41666666666666669</v>
      </c>
      <c r="C676" t="s">
        <v>0</v>
      </c>
      <c r="D676" t="s">
        <v>1</v>
      </c>
      <c r="E676" t="s">
        <v>190</v>
      </c>
      <c r="F676">
        <v>110</v>
      </c>
      <c r="G676" t="str">
        <f>VLOOKUP(Tabel1[[#This Row],[Gruppe]],Statistikkoder!$A$1:$C$154,2,FALSE)</f>
        <v>    Bil &lt; 1,95 m                            </v>
      </c>
      <c r="H676">
        <v>19</v>
      </c>
      <c r="I676">
        <v>42</v>
      </c>
      <c r="J676">
        <v>114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VLOOKUP($F676,Statistikkoder!$A$2:$C$154,3,FALSE)</f>
        <v>Personbil</v>
      </c>
    </row>
    <row r="677" spans="1:14" x14ac:dyDescent="0.2">
      <c r="A677" t="s">
        <v>194</v>
      </c>
      <c r="B677" s="1">
        <v>0.41666666666666669</v>
      </c>
      <c r="C677" t="s">
        <v>0</v>
      </c>
      <c r="D677" t="s">
        <v>1</v>
      </c>
      <c r="E677" t="s">
        <v>190</v>
      </c>
      <c r="F677">
        <v>120</v>
      </c>
      <c r="G677" t="str">
        <f>VLOOKUP(Tabel1[[#This Row],[Gruppe]],Statistikkoder!$A$1:$C$154,2,FALSE)</f>
        <v>    Bil &gt; 1,95 m                            </v>
      </c>
      <c r="H677">
        <v>1</v>
      </c>
      <c r="I677">
        <v>2</v>
      </c>
      <c r="J677">
        <v>6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VLOOKUP($F677,Statistikkoder!$A$2:$C$154,3,FALSE)</f>
        <v>Personbil</v>
      </c>
    </row>
    <row r="678" spans="1:14" x14ac:dyDescent="0.2">
      <c r="A678" t="s">
        <v>194</v>
      </c>
      <c r="B678" s="1">
        <v>0.41666666666666669</v>
      </c>
      <c r="C678" t="s">
        <v>0</v>
      </c>
      <c r="D678" t="s">
        <v>1</v>
      </c>
      <c r="E678" t="s">
        <v>190</v>
      </c>
      <c r="F678">
        <v>126</v>
      </c>
      <c r="G678" t="str">
        <f>VLOOKUP(Tabel1[[#This Row],[Gruppe]],Statistikkoder!$A$1:$C$154,2,FALSE)</f>
        <v xml:space="preserve">    Bil med campingvogn                     </v>
      </c>
      <c r="H678">
        <v>1</v>
      </c>
      <c r="I678">
        <v>4</v>
      </c>
      <c r="J678">
        <v>12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VLOOKUP($F678,Statistikkoder!$A$2:$C$154,3,FALSE)</f>
        <v>Personbil</v>
      </c>
    </row>
    <row r="679" spans="1:14" x14ac:dyDescent="0.2">
      <c r="A679" t="s">
        <v>194</v>
      </c>
      <c r="B679" s="1">
        <v>0.41666666666666669</v>
      </c>
      <c r="C679" t="s">
        <v>0</v>
      </c>
      <c r="D679" t="s">
        <v>1</v>
      </c>
      <c r="E679" t="s">
        <v>190</v>
      </c>
      <c r="F679">
        <v>309</v>
      </c>
      <c r="G679" t="str">
        <f>VLOOKUP(Tabel1[[#This Row],[Gruppe]],Statistikkoder!$A$1:$C$154,2,FALSE)</f>
        <v>    Autocamper &lt;  6 meter                </v>
      </c>
      <c r="H679">
        <v>1</v>
      </c>
      <c r="I679">
        <v>2</v>
      </c>
      <c r="J679">
        <v>6</v>
      </c>
      <c r="K679">
        <f>IF(AND(Tabel1[[#This Row],[Gruppe]]&gt;=610,Tabel1[[#This Row],[Gruppe]]&lt;=765),Tabel1[[#This Row],[Dækmeter]],0)</f>
        <v>0</v>
      </c>
      <c r="L679">
        <v>0</v>
      </c>
      <c r="M679" t="s">
        <v>3</v>
      </c>
      <c r="N679" t="str">
        <f>VLOOKUP($F679,Statistikkoder!$A$2:$C$154,3,FALSE)</f>
        <v>Autocamper</v>
      </c>
    </row>
    <row r="680" spans="1:14" x14ac:dyDescent="0.2">
      <c r="A680" t="s">
        <v>194</v>
      </c>
      <c r="B680" s="1">
        <v>0.41666666666666669</v>
      </c>
      <c r="C680" t="s">
        <v>0</v>
      </c>
      <c r="D680" t="s">
        <v>1</v>
      </c>
      <c r="E680" t="s">
        <v>190</v>
      </c>
      <c r="F680">
        <v>320</v>
      </c>
      <c r="G680" t="str">
        <f>VLOOKUP(Tabel1[[#This Row],[Gruppe]],Statistikkoder!$A$1:$C$154,2,FALSE)</f>
        <v>    Autocamper &lt; 12 meter                </v>
      </c>
      <c r="H680">
        <v>2</v>
      </c>
      <c r="I680">
        <v>5</v>
      </c>
      <c r="J680">
        <v>20</v>
      </c>
      <c r="K680">
        <f>IF(AND(Tabel1[[#This Row],[Gruppe]]&gt;=610,Tabel1[[#This Row],[Gruppe]]&lt;=765),Tabel1[[#This Row],[Dækmeter]],0)</f>
        <v>0</v>
      </c>
      <c r="L680">
        <v>0</v>
      </c>
      <c r="M680" t="s">
        <v>3</v>
      </c>
      <c r="N680" t="str">
        <f>VLOOKUP($F680,Statistikkoder!$A$2:$C$154,3,FALSE)</f>
        <v>Autocamper</v>
      </c>
    </row>
    <row r="681" spans="1:14" x14ac:dyDescent="0.2">
      <c r="A681" t="s">
        <v>194</v>
      </c>
      <c r="B681" s="1">
        <v>0.41666666666666669</v>
      </c>
      <c r="C681" t="s">
        <v>0</v>
      </c>
      <c r="D681" t="s">
        <v>1</v>
      </c>
      <c r="E681" t="s">
        <v>190</v>
      </c>
      <c r="F681">
        <v>410</v>
      </c>
      <c r="G681" t="str">
        <f>VLOOKUP(Tabel1[[#This Row],[Gruppe]],Statistikkoder!$A$1:$C$154,2,FALSE)</f>
        <v>    MC                                    </v>
      </c>
      <c r="H681">
        <v>1</v>
      </c>
      <c r="I681">
        <v>2</v>
      </c>
      <c r="J681">
        <v>2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VLOOKUP($F681,Statistikkoder!$A$2:$C$154,3,FALSE)</f>
        <v>MC/Knallert</v>
      </c>
    </row>
    <row r="682" spans="1:14" x14ac:dyDescent="0.2">
      <c r="A682" t="s">
        <v>194</v>
      </c>
      <c r="B682" s="1">
        <v>0.41666666666666669</v>
      </c>
      <c r="C682" t="s">
        <v>0</v>
      </c>
      <c r="D682" t="s">
        <v>1</v>
      </c>
      <c r="E682" t="s">
        <v>190</v>
      </c>
      <c r="F682">
        <v>510</v>
      </c>
      <c r="G682" t="str">
        <f>VLOOKUP(Tabel1[[#This Row],[Gruppe]],Statistikkoder!$A$1:$C$154,2,FALSE)</f>
        <v>    Cykel Voksen                            </v>
      </c>
      <c r="H682">
        <v>6</v>
      </c>
      <c r="I682">
        <v>0</v>
      </c>
      <c r="J682">
        <v>6</v>
      </c>
      <c r="K682">
        <f>IF(AND(Tabel1[[#This Row],[Gruppe]]&gt;=610,Tabel1[[#This Row],[Gruppe]]&lt;=765),Tabel1[[#This Row],[Dækmeter]],0)</f>
        <v>0</v>
      </c>
      <c r="L682">
        <v>0</v>
      </c>
      <c r="M682" t="s">
        <v>3</v>
      </c>
      <c r="N682" t="str">
        <f>VLOOKUP($F682,Statistikkoder!$A$2:$C$154,3,FALSE)</f>
        <v>Cykel</v>
      </c>
    </row>
    <row r="683" spans="1:14" x14ac:dyDescent="0.2">
      <c r="A683" t="s">
        <v>194</v>
      </c>
      <c r="B683" s="1">
        <v>0.41666666666666669</v>
      </c>
      <c r="C683" t="s">
        <v>0</v>
      </c>
      <c r="D683" t="s">
        <v>1</v>
      </c>
      <c r="E683" t="s">
        <v>190</v>
      </c>
      <c r="F683">
        <v>611</v>
      </c>
      <c r="G683" t="str">
        <f>VLOOKUP(Tabel1[[#This Row],[Gruppe]],Statistikkoder!$A$1:$C$154,2,FALSE)</f>
        <v>    Bus &gt; 10 m incl. passagerer              </v>
      </c>
      <c r="H683">
        <v>1</v>
      </c>
      <c r="I683">
        <v>0</v>
      </c>
      <c r="J683">
        <v>14</v>
      </c>
      <c r="K683">
        <f>IF(AND(Tabel1[[#This Row],[Gruppe]]&gt;=610,Tabel1[[#This Row],[Gruppe]]&lt;=765),Tabel1[[#This Row],[Dækmeter]],0)</f>
        <v>14</v>
      </c>
      <c r="L683">
        <v>0</v>
      </c>
      <c r="M683" t="s">
        <v>3</v>
      </c>
      <c r="N683" t="str">
        <f>VLOOKUP($F683,Statistikkoder!$A$2:$C$154,3,FALSE)</f>
        <v>Bus</v>
      </c>
    </row>
    <row r="684" spans="1:14" x14ac:dyDescent="0.2">
      <c r="A684" t="s">
        <v>194</v>
      </c>
      <c r="B684" s="1">
        <v>0.41666666666666669</v>
      </c>
      <c r="C684" t="s">
        <v>0</v>
      </c>
      <c r="D684" t="s">
        <v>1</v>
      </c>
      <c r="E684" t="s">
        <v>190</v>
      </c>
      <c r="F684">
        <v>632</v>
      </c>
      <c r="G684" t="str">
        <f>VLOOKUP(Tabel1[[#This Row],[Gruppe]],Statistikkoder!$A$1:$C$154,2,FALSE)</f>
        <v>    Bus passagerer                          </v>
      </c>
      <c r="H684">
        <v>0</v>
      </c>
      <c r="I684">
        <v>32</v>
      </c>
      <c r="J684">
        <v>0</v>
      </c>
      <c r="K684">
        <f>IF(AND(Tabel1[[#This Row],[Gruppe]]&gt;=610,Tabel1[[#This Row],[Gruppe]]&lt;=765),Tabel1[[#This Row],[Dækmeter]],0)</f>
        <v>0</v>
      </c>
      <c r="L684">
        <v>0</v>
      </c>
      <c r="M684" t="s">
        <v>3</v>
      </c>
      <c r="N684" t="str">
        <f>VLOOKUP($F684,Statistikkoder!$A$2:$C$154,3,FALSE)</f>
        <v>Passager</v>
      </c>
    </row>
    <row r="685" spans="1:14" x14ac:dyDescent="0.2">
      <c r="A685" t="s">
        <v>194</v>
      </c>
      <c r="B685" s="1">
        <v>0.41666666666666669</v>
      </c>
      <c r="C685" t="s">
        <v>0</v>
      </c>
      <c r="D685" t="s">
        <v>1</v>
      </c>
      <c r="E685" t="s">
        <v>190</v>
      </c>
      <c r="F685">
        <v>996</v>
      </c>
      <c r="G685" t="str">
        <f>VLOOKUP(Tabel1[[#This Row],[Gruppe]],Statistikkoder!$A$1:$C$154,2,FALSE)</f>
        <v>    Passager i køretøj                            </v>
      </c>
      <c r="H685">
        <v>0</v>
      </c>
      <c r="I685">
        <v>58</v>
      </c>
      <c r="J685">
        <v>0</v>
      </c>
      <c r="K685">
        <f>IF(AND(Tabel1[[#This Row],[Gruppe]]&gt;=610,Tabel1[[#This Row],[Gruppe]]&lt;=765),Tabel1[[#This Row],[Dækmeter]],0)</f>
        <v>0</v>
      </c>
      <c r="L685">
        <v>0</v>
      </c>
      <c r="M685" t="s">
        <v>3</v>
      </c>
      <c r="N685" t="str">
        <f>VLOOKUP($F685,Statistikkoder!$A$2:$C$154,3,FALSE)</f>
        <v>Passager</v>
      </c>
    </row>
    <row r="686" spans="1:14" x14ac:dyDescent="0.2">
      <c r="A686" t="s">
        <v>194</v>
      </c>
      <c r="B686" s="1">
        <v>0.45833333333333331</v>
      </c>
      <c r="C686" t="s">
        <v>4</v>
      </c>
      <c r="D686" t="s">
        <v>2</v>
      </c>
      <c r="E686" t="s">
        <v>190</v>
      </c>
      <c r="F686">
        <v>10</v>
      </c>
      <c r="G686" t="str">
        <f>VLOOKUP(Tabel1[[#This Row],[Gruppe]],Statistikkoder!$A$1:$C$154,2,FALSE)</f>
        <v>    Voksen gående                    </v>
      </c>
      <c r="H686">
        <v>0</v>
      </c>
      <c r="I686">
        <v>10</v>
      </c>
      <c r="J686">
        <v>0</v>
      </c>
      <c r="K686">
        <f>IF(AND(Tabel1[[#This Row],[Gruppe]]&gt;=610,Tabel1[[#This Row],[Gruppe]]&lt;=765),Tabel1[[#This Row],[Dækmeter]],0)</f>
        <v>0</v>
      </c>
      <c r="L686">
        <v>0</v>
      </c>
      <c r="M686" t="s">
        <v>3</v>
      </c>
      <c r="N686" t="str">
        <f>VLOOKUP($F686,Statistikkoder!$A$2:$C$154,3,FALSE)</f>
        <v>Passager</v>
      </c>
    </row>
    <row r="687" spans="1:14" x14ac:dyDescent="0.2">
      <c r="A687" t="s">
        <v>194</v>
      </c>
      <c r="B687" s="1">
        <v>0.45833333333333331</v>
      </c>
      <c r="C687" t="s">
        <v>4</v>
      </c>
      <c r="D687" t="s">
        <v>2</v>
      </c>
      <c r="E687" t="s">
        <v>190</v>
      </c>
      <c r="F687">
        <v>20</v>
      </c>
      <c r="G687" t="str">
        <f>VLOOKUP(Tabel1[[#This Row],[Gruppe]],Statistikkoder!$A$1:$C$154,2,FALSE)</f>
        <v>    Barn 12-15 år gående              </v>
      </c>
      <c r="H687">
        <v>0</v>
      </c>
      <c r="I687">
        <v>2</v>
      </c>
      <c r="J687">
        <v>0</v>
      </c>
      <c r="K687">
        <f>IF(AND(Tabel1[[#This Row],[Gruppe]]&gt;=610,Tabel1[[#This Row],[Gruppe]]&lt;=765),Tabel1[[#This Row],[Dækmeter]],0)</f>
        <v>0</v>
      </c>
      <c r="L687">
        <v>0</v>
      </c>
      <c r="M687" t="s">
        <v>3</v>
      </c>
      <c r="N687" t="str">
        <f>VLOOKUP($F687,Statistikkoder!$A$2:$C$154,3,FALSE)</f>
        <v>Passager</v>
      </c>
    </row>
    <row r="688" spans="1:14" x14ac:dyDescent="0.2">
      <c r="A688" t="s">
        <v>194</v>
      </c>
      <c r="B688" s="1">
        <v>0.45833333333333331</v>
      </c>
      <c r="C688" t="s">
        <v>4</v>
      </c>
      <c r="D688" t="s">
        <v>2</v>
      </c>
      <c r="E688" t="s">
        <v>190</v>
      </c>
      <c r="F688">
        <v>30</v>
      </c>
      <c r="G688" t="str">
        <f>VLOOKUP(Tabel1[[#This Row],[Gruppe]],Statistikkoder!$A$1:$C$154,2,FALSE)</f>
        <v>    Barn  0-11 år gående              </v>
      </c>
      <c r="H688">
        <v>0</v>
      </c>
      <c r="I688">
        <v>2</v>
      </c>
      <c r="J688">
        <v>0</v>
      </c>
      <c r="K688">
        <f>IF(AND(Tabel1[[#This Row],[Gruppe]]&gt;=610,Tabel1[[#This Row],[Gruppe]]&lt;=765),Tabel1[[#This Row],[Dækmeter]],0)</f>
        <v>0</v>
      </c>
      <c r="L688">
        <v>0</v>
      </c>
      <c r="M688" t="s">
        <v>3</v>
      </c>
      <c r="N688" t="str">
        <f>VLOOKUP($F688,Statistikkoder!$A$2:$C$154,3,FALSE)</f>
        <v>Passager</v>
      </c>
    </row>
    <row r="689" spans="1:14" x14ac:dyDescent="0.2">
      <c r="A689" t="s">
        <v>194</v>
      </c>
      <c r="B689" s="1">
        <v>0.45833333333333331</v>
      </c>
      <c r="C689" t="s">
        <v>4</v>
      </c>
      <c r="D689" t="s">
        <v>2</v>
      </c>
      <c r="E689" t="s">
        <v>190</v>
      </c>
      <c r="F689">
        <v>110</v>
      </c>
      <c r="G689" t="str">
        <f>VLOOKUP(Tabel1[[#This Row],[Gruppe]],Statistikkoder!$A$1:$C$154,2,FALSE)</f>
        <v>    Bil &lt; 1,95 m                            </v>
      </c>
      <c r="H689">
        <v>38</v>
      </c>
      <c r="I689">
        <v>95</v>
      </c>
      <c r="J689">
        <v>228</v>
      </c>
      <c r="K689">
        <f>IF(AND(Tabel1[[#This Row],[Gruppe]]&gt;=610,Tabel1[[#This Row],[Gruppe]]&lt;=765),Tabel1[[#This Row],[Dækmeter]],0)</f>
        <v>0</v>
      </c>
      <c r="L689">
        <v>0</v>
      </c>
      <c r="M689" t="s">
        <v>3</v>
      </c>
      <c r="N689" t="str">
        <f>VLOOKUP($F689,Statistikkoder!$A$2:$C$154,3,FALSE)</f>
        <v>Personbil</v>
      </c>
    </row>
    <row r="690" spans="1:14" x14ac:dyDescent="0.2">
      <c r="A690" t="s">
        <v>194</v>
      </c>
      <c r="B690" s="1">
        <v>0.45833333333333331</v>
      </c>
      <c r="C690" t="s">
        <v>4</v>
      </c>
      <c r="D690" t="s">
        <v>2</v>
      </c>
      <c r="E690" t="s">
        <v>190</v>
      </c>
      <c r="F690">
        <v>120</v>
      </c>
      <c r="G690" t="str">
        <f>VLOOKUP(Tabel1[[#This Row],[Gruppe]],Statistikkoder!$A$1:$C$154,2,FALSE)</f>
        <v>    Bil &gt; 1,95 m                            </v>
      </c>
      <c r="H690">
        <v>2</v>
      </c>
      <c r="I690">
        <v>6</v>
      </c>
      <c r="J690">
        <v>12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VLOOKUP($F690,Statistikkoder!$A$2:$C$154,3,FALSE)</f>
        <v>Personbil</v>
      </c>
    </row>
    <row r="691" spans="1:14" x14ac:dyDescent="0.2">
      <c r="A691" t="s">
        <v>194</v>
      </c>
      <c r="B691" s="1">
        <v>0.45833333333333331</v>
      </c>
      <c r="C691" t="s">
        <v>4</v>
      </c>
      <c r="D691" t="s">
        <v>2</v>
      </c>
      <c r="E691" t="s">
        <v>190</v>
      </c>
      <c r="F691">
        <v>309</v>
      </c>
      <c r="G691" t="str">
        <f>VLOOKUP(Tabel1[[#This Row],[Gruppe]],Statistikkoder!$A$1:$C$154,2,FALSE)</f>
        <v>    Autocamper &lt;  6 meter                </v>
      </c>
      <c r="H691">
        <v>1</v>
      </c>
      <c r="I691">
        <v>2</v>
      </c>
      <c r="J691">
        <v>6</v>
      </c>
      <c r="K691">
        <f>IF(AND(Tabel1[[#This Row],[Gruppe]]&gt;=610,Tabel1[[#This Row],[Gruppe]]&lt;=765),Tabel1[[#This Row],[Dækmeter]],0)</f>
        <v>0</v>
      </c>
      <c r="L691">
        <v>0</v>
      </c>
      <c r="M691" t="s">
        <v>3</v>
      </c>
      <c r="N691" t="str">
        <f>VLOOKUP($F691,Statistikkoder!$A$2:$C$154,3,FALSE)</f>
        <v>Autocamper</v>
      </c>
    </row>
    <row r="692" spans="1:14" x14ac:dyDescent="0.2">
      <c r="A692" t="s">
        <v>194</v>
      </c>
      <c r="B692" s="1">
        <v>0.45833333333333331</v>
      </c>
      <c r="C692" t="s">
        <v>4</v>
      </c>
      <c r="D692" t="s">
        <v>2</v>
      </c>
      <c r="E692" t="s">
        <v>190</v>
      </c>
      <c r="F692">
        <v>510</v>
      </c>
      <c r="G692" t="str">
        <f>VLOOKUP(Tabel1[[#This Row],[Gruppe]],Statistikkoder!$A$1:$C$154,2,FALSE)</f>
        <v>    Cykel Voksen                            </v>
      </c>
      <c r="H692">
        <v>8</v>
      </c>
      <c r="I692">
        <v>0</v>
      </c>
      <c r="J692">
        <v>8</v>
      </c>
      <c r="K692">
        <f>IF(AND(Tabel1[[#This Row],[Gruppe]]&gt;=610,Tabel1[[#This Row],[Gruppe]]&lt;=765),Tabel1[[#This Row],[Dækmeter]],0)</f>
        <v>0</v>
      </c>
      <c r="L692">
        <v>0</v>
      </c>
      <c r="M692" t="s">
        <v>3</v>
      </c>
      <c r="N692" t="str">
        <f>VLOOKUP($F692,Statistikkoder!$A$2:$C$154,3,FALSE)</f>
        <v>Cykel</v>
      </c>
    </row>
    <row r="693" spans="1:14" x14ac:dyDescent="0.2">
      <c r="A693" t="s">
        <v>194</v>
      </c>
      <c r="B693" s="1">
        <v>0.45833333333333331</v>
      </c>
      <c r="C693" t="s">
        <v>4</v>
      </c>
      <c r="D693" t="s">
        <v>2</v>
      </c>
      <c r="E693" t="s">
        <v>190</v>
      </c>
      <c r="F693">
        <v>520</v>
      </c>
      <c r="G693" t="str">
        <f>VLOOKUP(Tabel1[[#This Row],[Gruppe]],Statistikkoder!$A$1:$C$154,2,FALSE)</f>
        <v>    Cykel Barn 12-15 år                      </v>
      </c>
      <c r="H693">
        <v>2</v>
      </c>
      <c r="I693">
        <v>0</v>
      </c>
      <c r="J693">
        <v>2</v>
      </c>
      <c r="K693">
        <f>IF(AND(Tabel1[[#This Row],[Gruppe]]&gt;=610,Tabel1[[#This Row],[Gruppe]]&lt;=765),Tabel1[[#This Row],[Dækmeter]],0)</f>
        <v>0</v>
      </c>
      <c r="L693">
        <v>0</v>
      </c>
      <c r="M693" t="s">
        <v>3</v>
      </c>
      <c r="N693" t="str">
        <f>VLOOKUP($F693,Statistikkoder!$A$2:$C$154,3,FALSE)</f>
        <v>Cykel</v>
      </c>
    </row>
    <row r="694" spans="1:14" x14ac:dyDescent="0.2">
      <c r="A694" t="s">
        <v>194</v>
      </c>
      <c r="B694" s="1">
        <v>0.45833333333333331</v>
      </c>
      <c r="C694" t="s">
        <v>4</v>
      </c>
      <c r="D694" t="s">
        <v>2</v>
      </c>
      <c r="E694" t="s">
        <v>190</v>
      </c>
      <c r="F694">
        <v>530</v>
      </c>
      <c r="G694" t="str">
        <f>VLOOKUP(Tabel1[[#This Row],[Gruppe]],Statistikkoder!$A$1:$C$154,2,FALSE)</f>
        <v>    Cykel Barn  0-11 år                      </v>
      </c>
      <c r="H694">
        <v>1</v>
      </c>
      <c r="I694">
        <v>0</v>
      </c>
      <c r="J694">
        <v>1</v>
      </c>
      <c r="K694">
        <f>IF(AND(Tabel1[[#This Row],[Gruppe]]&gt;=610,Tabel1[[#This Row],[Gruppe]]&lt;=765),Tabel1[[#This Row],[Dækmeter]],0)</f>
        <v>0</v>
      </c>
      <c r="L694">
        <v>0</v>
      </c>
      <c r="M694" t="s">
        <v>3</v>
      </c>
      <c r="N694" t="str">
        <f>VLOOKUP($F694,Statistikkoder!$A$2:$C$154,3,FALSE)</f>
        <v>Cykel</v>
      </c>
    </row>
    <row r="695" spans="1:14" x14ac:dyDescent="0.2">
      <c r="A695" t="s">
        <v>194</v>
      </c>
      <c r="B695" s="1">
        <v>0.45833333333333331</v>
      </c>
      <c r="C695" t="s">
        <v>4</v>
      </c>
      <c r="D695" t="s">
        <v>2</v>
      </c>
      <c r="E695" t="s">
        <v>190</v>
      </c>
      <c r="F695">
        <v>996</v>
      </c>
      <c r="G695" t="str">
        <f>VLOOKUP(Tabel1[[#This Row],[Gruppe]],Statistikkoder!$A$1:$C$154,2,FALSE)</f>
        <v>    Passager i køretøj                            </v>
      </c>
      <c r="H695">
        <v>0</v>
      </c>
      <c r="I695">
        <v>103</v>
      </c>
      <c r="J695">
        <v>0</v>
      </c>
      <c r="K695">
        <f>IF(AND(Tabel1[[#This Row],[Gruppe]]&gt;=610,Tabel1[[#This Row],[Gruppe]]&lt;=765),Tabel1[[#This Row],[Dækmeter]],0)</f>
        <v>0</v>
      </c>
      <c r="L695">
        <v>0</v>
      </c>
      <c r="M695" t="s">
        <v>3</v>
      </c>
      <c r="N695" t="str">
        <f>VLOOKUP($F695,Statistikkoder!$A$2:$C$154,3,FALSE)</f>
        <v>Passager</v>
      </c>
    </row>
    <row r="696" spans="1:14" x14ac:dyDescent="0.2">
      <c r="A696" t="s">
        <v>194</v>
      </c>
      <c r="B696" s="1">
        <v>0.45833333333333331</v>
      </c>
      <c r="C696" t="s">
        <v>0</v>
      </c>
      <c r="D696" t="s">
        <v>1</v>
      </c>
      <c r="E696" t="s">
        <v>189</v>
      </c>
      <c r="F696">
        <v>10</v>
      </c>
      <c r="G696" t="str">
        <f>VLOOKUP(Tabel1[[#This Row],[Gruppe]],Statistikkoder!$A$1:$C$154,2,FALSE)</f>
        <v>    Voksen gående                    </v>
      </c>
      <c r="H696">
        <v>0</v>
      </c>
      <c r="I696">
        <v>5</v>
      </c>
      <c r="J696">
        <v>0</v>
      </c>
      <c r="K696">
        <f>IF(AND(Tabel1[[#This Row],[Gruppe]]&gt;=610,Tabel1[[#This Row],[Gruppe]]&lt;=765),Tabel1[[#This Row],[Dækmeter]],0)</f>
        <v>0</v>
      </c>
      <c r="L696">
        <v>0</v>
      </c>
      <c r="M696" t="s">
        <v>3</v>
      </c>
      <c r="N696" t="str">
        <f>VLOOKUP($F696,Statistikkoder!$A$2:$C$154,3,FALSE)</f>
        <v>Passager</v>
      </c>
    </row>
    <row r="697" spans="1:14" x14ac:dyDescent="0.2">
      <c r="A697" t="s">
        <v>194</v>
      </c>
      <c r="B697" s="1">
        <v>0.45833333333333331</v>
      </c>
      <c r="C697" t="s">
        <v>0</v>
      </c>
      <c r="D697" t="s">
        <v>1</v>
      </c>
      <c r="E697" t="s">
        <v>189</v>
      </c>
      <c r="F697">
        <v>80</v>
      </c>
      <c r="G697" t="str">
        <f>VLOOKUP(Tabel1[[#This Row],[Gruppe]],Statistikkoder!$A$1:$C$154,2,FALSE)</f>
        <v>    Bil &lt; 1,95 pendler rejse        </v>
      </c>
      <c r="H697">
        <v>3</v>
      </c>
      <c r="I697">
        <v>3</v>
      </c>
      <c r="J697">
        <v>18</v>
      </c>
      <c r="K697">
        <f>IF(AND(Tabel1[[#This Row],[Gruppe]]&gt;=610,Tabel1[[#This Row],[Gruppe]]&lt;=765),Tabel1[[#This Row],[Dækmeter]],0)</f>
        <v>0</v>
      </c>
      <c r="L697">
        <v>0</v>
      </c>
      <c r="M697" t="s">
        <v>3</v>
      </c>
      <c r="N697" t="str">
        <f>VLOOKUP($F697,Statistikkoder!$A$2:$C$154,3,FALSE)</f>
        <v>Personbil</v>
      </c>
    </row>
    <row r="698" spans="1:14" x14ac:dyDescent="0.2">
      <c r="A698" t="s">
        <v>194</v>
      </c>
      <c r="B698" s="1">
        <v>0.45833333333333331</v>
      </c>
      <c r="C698" t="s">
        <v>0</v>
      </c>
      <c r="D698" t="s">
        <v>1</v>
      </c>
      <c r="E698" t="s">
        <v>189</v>
      </c>
      <c r="F698">
        <v>110</v>
      </c>
      <c r="G698" t="str">
        <f>VLOOKUP(Tabel1[[#This Row],[Gruppe]],Statistikkoder!$A$1:$C$154,2,FALSE)</f>
        <v>    Bil &lt; 1,95 m                            </v>
      </c>
      <c r="H698">
        <v>30</v>
      </c>
      <c r="I698">
        <v>65</v>
      </c>
      <c r="J698">
        <v>180</v>
      </c>
      <c r="K698">
        <f>IF(AND(Tabel1[[#This Row],[Gruppe]]&gt;=610,Tabel1[[#This Row],[Gruppe]]&lt;=765),Tabel1[[#This Row],[Dækmeter]],0)</f>
        <v>0</v>
      </c>
      <c r="L698">
        <v>0</v>
      </c>
      <c r="M698" t="s">
        <v>3</v>
      </c>
      <c r="N698" t="str">
        <f>VLOOKUP($F698,Statistikkoder!$A$2:$C$154,3,FALSE)</f>
        <v>Personbil</v>
      </c>
    </row>
    <row r="699" spans="1:14" x14ac:dyDescent="0.2">
      <c r="A699" t="s">
        <v>194</v>
      </c>
      <c r="B699" s="1">
        <v>0.45833333333333331</v>
      </c>
      <c r="C699" t="s">
        <v>0</v>
      </c>
      <c r="D699" t="s">
        <v>1</v>
      </c>
      <c r="E699" t="s">
        <v>189</v>
      </c>
      <c r="F699">
        <v>120</v>
      </c>
      <c r="G699" t="str">
        <f>VLOOKUP(Tabel1[[#This Row],[Gruppe]],Statistikkoder!$A$1:$C$154,2,FALSE)</f>
        <v>    Bil &gt; 1,95 m                            </v>
      </c>
      <c r="H699">
        <v>1</v>
      </c>
      <c r="I699">
        <v>3</v>
      </c>
      <c r="J699">
        <v>6</v>
      </c>
      <c r="K699">
        <f>IF(AND(Tabel1[[#This Row],[Gruppe]]&gt;=610,Tabel1[[#This Row],[Gruppe]]&lt;=765),Tabel1[[#This Row],[Dækmeter]],0)</f>
        <v>0</v>
      </c>
      <c r="L699">
        <v>0</v>
      </c>
      <c r="M699" t="s">
        <v>3</v>
      </c>
      <c r="N699" t="str">
        <f>VLOOKUP($F699,Statistikkoder!$A$2:$C$154,3,FALSE)</f>
        <v>Personbil</v>
      </c>
    </row>
    <row r="700" spans="1:14" x14ac:dyDescent="0.2">
      <c r="A700" t="s">
        <v>194</v>
      </c>
      <c r="B700" s="1">
        <v>0.45833333333333331</v>
      </c>
      <c r="C700" t="s">
        <v>0</v>
      </c>
      <c r="D700" t="s">
        <v>1</v>
      </c>
      <c r="E700" t="s">
        <v>189</v>
      </c>
      <c r="F700">
        <v>126</v>
      </c>
      <c r="G700" t="str">
        <f>VLOOKUP(Tabel1[[#This Row],[Gruppe]],Statistikkoder!$A$1:$C$154,2,FALSE)</f>
        <v xml:space="preserve">    Bil med campingvogn                     </v>
      </c>
      <c r="H700">
        <v>1</v>
      </c>
      <c r="I700">
        <v>3</v>
      </c>
      <c r="J700">
        <v>12</v>
      </c>
      <c r="K700">
        <f>IF(AND(Tabel1[[#This Row],[Gruppe]]&gt;=610,Tabel1[[#This Row],[Gruppe]]&lt;=765),Tabel1[[#This Row],[Dækmeter]],0)</f>
        <v>0</v>
      </c>
      <c r="L700">
        <v>0</v>
      </c>
      <c r="M700" t="s">
        <v>3</v>
      </c>
      <c r="N700" t="str">
        <f>VLOOKUP($F700,Statistikkoder!$A$2:$C$154,3,FALSE)</f>
        <v>Personbil</v>
      </c>
    </row>
    <row r="701" spans="1:14" x14ac:dyDescent="0.2">
      <c r="A701" t="s">
        <v>194</v>
      </c>
      <c r="B701" s="1">
        <v>0.45833333333333331</v>
      </c>
      <c r="C701" t="s">
        <v>0</v>
      </c>
      <c r="D701" t="s">
        <v>1</v>
      </c>
      <c r="E701" t="s">
        <v>189</v>
      </c>
      <c r="F701">
        <v>510</v>
      </c>
      <c r="G701" t="str">
        <f>VLOOKUP(Tabel1[[#This Row],[Gruppe]],Statistikkoder!$A$1:$C$154,2,FALSE)</f>
        <v>    Cykel Voksen                            </v>
      </c>
      <c r="H701">
        <v>4</v>
      </c>
      <c r="I701">
        <v>0</v>
      </c>
      <c r="J701">
        <v>4</v>
      </c>
      <c r="K701">
        <f>IF(AND(Tabel1[[#This Row],[Gruppe]]&gt;=610,Tabel1[[#This Row],[Gruppe]]&lt;=765),Tabel1[[#This Row],[Dækmeter]],0)</f>
        <v>0</v>
      </c>
      <c r="L701">
        <v>0</v>
      </c>
      <c r="M701" t="s">
        <v>3</v>
      </c>
      <c r="N701" t="str">
        <f>VLOOKUP($F701,Statistikkoder!$A$2:$C$154,3,FALSE)</f>
        <v>Cykel</v>
      </c>
    </row>
    <row r="702" spans="1:14" x14ac:dyDescent="0.2">
      <c r="A702" t="s">
        <v>194</v>
      </c>
      <c r="B702" s="1">
        <v>0.45833333333333331</v>
      </c>
      <c r="C702" t="s">
        <v>0</v>
      </c>
      <c r="D702" t="s">
        <v>1</v>
      </c>
      <c r="E702" t="s">
        <v>189</v>
      </c>
      <c r="F702">
        <v>996</v>
      </c>
      <c r="G702" t="str">
        <f>VLOOKUP(Tabel1[[#This Row],[Gruppe]],Statistikkoder!$A$1:$C$154,2,FALSE)</f>
        <v>    Passager i køretøj                            </v>
      </c>
      <c r="H702">
        <v>0</v>
      </c>
      <c r="I702">
        <v>74</v>
      </c>
      <c r="J702">
        <v>0</v>
      </c>
      <c r="K702">
        <f>IF(AND(Tabel1[[#This Row],[Gruppe]]&gt;=610,Tabel1[[#This Row],[Gruppe]]&lt;=765),Tabel1[[#This Row],[Dækmeter]],0)</f>
        <v>0</v>
      </c>
      <c r="L702">
        <v>0</v>
      </c>
      <c r="M702" t="s">
        <v>3</v>
      </c>
      <c r="N702" t="str">
        <f>VLOOKUP($F702,Statistikkoder!$A$2:$C$154,3,FALSE)</f>
        <v>Passager</v>
      </c>
    </row>
    <row r="703" spans="1:14" x14ac:dyDescent="0.2">
      <c r="A703" t="s">
        <v>194</v>
      </c>
      <c r="B703" s="1">
        <v>0.5</v>
      </c>
      <c r="C703" t="s">
        <v>4</v>
      </c>
      <c r="D703" t="s">
        <v>2</v>
      </c>
      <c r="E703" t="s">
        <v>189</v>
      </c>
      <c r="F703">
        <v>10</v>
      </c>
      <c r="G703" t="str">
        <f>VLOOKUP(Tabel1[[#This Row],[Gruppe]],Statistikkoder!$A$1:$C$154,2,FALSE)</f>
        <v>    Voksen gående                    </v>
      </c>
      <c r="H703">
        <v>0</v>
      </c>
      <c r="I703">
        <v>6</v>
      </c>
      <c r="J703">
        <v>0</v>
      </c>
      <c r="K703">
        <f>IF(AND(Tabel1[[#This Row],[Gruppe]]&gt;=610,Tabel1[[#This Row],[Gruppe]]&lt;=765),Tabel1[[#This Row],[Dækmeter]],0)</f>
        <v>0</v>
      </c>
      <c r="L703">
        <v>0</v>
      </c>
      <c r="M703" t="s">
        <v>3</v>
      </c>
      <c r="N703" t="str">
        <f>VLOOKUP($F703,Statistikkoder!$A$2:$C$154,3,FALSE)</f>
        <v>Passager</v>
      </c>
    </row>
    <row r="704" spans="1:14" x14ac:dyDescent="0.2">
      <c r="A704" t="s">
        <v>194</v>
      </c>
      <c r="B704" s="1">
        <v>0.5</v>
      </c>
      <c r="C704" t="s">
        <v>4</v>
      </c>
      <c r="D704" t="s">
        <v>2</v>
      </c>
      <c r="E704" t="s">
        <v>189</v>
      </c>
      <c r="F704">
        <v>80</v>
      </c>
      <c r="G704" t="str">
        <f>VLOOKUP(Tabel1[[#This Row],[Gruppe]],Statistikkoder!$A$1:$C$154,2,FALSE)</f>
        <v>    Bil &lt; 1,95 pendler rejse        </v>
      </c>
      <c r="H704">
        <v>1</v>
      </c>
      <c r="I704">
        <v>2</v>
      </c>
      <c r="J704">
        <v>6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VLOOKUP($F704,Statistikkoder!$A$2:$C$154,3,FALSE)</f>
        <v>Personbil</v>
      </c>
    </row>
    <row r="705" spans="1:14" x14ac:dyDescent="0.2">
      <c r="A705" t="s">
        <v>194</v>
      </c>
      <c r="B705" s="1">
        <v>0.5</v>
      </c>
      <c r="C705" t="s">
        <v>4</v>
      </c>
      <c r="D705" t="s">
        <v>2</v>
      </c>
      <c r="E705" t="s">
        <v>189</v>
      </c>
      <c r="F705">
        <v>110</v>
      </c>
      <c r="G705" t="str">
        <f>VLOOKUP(Tabel1[[#This Row],[Gruppe]],Statistikkoder!$A$1:$C$154,2,FALSE)</f>
        <v>    Bil &lt; 1,95 m                            </v>
      </c>
      <c r="H705">
        <v>23</v>
      </c>
      <c r="I705">
        <v>57</v>
      </c>
      <c r="J705">
        <v>138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VLOOKUP($F705,Statistikkoder!$A$2:$C$154,3,FALSE)</f>
        <v>Personbil</v>
      </c>
    </row>
    <row r="706" spans="1:14" x14ac:dyDescent="0.2">
      <c r="A706" t="s">
        <v>194</v>
      </c>
      <c r="B706" s="1">
        <v>0.5</v>
      </c>
      <c r="C706" t="s">
        <v>4</v>
      </c>
      <c r="D706" t="s">
        <v>2</v>
      </c>
      <c r="E706" t="s">
        <v>189</v>
      </c>
      <c r="F706">
        <v>115</v>
      </c>
      <c r="G706" t="str">
        <f>VLOOKUP(Tabel1[[#This Row],[Gruppe]],Statistikkoder!$A$1:$C$154,2,FALSE)</f>
        <v>    Bil &lt; 1,95 m med anhænger                </v>
      </c>
      <c r="H706">
        <v>1</v>
      </c>
      <c r="I706">
        <v>4</v>
      </c>
      <c r="J706">
        <v>10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VLOOKUP($F706,Statistikkoder!$A$2:$C$154,3,FALSE)</f>
        <v>Personbil</v>
      </c>
    </row>
    <row r="707" spans="1:14" x14ac:dyDescent="0.2">
      <c r="A707" t="s">
        <v>194</v>
      </c>
      <c r="B707" s="1">
        <v>0.5</v>
      </c>
      <c r="C707" t="s">
        <v>4</v>
      </c>
      <c r="D707" t="s">
        <v>2</v>
      </c>
      <c r="E707" t="s">
        <v>189</v>
      </c>
      <c r="F707">
        <v>120</v>
      </c>
      <c r="G707" t="str">
        <f>VLOOKUP(Tabel1[[#This Row],[Gruppe]],Statistikkoder!$A$1:$C$154,2,FALSE)</f>
        <v>    Bil &gt; 1,95 m                            </v>
      </c>
      <c r="H707">
        <v>2</v>
      </c>
      <c r="I707">
        <v>5</v>
      </c>
      <c r="J707">
        <v>12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VLOOKUP($F707,Statistikkoder!$A$2:$C$154,3,FALSE)</f>
        <v>Personbil</v>
      </c>
    </row>
    <row r="708" spans="1:14" x14ac:dyDescent="0.2">
      <c r="A708" t="s">
        <v>194</v>
      </c>
      <c r="B708" s="1">
        <v>0.5</v>
      </c>
      <c r="C708" t="s">
        <v>4</v>
      </c>
      <c r="D708" t="s">
        <v>2</v>
      </c>
      <c r="E708" t="s">
        <v>189</v>
      </c>
      <c r="F708">
        <v>126</v>
      </c>
      <c r="G708" t="str">
        <f>VLOOKUP(Tabel1[[#This Row],[Gruppe]],Statistikkoder!$A$1:$C$154,2,FALSE)</f>
        <v xml:space="preserve">    Bil med campingvogn                     </v>
      </c>
      <c r="H708">
        <v>2</v>
      </c>
      <c r="I708">
        <v>4</v>
      </c>
      <c r="J708">
        <v>24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VLOOKUP($F708,Statistikkoder!$A$2:$C$154,3,FALSE)</f>
        <v>Personbil</v>
      </c>
    </row>
    <row r="709" spans="1:14" x14ac:dyDescent="0.2">
      <c r="A709" t="s">
        <v>194</v>
      </c>
      <c r="B709" s="1">
        <v>0.5</v>
      </c>
      <c r="C709" t="s">
        <v>4</v>
      </c>
      <c r="D709" t="s">
        <v>2</v>
      </c>
      <c r="E709" t="s">
        <v>189</v>
      </c>
      <c r="F709">
        <v>210</v>
      </c>
      <c r="G709" t="str">
        <f>VLOOKUP(Tabel1[[#This Row],[Gruppe]],Statistikkoder!$A$1:$C$154,2,FALSE)</f>
        <v>    Anhænger                              </v>
      </c>
      <c r="H709">
        <v>1</v>
      </c>
      <c r="I709">
        <v>0</v>
      </c>
      <c r="J709">
        <v>8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VLOOKUP($F709,Statistikkoder!$A$2:$C$154,3,FALSE)</f>
        <v>Anhænger</v>
      </c>
    </row>
    <row r="710" spans="1:14" x14ac:dyDescent="0.2">
      <c r="A710" t="s">
        <v>194</v>
      </c>
      <c r="B710" s="1">
        <v>0.5</v>
      </c>
      <c r="C710" t="s">
        <v>4</v>
      </c>
      <c r="D710" t="s">
        <v>2</v>
      </c>
      <c r="E710" t="s">
        <v>189</v>
      </c>
      <c r="F710">
        <v>320</v>
      </c>
      <c r="G710" t="str">
        <f>VLOOKUP(Tabel1[[#This Row],[Gruppe]],Statistikkoder!$A$1:$C$154,2,FALSE)</f>
        <v>    Autocamper &lt; 12 meter                </v>
      </c>
      <c r="H710">
        <v>1</v>
      </c>
      <c r="I710">
        <v>3</v>
      </c>
      <c r="J710">
        <v>10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VLOOKUP($F710,Statistikkoder!$A$2:$C$154,3,FALSE)</f>
        <v>Autocamper</v>
      </c>
    </row>
    <row r="711" spans="1:14" x14ac:dyDescent="0.2">
      <c r="A711" t="s">
        <v>194</v>
      </c>
      <c r="B711" s="1">
        <v>0.5</v>
      </c>
      <c r="C711" t="s">
        <v>4</v>
      </c>
      <c r="D711" t="s">
        <v>2</v>
      </c>
      <c r="E711" t="s">
        <v>189</v>
      </c>
      <c r="F711">
        <v>410</v>
      </c>
      <c r="G711" t="str">
        <f>VLOOKUP(Tabel1[[#This Row],[Gruppe]],Statistikkoder!$A$1:$C$154,2,FALSE)</f>
        <v>    MC                                    </v>
      </c>
      <c r="H711">
        <v>2</v>
      </c>
      <c r="I711">
        <v>2</v>
      </c>
      <c r="J711">
        <v>4</v>
      </c>
      <c r="K711">
        <f>IF(AND(Tabel1[[#This Row],[Gruppe]]&gt;=610,Tabel1[[#This Row],[Gruppe]]&lt;=765),Tabel1[[#This Row],[Dækmeter]],0)</f>
        <v>0</v>
      </c>
      <c r="L711">
        <v>0</v>
      </c>
      <c r="M711" t="s">
        <v>3</v>
      </c>
      <c r="N711" t="str">
        <f>VLOOKUP($F711,Statistikkoder!$A$2:$C$154,3,FALSE)</f>
        <v>MC/Knallert</v>
      </c>
    </row>
    <row r="712" spans="1:14" x14ac:dyDescent="0.2">
      <c r="A712" t="s">
        <v>194</v>
      </c>
      <c r="B712" s="1">
        <v>0.5</v>
      </c>
      <c r="C712" t="s">
        <v>4</v>
      </c>
      <c r="D712" t="s">
        <v>2</v>
      </c>
      <c r="E712" t="s">
        <v>189</v>
      </c>
      <c r="F712">
        <v>510</v>
      </c>
      <c r="G712" t="str">
        <f>VLOOKUP(Tabel1[[#This Row],[Gruppe]],Statistikkoder!$A$1:$C$154,2,FALSE)</f>
        <v>    Cykel Voksen                            </v>
      </c>
      <c r="H712">
        <v>2</v>
      </c>
      <c r="I712">
        <v>0</v>
      </c>
      <c r="J712">
        <v>2</v>
      </c>
      <c r="K712">
        <f>IF(AND(Tabel1[[#This Row],[Gruppe]]&gt;=610,Tabel1[[#This Row],[Gruppe]]&lt;=765),Tabel1[[#This Row],[Dækmeter]],0)</f>
        <v>0</v>
      </c>
      <c r="L712">
        <v>0</v>
      </c>
      <c r="M712" t="s">
        <v>3</v>
      </c>
      <c r="N712" t="str">
        <f>VLOOKUP($F712,Statistikkoder!$A$2:$C$154,3,FALSE)</f>
        <v>Cykel</v>
      </c>
    </row>
    <row r="713" spans="1:14" x14ac:dyDescent="0.2">
      <c r="A713" t="s">
        <v>194</v>
      </c>
      <c r="B713" s="1">
        <v>0.5</v>
      </c>
      <c r="C713" t="s">
        <v>4</v>
      </c>
      <c r="D713" t="s">
        <v>2</v>
      </c>
      <c r="E713" t="s">
        <v>189</v>
      </c>
      <c r="F713">
        <v>996</v>
      </c>
      <c r="G713" t="str">
        <f>VLOOKUP(Tabel1[[#This Row],[Gruppe]],Statistikkoder!$A$1:$C$154,2,FALSE)</f>
        <v>    Passager i køretøj                            </v>
      </c>
      <c r="H713">
        <v>0</v>
      </c>
      <c r="I713">
        <v>77</v>
      </c>
      <c r="J713">
        <v>0</v>
      </c>
      <c r="K713">
        <f>IF(AND(Tabel1[[#This Row],[Gruppe]]&gt;=610,Tabel1[[#This Row],[Gruppe]]&lt;=765),Tabel1[[#This Row],[Dækmeter]],0)</f>
        <v>0</v>
      </c>
      <c r="L713">
        <v>0</v>
      </c>
      <c r="M713" t="s">
        <v>3</v>
      </c>
      <c r="N713" t="str">
        <f>VLOOKUP($F713,Statistikkoder!$A$2:$C$154,3,FALSE)</f>
        <v>Passager</v>
      </c>
    </row>
    <row r="714" spans="1:14" x14ac:dyDescent="0.2">
      <c r="A714" t="s">
        <v>194</v>
      </c>
      <c r="B714" s="1">
        <v>0.5</v>
      </c>
      <c r="C714" t="s">
        <v>0</v>
      </c>
      <c r="D714" t="s">
        <v>1</v>
      </c>
      <c r="E714" t="s">
        <v>190</v>
      </c>
      <c r="F714">
        <v>10</v>
      </c>
      <c r="G714" t="str">
        <f>VLOOKUP(Tabel1[[#This Row],[Gruppe]],Statistikkoder!$A$1:$C$154,2,FALSE)</f>
        <v>    Voksen gående                    </v>
      </c>
      <c r="H714">
        <v>0</v>
      </c>
      <c r="I714">
        <v>2</v>
      </c>
      <c r="J714">
        <v>0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VLOOKUP($F714,Statistikkoder!$A$2:$C$154,3,FALSE)</f>
        <v>Passager</v>
      </c>
    </row>
    <row r="715" spans="1:14" x14ac:dyDescent="0.2">
      <c r="A715" t="s">
        <v>194</v>
      </c>
      <c r="B715" s="1">
        <v>0.5</v>
      </c>
      <c r="C715" t="s">
        <v>0</v>
      </c>
      <c r="D715" t="s">
        <v>1</v>
      </c>
      <c r="E715" t="s">
        <v>190</v>
      </c>
      <c r="F715">
        <v>80</v>
      </c>
      <c r="G715" t="str">
        <f>VLOOKUP(Tabel1[[#This Row],[Gruppe]],Statistikkoder!$A$1:$C$154,2,FALSE)</f>
        <v>    Bil &lt; 1,95 pendler rejse        </v>
      </c>
      <c r="H715">
        <v>2</v>
      </c>
      <c r="I715">
        <v>2</v>
      </c>
      <c r="J715">
        <v>12</v>
      </c>
      <c r="K715">
        <f>IF(AND(Tabel1[[#This Row],[Gruppe]]&gt;=610,Tabel1[[#This Row],[Gruppe]]&lt;=765),Tabel1[[#This Row],[Dækmeter]],0)</f>
        <v>0</v>
      </c>
      <c r="L715">
        <v>0</v>
      </c>
      <c r="M715" t="s">
        <v>3</v>
      </c>
      <c r="N715" t="str">
        <f>VLOOKUP($F715,Statistikkoder!$A$2:$C$154,3,FALSE)</f>
        <v>Personbil</v>
      </c>
    </row>
    <row r="716" spans="1:14" x14ac:dyDescent="0.2">
      <c r="A716" t="s">
        <v>194</v>
      </c>
      <c r="B716" s="1">
        <v>0.5</v>
      </c>
      <c r="C716" t="s">
        <v>0</v>
      </c>
      <c r="D716" t="s">
        <v>1</v>
      </c>
      <c r="E716" t="s">
        <v>190</v>
      </c>
      <c r="F716">
        <v>110</v>
      </c>
      <c r="G716" t="str">
        <f>VLOOKUP(Tabel1[[#This Row],[Gruppe]],Statistikkoder!$A$1:$C$154,2,FALSE)</f>
        <v>    Bil &lt; 1,95 m                            </v>
      </c>
      <c r="H716">
        <v>23</v>
      </c>
      <c r="I716">
        <v>58</v>
      </c>
      <c r="J716">
        <v>138</v>
      </c>
      <c r="K716">
        <f>IF(AND(Tabel1[[#This Row],[Gruppe]]&gt;=610,Tabel1[[#This Row],[Gruppe]]&lt;=765),Tabel1[[#This Row],[Dækmeter]],0)</f>
        <v>0</v>
      </c>
      <c r="L716">
        <v>0</v>
      </c>
      <c r="M716" t="s">
        <v>3</v>
      </c>
      <c r="N716" t="str">
        <f>VLOOKUP($F716,Statistikkoder!$A$2:$C$154,3,FALSE)</f>
        <v>Personbil</v>
      </c>
    </row>
    <row r="717" spans="1:14" x14ac:dyDescent="0.2">
      <c r="A717" t="s">
        <v>194</v>
      </c>
      <c r="B717" s="1">
        <v>0.5</v>
      </c>
      <c r="C717" t="s">
        <v>0</v>
      </c>
      <c r="D717" t="s">
        <v>1</v>
      </c>
      <c r="E717" t="s">
        <v>190</v>
      </c>
      <c r="F717">
        <v>120</v>
      </c>
      <c r="G717" t="str">
        <f>VLOOKUP(Tabel1[[#This Row],[Gruppe]],Statistikkoder!$A$1:$C$154,2,FALSE)</f>
        <v>    Bil &gt; 1,95 m                            </v>
      </c>
      <c r="H717">
        <v>2</v>
      </c>
      <c r="I717">
        <v>4</v>
      </c>
      <c r="J717">
        <v>12</v>
      </c>
      <c r="K717">
        <f>IF(AND(Tabel1[[#This Row],[Gruppe]]&gt;=610,Tabel1[[#This Row],[Gruppe]]&lt;=765),Tabel1[[#This Row],[Dækmeter]],0)</f>
        <v>0</v>
      </c>
      <c r="L717">
        <v>0</v>
      </c>
      <c r="M717" t="s">
        <v>3</v>
      </c>
      <c r="N717" t="str">
        <f>VLOOKUP($F717,Statistikkoder!$A$2:$C$154,3,FALSE)</f>
        <v>Personbil</v>
      </c>
    </row>
    <row r="718" spans="1:14" x14ac:dyDescent="0.2">
      <c r="A718" t="s">
        <v>194</v>
      </c>
      <c r="B718" s="1">
        <v>0.5</v>
      </c>
      <c r="C718" t="s">
        <v>0</v>
      </c>
      <c r="D718" t="s">
        <v>1</v>
      </c>
      <c r="E718" t="s">
        <v>190</v>
      </c>
      <c r="F718">
        <v>123</v>
      </c>
      <c r="G718" t="str">
        <f>VLOOKUP(Tabel1[[#This Row],[Gruppe]],Statistikkoder!$A$1:$C$154,2,FALSE)</f>
        <v>    Bil H&gt;1,95 &amp; L&gt;6 m                      </v>
      </c>
      <c r="H718">
        <v>1</v>
      </c>
      <c r="I718">
        <v>2</v>
      </c>
      <c r="J718">
        <v>6</v>
      </c>
      <c r="K718">
        <f>IF(AND(Tabel1[[#This Row],[Gruppe]]&gt;=610,Tabel1[[#This Row],[Gruppe]]&lt;=765),Tabel1[[#This Row],[Dækmeter]],0)</f>
        <v>0</v>
      </c>
      <c r="L718">
        <v>0</v>
      </c>
      <c r="M718" t="s">
        <v>3</v>
      </c>
      <c r="N718" t="str">
        <f>VLOOKUP($F718,Statistikkoder!$A$2:$C$154,3,FALSE)</f>
        <v>Personbil</v>
      </c>
    </row>
    <row r="719" spans="1:14" x14ac:dyDescent="0.2">
      <c r="A719" t="s">
        <v>194</v>
      </c>
      <c r="B719" s="1">
        <v>0.5</v>
      </c>
      <c r="C719" t="s">
        <v>0</v>
      </c>
      <c r="D719" t="s">
        <v>1</v>
      </c>
      <c r="E719" t="s">
        <v>190</v>
      </c>
      <c r="F719">
        <v>309</v>
      </c>
      <c r="G719" t="str">
        <f>VLOOKUP(Tabel1[[#This Row],[Gruppe]],Statistikkoder!$A$1:$C$154,2,FALSE)</f>
        <v>    Autocamper &lt;  6 meter                </v>
      </c>
      <c r="H719">
        <v>1</v>
      </c>
      <c r="I719">
        <v>2</v>
      </c>
      <c r="J719">
        <v>6</v>
      </c>
      <c r="K719">
        <f>IF(AND(Tabel1[[#This Row],[Gruppe]]&gt;=610,Tabel1[[#This Row],[Gruppe]]&lt;=765),Tabel1[[#This Row],[Dækmeter]],0)</f>
        <v>0</v>
      </c>
      <c r="L719">
        <v>0</v>
      </c>
      <c r="M719" t="s">
        <v>3</v>
      </c>
      <c r="N719" t="str">
        <f>VLOOKUP($F719,Statistikkoder!$A$2:$C$154,3,FALSE)</f>
        <v>Autocamper</v>
      </c>
    </row>
    <row r="720" spans="1:14" x14ac:dyDescent="0.2">
      <c r="A720" t="s">
        <v>194</v>
      </c>
      <c r="B720" s="1">
        <v>0.5</v>
      </c>
      <c r="C720" t="s">
        <v>0</v>
      </c>
      <c r="D720" t="s">
        <v>1</v>
      </c>
      <c r="E720" t="s">
        <v>190</v>
      </c>
      <c r="F720">
        <v>510</v>
      </c>
      <c r="G720" t="str">
        <f>VLOOKUP(Tabel1[[#This Row],[Gruppe]],Statistikkoder!$A$1:$C$154,2,FALSE)</f>
        <v>    Cykel Voksen                            </v>
      </c>
      <c r="H720">
        <v>2</v>
      </c>
      <c r="I720">
        <v>0</v>
      </c>
      <c r="J720">
        <v>2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VLOOKUP($F720,Statistikkoder!$A$2:$C$154,3,FALSE)</f>
        <v>Cykel</v>
      </c>
    </row>
    <row r="721" spans="1:14" x14ac:dyDescent="0.2">
      <c r="A721" t="s">
        <v>194</v>
      </c>
      <c r="B721" s="1">
        <v>0.5</v>
      </c>
      <c r="C721" t="s">
        <v>0</v>
      </c>
      <c r="D721" t="s">
        <v>1</v>
      </c>
      <c r="E721" t="s">
        <v>190</v>
      </c>
      <c r="F721">
        <v>996</v>
      </c>
      <c r="G721" t="str">
        <f>VLOOKUP(Tabel1[[#This Row],[Gruppe]],Statistikkoder!$A$1:$C$154,2,FALSE)</f>
        <v>    Passager i køretøj                            </v>
      </c>
      <c r="H721">
        <v>0</v>
      </c>
      <c r="I721">
        <v>68</v>
      </c>
      <c r="J721">
        <v>0</v>
      </c>
      <c r="K721">
        <f>IF(AND(Tabel1[[#This Row],[Gruppe]]&gt;=610,Tabel1[[#This Row],[Gruppe]]&lt;=765),Tabel1[[#This Row],[Dækmeter]],0)</f>
        <v>0</v>
      </c>
      <c r="L721">
        <v>0</v>
      </c>
      <c r="M721" t="s">
        <v>3</v>
      </c>
      <c r="N721" t="str">
        <f>VLOOKUP($F721,Statistikkoder!$A$2:$C$154,3,FALSE)</f>
        <v>Passager</v>
      </c>
    </row>
    <row r="722" spans="1:14" x14ac:dyDescent="0.2">
      <c r="A722" t="s">
        <v>194</v>
      </c>
      <c r="B722" s="1">
        <v>0.5</v>
      </c>
      <c r="C722" t="s">
        <v>0</v>
      </c>
      <c r="D722" t="s">
        <v>1</v>
      </c>
      <c r="E722" t="s">
        <v>190</v>
      </c>
      <c r="F722">
        <v>997</v>
      </c>
      <c r="G722" t="str">
        <f>VLOOKUP(Tabel1[[#This Row],[Gruppe]],Statistikkoder!$A$1:$C$154,2,FALSE)</f>
        <v>    Passager ekstra i bil                          </v>
      </c>
      <c r="H722">
        <v>0</v>
      </c>
      <c r="I722">
        <v>1</v>
      </c>
      <c r="J722">
        <v>0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VLOOKUP($F722,Statistikkoder!$A$2:$C$154,3,FALSE)</f>
        <v>Passager</v>
      </c>
    </row>
    <row r="723" spans="1:14" x14ac:dyDescent="0.2">
      <c r="A723" t="s">
        <v>194</v>
      </c>
      <c r="B723" s="1">
        <v>0.54166666666666663</v>
      </c>
      <c r="C723" t="s">
        <v>4</v>
      </c>
      <c r="D723" t="s">
        <v>2</v>
      </c>
      <c r="E723" t="s">
        <v>190</v>
      </c>
      <c r="F723">
        <v>10</v>
      </c>
      <c r="G723" t="str">
        <f>VLOOKUP(Tabel1[[#This Row],[Gruppe]],Statistikkoder!$A$1:$C$154,2,FALSE)</f>
        <v>    Voksen gående                    </v>
      </c>
      <c r="H723">
        <v>0</v>
      </c>
      <c r="I723">
        <v>6</v>
      </c>
      <c r="J723">
        <v>0</v>
      </c>
      <c r="K723">
        <f>IF(AND(Tabel1[[#This Row],[Gruppe]]&gt;=610,Tabel1[[#This Row],[Gruppe]]&lt;=765),Tabel1[[#This Row],[Dækmeter]],0)</f>
        <v>0</v>
      </c>
      <c r="L723">
        <v>0</v>
      </c>
      <c r="M723" t="s">
        <v>3</v>
      </c>
      <c r="N723" t="str">
        <f>VLOOKUP($F723,Statistikkoder!$A$2:$C$154,3,FALSE)</f>
        <v>Passager</v>
      </c>
    </row>
    <row r="724" spans="1:14" x14ac:dyDescent="0.2">
      <c r="A724" t="s">
        <v>194</v>
      </c>
      <c r="B724" s="1">
        <v>0.54166666666666663</v>
      </c>
      <c r="C724" t="s">
        <v>4</v>
      </c>
      <c r="D724" t="s">
        <v>2</v>
      </c>
      <c r="E724" t="s">
        <v>190</v>
      </c>
      <c r="F724">
        <v>20</v>
      </c>
      <c r="G724" t="str">
        <f>VLOOKUP(Tabel1[[#This Row],[Gruppe]],Statistikkoder!$A$1:$C$154,2,FALSE)</f>
        <v>    Barn 12-15 år gående              </v>
      </c>
      <c r="H724">
        <v>0</v>
      </c>
      <c r="I724">
        <v>1</v>
      </c>
      <c r="J724">
        <v>0</v>
      </c>
      <c r="K724">
        <f>IF(AND(Tabel1[[#This Row],[Gruppe]]&gt;=610,Tabel1[[#This Row],[Gruppe]]&lt;=765),Tabel1[[#This Row],[Dækmeter]],0)</f>
        <v>0</v>
      </c>
      <c r="L724">
        <v>0</v>
      </c>
      <c r="M724" t="s">
        <v>3</v>
      </c>
      <c r="N724" t="str">
        <f>VLOOKUP($F724,Statistikkoder!$A$2:$C$154,3,FALSE)</f>
        <v>Passager</v>
      </c>
    </row>
    <row r="725" spans="1:14" x14ac:dyDescent="0.2">
      <c r="A725" t="s">
        <v>194</v>
      </c>
      <c r="B725" s="1">
        <v>0.54166666666666663</v>
      </c>
      <c r="C725" t="s">
        <v>4</v>
      </c>
      <c r="D725" t="s">
        <v>2</v>
      </c>
      <c r="E725" t="s">
        <v>190</v>
      </c>
      <c r="F725">
        <v>30</v>
      </c>
      <c r="G725" t="str">
        <f>VLOOKUP(Tabel1[[#This Row],[Gruppe]],Statistikkoder!$A$1:$C$154,2,FALSE)</f>
        <v>    Barn  0-11 år gående              </v>
      </c>
      <c r="H725">
        <v>0</v>
      </c>
      <c r="I725">
        <v>1</v>
      </c>
      <c r="J725">
        <v>0</v>
      </c>
      <c r="K725">
        <f>IF(AND(Tabel1[[#This Row],[Gruppe]]&gt;=610,Tabel1[[#This Row],[Gruppe]]&lt;=765),Tabel1[[#This Row],[Dækmeter]],0)</f>
        <v>0</v>
      </c>
      <c r="L725">
        <v>0</v>
      </c>
      <c r="M725" t="s">
        <v>3</v>
      </c>
      <c r="N725" t="str">
        <f>VLOOKUP($F725,Statistikkoder!$A$2:$C$154,3,FALSE)</f>
        <v>Passager</v>
      </c>
    </row>
    <row r="726" spans="1:14" x14ac:dyDescent="0.2">
      <c r="A726" t="s">
        <v>194</v>
      </c>
      <c r="B726" s="1">
        <v>0.54166666666666663</v>
      </c>
      <c r="C726" t="s">
        <v>4</v>
      </c>
      <c r="D726" t="s">
        <v>2</v>
      </c>
      <c r="E726" t="s">
        <v>190</v>
      </c>
      <c r="F726">
        <v>40</v>
      </c>
      <c r="G726" t="str">
        <f>VLOOKUP(Tabel1[[#This Row],[Gruppe]],Statistikkoder!$A$1:$C$154,2,FALSE)</f>
        <v>    Pensionist gående                </v>
      </c>
      <c r="H726">
        <v>0</v>
      </c>
      <c r="I726">
        <v>1</v>
      </c>
      <c r="J726">
        <v>0</v>
      </c>
      <c r="K726">
        <f>IF(AND(Tabel1[[#This Row],[Gruppe]]&gt;=610,Tabel1[[#This Row],[Gruppe]]&lt;=765),Tabel1[[#This Row],[Dækmeter]],0)</f>
        <v>0</v>
      </c>
      <c r="L726">
        <v>0</v>
      </c>
      <c r="M726" t="s">
        <v>3</v>
      </c>
      <c r="N726" t="str">
        <f>VLOOKUP($F726,Statistikkoder!$A$2:$C$154,3,FALSE)</f>
        <v>Passager</v>
      </c>
    </row>
    <row r="727" spans="1:14" x14ac:dyDescent="0.2">
      <c r="A727" t="s">
        <v>194</v>
      </c>
      <c r="B727" s="1">
        <v>0.54166666666666663</v>
      </c>
      <c r="C727" t="s">
        <v>4</v>
      </c>
      <c r="D727" t="s">
        <v>2</v>
      </c>
      <c r="E727" t="s">
        <v>190</v>
      </c>
      <c r="F727">
        <v>80</v>
      </c>
      <c r="G727" t="str">
        <f>VLOOKUP(Tabel1[[#This Row],[Gruppe]],Statistikkoder!$A$1:$C$154,2,FALSE)</f>
        <v>    Bil &lt; 1,95 pendler rejse        </v>
      </c>
      <c r="H727">
        <v>3</v>
      </c>
      <c r="I727">
        <v>8</v>
      </c>
      <c r="J727">
        <v>18</v>
      </c>
      <c r="K727">
        <f>IF(AND(Tabel1[[#This Row],[Gruppe]]&gt;=610,Tabel1[[#This Row],[Gruppe]]&lt;=765),Tabel1[[#This Row],[Dækmeter]],0)</f>
        <v>0</v>
      </c>
      <c r="L727">
        <v>0</v>
      </c>
      <c r="M727" t="s">
        <v>3</v>
      </c>
      <c r="N727" t="str">
        <f>VLOOKUP($F727,Statistikkoder!$A$2:$C$154,3,FALSE)</f>
        <v>Personbil</v>
      </c>
    </row>
    <row r="728" spans="1:14" x14ac:dyDescent="0.2">
      <c r="A728" t="s">
        <v>194</v>
      </c>
      <c r="B728" s="1">
        <v>0.54166666666666663</v>
      </c>
      <c r="C728" t="s">
        <v>4</v>
      </c>
      <c r="D728" t="s">
        <v>2</v>
      </c>
      <c r="E728" t="s">
        <v>190</v>
      </c>
      <c r="F728">
        <v>110</v>
      </c>
      <c r="G728" t="str">
        <f>VLOOKUP(Tabel1[[#This Row],[Gruppe]],Statistikkoder!$A$1:$C$154,2,FALSE)</f>
        <v>    Bil &lt; 1,95 m                            </v>
      </c>
      <c r="H728">
        <v>18</v>
      </c>
      <c r="I728">
        <v>48</v>
      </c>
      <c r="J728">
        <v>108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VLOOKUP($F728,Statistikkoder!$A$2:$C$154,3,FALSE)</f>
        <v>Personbil</v>
      </c>
    </row>
    <row r="729" spans="1:14" x14ac:dyDescent="0.2">
      <c r="A729" t="s">
        <v>194</v>
      </c>
      <c r="B729" s="1">
        <v>0.54166666666666663</v>
      </c>
      <c r="C729" t="s">
        <v>4</v>
      </c>
      <c r="D729" t="s">
        <v>2</v>
      </c>
      <c r="E729" t="s">
        <v>190</v>
      </c>
      <c r="F729">
        <v>120</v>
      </c>
      <c r="G729" t="str">
        <f>VLOOKUP(Tabel1[[#This Row],[Gruppe]],Statistikkoder!$A$1:$C$154,2,FALSE)</f>
        <v>    Bil &gt; 1,95 m                            </v>
      </c>
      <c r="H729">
        <v>1</v>
      </c>
      <c r="I729">
        <v>4</v>
      </c>
      <c r="J729">
        <v>6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VLOOKUP($F729,Statistikkoder!$A$2:$C$154,3,FALSE)</f>
        <v>Personbil</v>
      </c>
    </row>
    <row r="730" spans="1:14" x14ac:dyDescent="0.2">
      <c r="A730" t="s">
        <v>194</v>
      </c>
      <c r="B730" s="1">
        <v>0.54166666666666663</v>
      </c>
      <c r="C730" t="s">
        <v>4</v>
      </c>
      <c r="D730" t="s">
        <v>2</v>
      </c>
      <c r="E730" t="s">
        <v>190</v>
      </c>
      <c r="F730">
        <v>126</v>
      </c>
      <c r="G730" t="str">
        <f>VLOOKUP(Tabel1[[#This Row],[Gruppe]],Statistikkoder!$A$1:$C$154,2,FALSE)</f>
        <v xml:space="preserve">    Bil med campingvogn                     </v>
      </c>
      <c r="H730">
        <v>1</v>
      </c>
      <c r="I730">
        <v>5</v>
      </c>
      <c r="J730">
        <v>12</v>
      </c>
      <c r="K730">
        <f>IF(AND(Tabel1[[#This Row],[Gruppe]]&gt;=610,Tabel1[[#This Row],[Gruppe]]&lt;=765),Tabel1[[#This Row],[Dækmeter]],0)</f>
        <v>0</v>
      </c>
      <c r="L730">
        <v>0</v>
      </c>
      <c r="M730" t="s">
        <v>3</v>
      </c>
      <c r="N730" t="str">
        <f>VLOOKUP($F730,Statistikkoder!$A$2:$C$154,3,FALSE)</f>
        <v>Personbil</v>
      </c>
    </row>
    <row r="731" spans="1:14" x14ac:dyDescent="0.2">
      <c r="A731" t="s">
        <v>194</v>
      </c>
      <c r="B731" s="1">
        <v>0.54166666666666663</v>
      </c>
      <c r="C731" t="s">
        <v>4</v>
      </c>
      <c r="D731" t="s">
        <v>2</v>
      </c>
      <c r="E731" t="s">
        <v>190</v>
      </c>
      <c r="F731">
        <v>309</v>
      </c>
      <c r="G731" t="str">
        <f>VLOOKUP(Tabel1[[#This Row],[Gruppe]],Statistikkoder!$A$1:$C$154,2,FALSE)</f>
        <v>    Autocamper &lt;  6 meter                </v>
      </c>
      <c r="H731">
        <v>1</v>
      </c>
      <c r="I731">
        <v>3</v>
      </c>
      <c r="J731">
        <v>6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VLOOKUP($F731,Statistikkoder!$A$2:$C$154,3,FALSE)</f>
        <v>Autocamper</v>
      </c>
    </row>
    <row r="732" spans="1:14" x14ac:dyDescent="0.2">
      <c r="A732" t="s">
        <v>194</v>
      </c>
      <c r="B732" s="1">
        <v>0.54166666666666663</v>
      </c>
      <c r="C732" t="s">
        <v>4</v>
      </c>
      <c r="D732" t="s">
        <v>2</v>
      </c>
      <c r="E732" t="s">
        <v>190</v>
      </c>
      <c r="F732">
        <v>320</v>
      </c>
      <c r="G732" t="str">
        <f>VLOOKUP(Tabel1[[#This Row],[Gruppe]],Statistikkoder!$A$1:$C$154,2,FALSE)</f>
        <v>    Autocamper &lt; 12 meter                </v>
      </c>
      <c r="H732">
        <v>2</v>
      </c>
      <c r="I732">
        <v>6</v>
      </c>
      <c r="J732">
        <v>20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VLOOKUP($F732,Statistikkoder!$A$2:$C$154,3,FALSE)</f>
        <v>Autocamper</v>
      </c>
    </row>
    <row r="733" spans="1:14" x14ac:dyDescent="0.2">
      <c r="A733" t="s">
        <v>194</v>
      </c>
      <c r="B733" s="1">
        <v>0.54166666666666663</v>
      </c>
      <c r="C733" t="s">
        <v>4</v>
      </c>
      <c r="D733" t="s">
        <v>2</v>
      </c>
      <c r="E733" t="s">
        <v>190</v>
      </c>
      <c r="F733">
        <v>410</v>
      </c>
      <c r="G733" t="str">
        <f>VLOOKUP(Tabel1[[#This Row],[Gruppe]],Statistikkoder!$A$1:$C$154,2,FALSE)</f>
        <v>    MC                                    </v>
      </c>
      <c r="H733">
        <v>3</v>
      </c>
      <c r="I733">
        <v>4</v>
      </c>
      <c r="J733">
        <v>8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VLOOKUP($F733,Statistikkoder!$A$2:$C$154,3,FALSE)</f>
        <v>MC/Knallert</v>
      </c>
    </row>
    <row r="734" spans="1:14" x14ac:dyDescent="0.2">
      <c r="A734" t="s">
        <v>194</v>
      </c>
      <c r="B734" s="1">
        <v>0.54166666666666663</v>
      </c>
      <c r="C734" t="s">
        <v>4</v>
      </c>
      <c r="D734" t="s">
        <v>2</v>
      </c>
      <c r="E734" t="s">
        <v>190</v>
      </c>
      <c r="F734">
        <v>505</v>
      </c>
      <c r="G734" t="str">
        <f>VLOOKUP(Tabel1[[#This Row],[Gruppe]],Statistikkoder!$A$1:$C$154,2,FALSE)</f>
        <v>    Cykel Pensionist                        </v>
      </c>
      <c r="H734">
        <v>1</v>
      </c>
      <c r="I734">
        <v>0</v>
      </c>
      <c r="J734">
        <v>1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VLOOKUP($F734,Statistikkoder!$A$2:$C$154,3,FALSE)</f>
        <v>Cykel</v>
      </c>
    </row>
    <row r="735" spans="1:14" x14ac:dyDescent="0.2">
      <c r="A735" t="s">
        <v>194</v>
      </c>
      <c r="B735" s="1">
        <v>0.54166666666666663</v>
      </c>
      <c r="C735" t="s">
        <v>4</v>
      </c>
      <c r="D735" t="s">
        <v>2</v>
      </c>
      <c r="E735" t="s">
        <v>190</v>
      </c>
      <c r="F735">
        <v>510</v>
      </c>
      <c r="G735" t="str">
        <f>VLOOKUP(Tabel1[[#This Row],[Gruppe]],Statistikkoder!$A$1:$C$154,2,FALSE)</f>
        <v>    Cykel Voksen                            </v>
      </c>
      <c r="H735">
        <v>6</v>
      </c>
      <c r="I735">
        <v>0</v>
      </c>
      <c r="J735">
        <v>6</v>
      </c>
      <c r="K735">
        <f>IF(AND(Tabel1[[#This Row],[Gruppe]]&gt;=610,Tabel1[[#This Row],[Gruppe]]&lt;=765),Tabel1[[#This Row],[Dækmeter]],0)</f>
        <v>0</v>
      </c>
      <c r="L735">
        <v>0</v>
      </c>
      <c r="M735" t="s">
        <v>3</v>
      </c>
      <c r="N735" t="str">
        <f>VLOOKUP($F735,Statistikkoder!$A$2:$C$154,3,FALSE)</f>
        <v>Cykel</v>
      </c>
    </row>
    <row r="736" spans="1:14" x14ac:dyDescent="0.2">
      <c r="A736" t="s">
        <v>194</v>
      </c>
      <c r="B736" s="1">
        <v>0.54166666666666663</v>
      </c>
      <c r="C736" t="s">
        <v>4</v>
      </c>
      <c r="D736" t="s">
        <v>2</v>
      </c>
      <c r="E736" t="s">
        <v>190</v>
      </c>
      <c r="F736">
        <v>520</v>
      </c>
      <c r="G736" t="str">
        <f>VLOOKUP(Tabel1[[#This Row],[Gruppe]],Statistikkoder!$A$1:$C$154,2,FALSE)</f>
        <v>    Cykel Barn 12-15 år                      </v>
      </c>
      <c r="H736">
        <v>1</v>
      </c>
      <c r="I736">
        <v>0</v>
      </c>
      <c r="J736">
        <v>1</v>
      </c>
      <c r="K736">
        <f>IF(AND(Tabel1[[#This Row],[Gruppe]]&gt;=610,Tabel1[[#This Row],[Gruppe]]&lt;=765),Tabel1[[#This Row],[Dækmeter]],0)</f>
        <v>0</v>
      </c>
      <c r="L736">
        <v>0</v>
      </c>
      <c r="M736" t="s">
        <v>3</v>
      </c>
      <c r="N736" t="str">
        <f>VLOOKUP($F736,Statistikkoder!$A$2:$C$154,3,FALSE)</f>
        <v>Cykel</v>
      </c>
    </row>
    <row r="737" spans="1:14" x14ac:dyDescent="0.2">
      <c r="A737" t="s">
        <v>194</v>
      </c>
      <c r="B737" s="1">
        <v>0.54166666666666663</v>
      </c>
      <c r="C737" t="s">
        <v>4</v>
      </c>
      <c r="D737" t="s">
        <v>2</v>
      </c>
      <c r="E737" t="s">
        <v>190</v>
      </c>
      <c r="F737">
        <v>730</v>
      </c>
      <c r="G737" t="str">
        <f>VLOOKUP(Tabel1[[#This Row],[Gruppe]],Statistikkoder!$A$1:$C$154,2,FALSE)</f>
        <v>    Sættevogn 17 m. max 40 tons            </v>
      </c>
      <c r="H737">
        <v>1</v>
      </c>
      <c r="I737">
        <v>1</v>
      </c>
      <c r="J737">
        <v>17</v>
      </c>
      <c r="K737">
        <f>IF(AND(Tabel1[[#This Row],[Gruppe]]&gt;=610,Tabel1[[#This Row],[Gruppe]]&lt;=765),Tabel1[[#This Row],[Dækmeter]],0)</f>
        <v>17</v>
      </c>
      <c r="L737">
        <v>0</v>
      </c>
      <c r="M737" t="s">
        <v>3</v>
      </c>
      <c r="N737" t="str">
        <f>VLOOKUP($F737,Statistikkoder!$A$2:$C$154,3,FALSE)</f>
        <v>Sættevogn</v>
      </c>
    </row>
    <row r="738" spans="1:14" x14ac:dyDescent="0.2">
      <c r="A738" t="s">
        <v>194</v>
      </c>
      <c r="B738" s="1">
        <v>0.54166666666666663</v>
      </c>
      <c r="C738" t="s">
        <v>4</v>
      </c>
      <c r="D738" t="s">
        <v>2</v>
      </c>
      <c r="E738" t="s">
        <v>190</v>
      </c>
      <c r="F738">
        <v>777</v>
      </c>
      <c r="G738" t="str">
        <f>VLOOKUP(Tabel1[[#This Row],[Gruppe]],Statistikkoder!$A$1:$C$154,2,FALSE)</f>
        <v>    Fragtgods  stor                          </v>
      </c>
      <c r="H738">
        <v>1</v>
      </c>
      <c r="I738">
        <v>0</v>
      </c>
      <c r="J738">
        <v>1</v>
      </c>
      <c r="K738">
        <f>IF(AND(Tabel1[[#This Row],[Gruppe]]&gt;=610,Tabel1[[#This Row],[Gruppe]]&lt;=765),Tabel1[[#This Row],[Dækmeter]],0)</f>
        <v>0</v>
      </c>
      <c r="L738">
        <v>0</v>
      </c>
      <c r="M738" t="s">
        <v>3</v>
      </c>
      <c r="N738" t="str">
        <f>VLOOKUP($F738,Statistikkoder!$A$2:$C$154,3,FALSE)</f>
        <v>n/a</v>
      </c>
    </row>
    <row r="739" spans="1:14" x14ac:dyDescent="0.2">
      <c r="A739" t="s">
        <v>194</v>
      </c>
      <c r="B739" s="1">
        <v>0.54166666666666663</v>
      </c>
      <c r="C739" t="s">
        <v>4</v>
      </c>
      <c r="D739" t="s">
        <v>2</v>
      </c>
      <c r="E739" t="s">
        <v>190</v>
      </c>
      <c r="F739">
        <v>996</v>
      </c>
      <c r="G739" t="str">
        <f>VLOOKUP(Tabel1[[#This Row],[Gruppe]],Statistikkoder!$A$1:$C$154,2,FALSE)</f>
        <v>    Passager i køretøj                            </v>
      </c>
      <c r="H739">
        <v>0</v>
      </c>
      <c r="I739">
        <v>79</v>
      </c>
      <c r="J739">
        <v>0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VLOOKUP($F739,Statistikkoder!$A$2:$C$154,3,FALSE)</f>
        <v>Passager</v>
      </c>
    </row>
    <row r="740" spans="1:14" x14ac:dyDescent="0.2">
      <c r="A740" t="s">
        <v>194</v>
      </c>
      <c r="B740" s="1">
        <v>0.54166666666666663</v>
      </c>
      <c r="C740" t="s">
        <v>0</v>
      </c>
      <c r="D740" t="s">
        <v>1</v>
      </c>
      <c r="E740" t="s">
        <v>189</v>
      </c>
      <c r="F740">
        <v>10</v>
      </c>
      <c r="G740" t="str">
        <f>VLOOKUP(Tabel1[[#This Row],[Gruppe]],Statistikkoder!$A$1:$C$154,2,FALSE)</f>
        <v>    Voksen gående                    </v>
      </c>
      <c r="H740">
        <v>0</v>
      </c>
      <c r="I740">
        <v>2</v>
      </c>
      <c r="J740">
        <v>0</v>
      </c>
      <c r="K740">
        <f>IF(AND(Tabel1[[#This Row],[Gruppe]]&gt;=610,Tabel1[[#This Row],[Gruppe]]&lt;=765),Tabel1[[#This Row],[Dækmeter]],0)</f>
        <v>0</v>
      </c>
      <c r="L740">
        <v>0</v>
      </c>
      <c r="M740" t="s">
        <v>3</v>
      </c>
      <c r="N740" t="str">
        <f>VLOOKUP($F740,Statistikkoder!$A$2:$C$154,3,FALSE)</f>
        <v>Passager</v>
      </c>
    </row>
    <row r="741" spans="1:14" x14ac:dyDescent="0.2">
      <c r="A741" t="s">
        <v>194</v>
      </c>
      <c r="B741" s="1">
        <v>0.54166666666666663</v>
      </c>
      <c r="C741" t="s">
        <v>0</v>
      </c>
      <c r="D741" t="s">
        <v>1</v>
      </c>
      <c r="E741" t="s">
        <v>189</v>
      </c>
      <c r="F741">
        <v>20</v>
      </c>
      <c r="G741" t="str">
        <f>VLOOKUP(Tabel1[[#This Row],[Gruppe]],Statistikkoder!$A$1:$C$154,2,FALSE)</f>
        <v>    Barn 12-15 år gående              </v>
      </c>
      <c r="H741">
        <v>0</v>
      </c>
      <c r="I741">
        <v>2</v>
      </c>
      <c r="J741">
        <v>0</v>
      </c>
      <c r="K741">
        <f>IF(AND(Tabel1[[#This Row],[Gruppe]]&gt;=610,Tabel1[[#This Row],[Gruppe]]&lt;=765),Tabel1[[#This Row],[Dækmeter]],0)</f>
        <v>0</v>
      </c>
      <c r="L741">
        <v>0</v>
      </c>
      <c r="M741" t="s">
        <v>3</v>
      </c>
      <c r="N741" t="str">
        <f>VLOOKUP($F741,Statistikkoder!$A$2:$C$154,3,FALSE)</f>
        <v>Passager</v>
      </c>
    </row>
    <row r="742" spans="1:14" x14ac:dyDescent="0.2">
      <c r="A742" t="s">
        <v>194</v>
      </c>
      <c r="B742" s="1">
        <v>0.54166666666666663</v>
      </c>
      <c r="C742" t="s">
        <v>0</v>
      </c>
      <c r="D742" t="s">
        <v>1</v>
      </c>
      <c r="E742" t="s">
        <v>189</v>
      </c>
      <c r="F742">
        <v>84</v>
      </c>
      <c r="G742" t="str">
        <f>VLOOKUP(Tabel1[[#This Row],[Gruppe]],Statistikkoder!$A$1:$C$154,2,FALSE)</f>
        <v>    Bil &gt; 1,95 m Pendler rejse      </v>
      </c>
      <c r="H742">
        <v>1</v>
      </c>
      <c r="I742">
        <v>2</v>
      </c>
      <c r="J742">
        <v>6</v>
      </c>
      <c r="K742">
        <f>IF(AND(Tabel1[[#This Row],[Gruppe]]&gt;=610,Tabel1[[#This Row],[Gruppe]]&lt;=765),Tabel1[[#This Row],[Dækmeter]],0)</f>
        <v>0</v>
      </c>
      <c r="L742">
        <v>0</v>
      </c>
      <c r="M742" t="s">
        <v>3</v>
      </c>
      <c r="N742" t="str">
        <f>VLOOKUP($F742,Statistikkoder!$A$2:$C$154,3,FALSE)</f>
        <v>Personbil</v>
      </c>
    </row>
    <row r="743" spans="1:14" x14ac:dyDescent="0.2">
      <c r="A743" t="s">
        <v>194</v>
      </c>
      <c r="B743" s="1">
        <v>0.54166666666666663</v>
      </c>
      <c r="C743" t="s">
        <v>0</v>
      </c>
      <c r="D743" t="s">
        <v>1</v>
      </c>
      <c r="E743" t="s">
        <v>189</v>
      </c>
      <c r="F743">
        <v>110</v>
      </c>
      <c r="G743" t="str">
        <f>VLOOKUP(Tabel1[[#This Row],[Gruppe]],Statistikkoder!$A$1:$C$154,2,FALSE)</f>
        <v>    Bil &lt; 1,95 m                            </v>
      </c>
      <c r="H743">
        <v>19</v>
      </c>
      <c r="I743">
        <v>50</v>
      </c>
      <c r="J743">
        <v>114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VLOOKUP($F743,Statistikkoder!$A$2:$C$154,3,FALSE)</f>
        <v>Personbil</v>
      </c>
    </row>
    <row r="744" spans="1:14" x14ac:dyDescent="0.2">
      <c r="A744" t="s">
        <v>194</v>
      </c>
      <c r="B744" s="1">
        <v>0.54166666666666663</v>
      </c>
      <c r="C744" t="s">
        <v>0</v>
      </c>
      <c r="D744" t="s">
        <v>1</v>
      </c>
      <c r="E744" t="s">
        <v>189</v>
      </c>
      <c r="F744">
        <v>115</v>
      </c>
      <c r="G744" t="str">
        <f>VLOOKUP(Tabel1[[#This Row],[Gruppe]],Statistikkoder!$A$1:$C$154,2,FALSE)</f>
        <v>    Bil &lt; 1,95 m med anhænger                </v>
      </c>
      <c r="H744">
        <v>1</v>
      </c>
      <c r="I744">
        <v>4</v>
      </c>
      <c r="J744">
        <v>10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VLOOKUP($F744,Statistikkoder!$A$2:$C$154,3,FALSE)</f>
        <v>Personbil</v>
      </c>
    </row>
    <row r="745" spans="1:14" x14ac:dyDescent="0.2">
      <c r="A745" t="s">
        <v>194</v>
      </c>
      <c r="B745" s="1">
        <v>0.54166666666666663</v>
      </c>
      <c r="C745" t="s">
        <v>0</v>
      </c>
      <c r="D745" t="s">
        <v>1</v>
      </c>
      <c r="E745" t="s">
        <v>189</v>
      </c>
      <c r="F745">
        <v>120</v>
      </c>
      <c r="G745" t="str">
        <f>VLOOKUP(Tabel1[[#This Row],[Gruppe]],Statistikkoder!$A$1:$C$154,2,FALSE)</f>
        <v>    Bil &gt; 1,95 m                            </v>
      </c>
      <c r="H745">
        <v>1</v>
      </c>
      <c r="I745">
        <v>4</v>
      </c>
      <c r="J745">
        <v>6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VLOOKUP($F745,Statistikkoder!$A$2:$C$154,3,FALSE)</f>
        <v>Personbil</v>
      </c>
    </row>
    <row r="746" spans="1:14" x14ac:dyDescent="0.2">
      <c r="A746" t="s">
        <v>194</v>
      </c>
      <c r="B746" s="1">
        <v>0.54166666666666663</v>
      </c>
      <c r="C746" t="s">
        <v>0</v>
      </c>
      <c r="D746" t="s">
        <v>1</v>
      </c>
      <c r="E746" t="s">
        <v>189</v>
      </c>
      <c r="F746">
        <v>123</v>
      </c>
      <c r="G746" t="str">
        <f>VLOOKUP(Tabel1[[#This Row],[Gruppe]],Statistikkoder!$A$1:$C$154,2,FALSE)</f>
        <v>    Bil H&gt;1,95 &amp; L&gt;6 m                      </v>
      </c>
      <c r="H746">
        <v>1</v>
      </c>
      <c r="I746">
        <v>3</v>
      </c>
      <c r="J746">
        <v>6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VLOOKUP($F746,Statistikkoder!$A$2:$C$154,3,FALSE)</f>
        <v>Personbil</v>
      </c>
    </row>
    <row r="747" spans="1:14" x14ac:dyDescent="0.2">
      <c r="A747" t="s">
        <v>194</v>
      </c>
      <c r="B747" s="1">
        <v>0.54166666666666663</v>
      </c>
      <c r="C747" t="s">
        <v>0</v>
      </c>
      <c r="D747" t="s">
        <v>1</v>
      </c>
      <c r="E747" t="s">
        <v>189</v>
      </c>
      <c r="F747">
        <v>126</v>
      </c>
      <c r="G747" t="str">
        <f>VLOOKUP(Tabel1[[#This Row],[Gruppe]],Statistikkoder!$A$1:$C$154,2,FALSE)</f>
        <v xml:space="preserve">    Bil med campingvogn                     </v>
      </c>
      <c r="H747">
        <v>1</v>
      </c>
      <c r="I747">
        <v>2</v>
      </c>
      <c r="J747">
        <v>12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VLOOKUP($F747,Statistikkoder!$A$2:$C$154,3,FALSE)</f>
        <v>Personbil</v>
      </c>
    </row>
    <row r="748" spans="1:14" x14ac:dyDescent="0.2">
      <c r="A748" t="s">
        <v>194</v>
      </c>
      <c r="B748" s="1">
        <v>0.54166666666666663</v>
      </c>
      <c r="C748" t="s">
        <v>0</v>
      </c>
      <c r="D748" t="s">
        <v>1</v>
      </c>
      <c r="E748" t="s">
        <v>189</v>
      </c>
      <c r="F748">
        <v>520</v>
      </c>
      <c r="G748" t="str">
        <f>VLOOKUP(Tabel1[[#This Row],[Gruppe]],Statistikkoder!$A$1:$C$154,2,FALSE)</f>
        <v>    Cykel Barn 12-15 år                      </v>
      </c>
      <c r="H748">
        <v>2</v>
      </c>
      <c r="I748">
        <v>0</v>
      </c>
      <c r="J748">
        <v>2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VLOOKUP($F748,Statistikkoder!$A$2:$C$154,3,FALSE)</f>
        <v>Cykel</v>
      </c>
    </row>
    <row r="749" spans="1:14" x14ac:dyDescent="0.2">
      <c r="A749" t="s">
        <v>194</v>
      </c>
      <c r="B749" s="1">
        <v>0.54166666666666663</v>
      </c>
      <c r="C749" t="s">
        <v>0</v>
      </c>
      <c r="D749" t="s">
        <v>1</v>
      </c>
      <c r="E749" t="s">
        <v>189</v>
      </c>
      <c r="F749">
        <v>540</v>
      </c>
      <c r="G749" t="str">
        <f>VLOOKUP(Tabel1[[#This Row],[Gruppe]],Statistikkoder!$A$1:$C$154,2,FALSE)</f>
        <v>    Cykel m/anhænger Voksen                  </v>
      </c>
      <c r="H749">
        <v>2</v>
      </c>
      <c r="I749">
        <v>0</v>
      </c>
      <c r="J749">
        <v>2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VLOOKUP($F749,Statistikkoder!$A$2:$C$154,3,FALSE)</f>
        <v>Cykel</v>
      </c>
    </row>
    <row r="750" spans="1:14" x14ac:dyDescent="0.2">
      <c r="A750" t="s">
        <v>194</v>
      </c>
      <c r="B750" s="1">
        <v>0.54166666666666663</v>
      </c>
      <c r="C750" t="s">
        <v>0</v>
      </c>
      <c r="D750" t="s">
        <v>1</v>
      </c>
      <c r="E750" t="s">
        <v>189</v>
      </c>
      <c r="F750">
        <v>996</v>
      </c>
      <c r="G750" t="str">
        <f>VLOOKUP(Tabel1[[#This Row],[Gruppe]],Statistikkoder!$A$1:$C$154,2,FALSE)</f>
        <v>    Passager i køretøj                            </v>
      </c>
      <c r="H750">
        <v>0</v>
      </c>
      <c r="I750">
        <v>65</v>
      </c>
      <c r="J750">
        <v>0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VLOOKUP($F750,Statistikkoder!$A$2:$C$154,3,FALSE)</f>
        <v>Passager</v>
      </c>
    </row>
    <row r="751" spans="1:14" x14ac:dyDescent="0.2">
      <c r="A751" t="s">
        <v>194</v>
      </c>
      <c r="B751" s="1">
        <v>0.58333333333333337</v>
      </c>
      <c r="C751" t="s">
        <v>4</v>
      </c>
      <c r="D751" t="s">
        <v>2</v>
      </c>
      <c r="E751" t="s">
        <v>189</v>
      </c>
      <c r="F751">
        <v>10</v>
      </c>
      <c r="G751" t="str">
        <f>VLOOKUP(Tabel1[[#This Row],[Gruppe]],Statistikkoder!$A$1:$C$154,2,FALSE)</f>
        <v>    Voksen gående                    </v>
      </c>
      <c r="H751">
        <v>0</v>
      </c>
      <c r="I751">
        <v>5</v>
      </c>
      <c r="J751">
        <v>0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VLOOKUP($F751,Statistikkoder!$A$2:$C$154,3,FALSE)</f>
        <v>Passager</v>
      </c>
    </row>
    <row r="752" spans="1:14" x14ac:dyDescent="0.2">
      <c r="A752" t="s">
        <v>194</v>
      </c>
      <c r="B752" s="1">
        <v>0.58333333333333337</v>
      </c>
      <c r="C752" t="s">
        <v>4</v>
      </c>
      <c r="D752" t="s">
        <v>2</v>
      </c>
      <c r="E752" t="s">
        <v>189</v>
      </c>
      <c r="F752">
        <v>110</v>
      </c>
      <c r="G752" t="str">
        <f>VLOOKUP(Tabel1[[#This Row],[Gruppe]],Statistikkoder!$A$1:$C$154,2,FALSE)</f>
        <v>    Bil &lt; 1,95 m                            </v>
      </c>
      <c r="H752">
        <v>16</v>
      </c>
      <c r="I752">
        <v>41</v>
      </c>
      <c r="J752">
        <v>96</v>
      </c>
      <c r="K752">
        <f>IF(AND(Tabel1[[#This Row],[Gruppe]]&gt;=610,Tabel1[[#This Row],[Gruppe]]&lt;=765),Tabel1[[#This Row],[Dækmeter]],0)</f>
        <v>0</v>
      </c>
      <c r="L752">
        <v>0</v>
      </c>
      <c r="M752" t="s">
        <v>3</v>
      </c>
      <c r="N752" t="str">
        <f>VLOOKUP($F752,Statistikkoder!$A$2:$C$154,3,FALSE)</f>
        <v>Personbil</v>
      </c>
    </row>
    <row r="753" spans="1:14" x14ac:dyDescent="0.2">
      <c r="A753" t="s">
        <v>194</v>
      </c>
      <c r="B753" s="1">
        <v>0.58333333333333337</v>
      </c>
      <c r="C753" t="s">
        <v>4</v>
      </c>
      <c r="D753" t="s">
        <v>2</v>
      </c>
      <c r="E753" t="s">
        <v>189</v>
      </c>
      <c r="F753">
        <v>120</v>
      </c>
      <c r="G753" t="str">
        <f>VLOOKUP(Tabel1[[#This Row],[Gruppe]],Statistikkoder!$A$1:$C$154,2,FALSE)</f>
        <v>    Bil &gt; 1,95 m                            </v>
      </c>
      <c r="H753">
        <v>2</v>
      </c>
      <c r="I753">
        <v>7</v>
      </c>
      <c r="J753">
        <v>12</v>
      </c>
      <c r="K753">
        <f>IF(AND(Tabel1[[#This Row],[Gruppe]]&gt;=610,Tabel1[[#This Row],[Gruppe]]&lt;=765),Tabel1[[#This Row],[Dækmeter]],0)</f>
        <v>0</v>
      </c>
      <c r="L753">
        <v>0</v>
      </c>
      <c r="M753" t="s">
        <v>3</v>
      </c>
      <c r="N753" t="str">
        <f>VLOOKUP($F753,Statistikkoder!$A$2:$C$154,3,FALSE)</f>
        <v>Personbil</v>
      </c>
    </row>
    <row r="754" spans="1:14" x14ac:dyDescent="0.2">
      <c r="A754" t="s">
        <v>194</v>
      </c>
      <c r="B754" s="1">
        <v>0.58333333333333337</v>
      </c>
      <c r="C754" t="s">
        <v>4</v>
      </c>
      <c r="D754" t="s">
        <v>2</v>
      </c>
      <c r="E754" t="s">
        <v>189</v>
      </c>
      <c r="F754">
        <v>126</v>
      </c>
      <c r="G754" t="str">
        <f>VLOOKUP(Tabel1[[#This Row],[Gruppe]],Statistikkoder!$A$1:$C$154,2,FALSE)</f>
        <v xml:space="preserve">    Bil med campingvogn                     </v>
      </c>
      <c r="H754">
        <v>1</v>
      </c>
      <c r="I754">
        <v>2</v>
      </c>
      <c r="J754">
        <v>12</v>
      </c>
      <c r="K754">
        <f>IF(AND(Tabel1[[#This Row],[Gruppe]]&gt;=610,Tabel1[[#This Row],[Gruppe]]&lt;=765),Tabel1[[#This Row],[Dækmeter]],0)</f>
        <v>0</v>
      </c>
      <c r="L754">
        <v>0</v>
      </c>
      <c r="M754" t="s">
        <v>3</v>
      </c>
      <c r="N754" t="str">
        <f>VLOOKUP($F754,Statistikkoder!$A$2:$C$154,3,FALSE)</f>
        <v>Personbil</v>
      </c>
    </row>
    <row r="755" spans="1:14" x14ac:dyDescent="0.2">
      <c r="A755" t="s">
        <v>194</v>
      </c>
      <c r="B755" s="1">
        <v>0.58333333333333337</v>
      </c>
      <c r="C755" t="s">
        <v>4</v>
      </c>
      <c r="D755" t="s">
        <v>2</v>
      </c>
      <c r="E755" t="s">
        <v>189</v>
      </c>
      <c r="F755">
        <v>320</v>
      </c>
      <c r="G755" t="str">
        <f>VLOOKUP(Tabel1[[#This Row],[Gruppe]],Statistikkoder!$A$1:$C$154,2,FALSE)</f>
        <v>    Autocamper &lt; 12 meter                </v>
      </c>
      <c r="H755">
        <v>1</v>
      </c>
      <c r="I755">
        <v>2</v>
      </c>
      <c r="J755">
        <v>10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VLOOKUP($F755,Statistikkoder!$A$2:$C$154,3,FALSE)</f>
        <v>Autocamper</v>
      </c>
    </row>
    <row r="756" spans="1:14" x14ac:dyDescent="0.2">
      <c r="A756" t="s">
        <v>194</v>
      </c>
      <c r="B756" s="1">
        <v>0.58333333333333337</v>
      </c>
      <c r="C756" t="s">
        <v>4</v>
      </c>
      <c r="D756" t="s">
        <v>2</v>
      </c>
      <c r="E756" t="s">
        <v>189</v>
      </c>
      <c r="F756">
        <v>410</v>
      </c>
      <c r="G756" t="str">
        <f>VLOOKUP(Tabel1[[#This Row],[Gruppe]],Statistikkoder!$A$1:$C$154,2,FALSE)</f>
        <v>    MC                                    </v>
      </c>
      <c r="H756">
        <v>2</v>
      </c>
      <c r="I756">
        <v>2</v>
      </c>
      <c r="J756">
        <v>6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VLOOKUP($F756,Statistikkoder!$A$2:$C$154,3,FALSE)</f>
        <v>MC/Knallert</v>
      </c>
    </row>
    <row r="757" spans="1:14" x14ac:dyDescent="0.2">
      <c r="A757" t="s">
        <v>194</v>
      </c>
      <c r="B757" s="1">
        <v>0.58333333333333337</v>
      </c>
      <c r="C757" t="s">
        <v>4</v>
      </c>
      <c r="D757" t="s">
        <v>2</v>
      </c>
      <c r="E757" t="s">
        <v>189</v>
      </c>
      <c r="F757">
        <v>431</v>
      </c>
      <c r="G757" t="str">
        <f>VLOOKUP(Tabel1[[#This Row],[Gruppe]],Statistikkoder!$A$1:$C$154,2,FALSE)</f>
        <v>    MC Sidevogn og anhænger                  </v>
      </c>
      <c r="H757">
        <v>1</v>
      </c>
      <c r="I757">
        <v>1</v>
      </c>
      <c r="J757">
        <v>5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VLOOKUP($F757,Statistikkoder!$A$2:$C$154,3,FALSE)</f>
        <v>MC/Knallert</v>
      </c>
    </row>
    <row r="758" spans="1:14" x14ac:dyDescent="0.2">
      <c r="A758" t="s">
        <v>194</v>
      </c>
      <c r="B758" s="1">
        <v>0.58333333333333337</v>
      </c>
      <c r="C758" t="s">
        <v>4</v>
      </c>
      <c r="D758" t="s">
        <v>2</v>
      </c>
      <c r="E758" t="s">
        <v>189</v>
      </c>
      <c r="F758">
        <v>510</v>
      </c>
      <c r="G758" t="str">
        <f>VLOOKUP(Tabel1[[#This Row],[Gruppe]],Statistikkoder!$A$1:$C$154,2,FALSE)</f>
        <v>    Cykel Voksen                            </v>
      </c>
      <c r="H758">
        <v>3</v>
      </c>
      <c r="I758">
        <v>0</v>
      </c>
      <c r="J758">
        <v>3</v>
      </c>
      <c r="K758">
        <f>IF(AND(Tabel1[[#This Row],[Gruppe]]&gt;=610,Tabel1[[#This Row],[Gruppe]]&lt;=765),Tabel1[[#This Row],[Dækmeter]],0)</f>
        <v>0</v>
      </c>
      <c r="L758">
        <v>0</v>
      </c>
      <c r="M758" t="s">
        <v>3</v>
      </c>
      <c r="N758" t="str">
        <f>VLOOKUP($F758,Statistikkoder!$A$2:$C$154,3,FALSE)</f>
        <v>Cykel</v>
      </c>
    </row>
    <row r="759" spans="1:14" x14ac:dyDescent="0.2">
      <c r="A759" t="s">
        <v>194</v>
      </c>
      <c r="B759" s="1">
        <v>0.58333333333333337</v>
      </c>
      <c r="C759" t="s">
        <v>4</v>
      </c>
      <c r="D759" t="s">
        <v>2</v>
      </c>
      <c r="E759" t="s">
        <v>189</v>
      </c>
      <c r="F759">
        <v>996</v>
      </c>
      <c r="G759" t="str">
        <f>VLOOKUP(Tabel1[[#This Row],[Gruppe]],Statistikkoder!$A$1:$C$154,2,FALSE)</f>
        <v>    Passager i køretøj                            </v>
      </c>
      <c r="H759">
        <v>0</v>
      </c>
      <c r="I759">
        <v>55</v>
      </c>
      <c r="J759">
        <v>0</v>
      </c>
      <c r="K759">
        <f>IF(AND(Tabel1[[#This Row],[Gruppe]]&gt;=610,Tabel1[[#This Row],[Gruppe]]&lt;=765),Tabel1[[#This Row],[Dækmeter]],0)</f>
        <v>0</v>
      </c>
      <c r="L759">
        <v>0</v>
      </c>
      <c r="M759" t="s">
        <v>3</v>
      </c>
      <c r="N759" t="str">
        <f>VLOOKUP($F759,Statistikkoder!$A$2:$C$154,3,FALSE)</f>
        <v>Passager</v>
      </c>
    </row>
    <row r="760" spans="1:14" x14ac:dyDescent="0.2">
      <c r="A760" t="s">
        <v>194</v>
      </c>
      <c r="B760" s="1">
        <v>0.58333333333333337</v>
      </c>
      <c r="C760" t="s">
        <v>0</v>
      </c>
      <c r="D760" t="s">
        <v>1</v>
      </c>
      <c r="E760" t="s">
        <v>190</v>
      </c>
      <c r="F760">
        <v>10</v>
      </c>
      <c r="G760" t="str">
        <f>VLOOKUP(Tabel1[[#This Row],[Gruppe]],Statistikkoder!$A$1:$C$154,2,FALSE)</f>
        <v>    Voksen gående                    </v>
      </c>
      <c r="H760">
        <v>0</v>
      </c>
      <c r="I760">
        <v>3</v>
      </c>
      <c r="J760">
        <v>0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VLOOKUP($F760,Statistikkoder!$A$2:$C$154,3,FALSE)</f>
        <v>Passager</v>
      </c>
    </row>
    <row r="761" spans="1:14" x14ac:dyDescent="0.2">
      <c r="A761" t="s">
        <v>194</v>
      </c>
      <c r="B761" s="1">
        <v>0.58333333333333337</v>
      </c>
      <c r="C761" t="s">
        <v>0</v>
      </c>
      <c r="D761" t="s">
        <v>1</v>
      </c>
      <c r="E761" t="s">
        <v>190</v>
      </c>
      <c r="F761">
        <v>20</v>
      </c>
      <c r="G761" t="str">
        <f>VLOOKUP(Tabel1[[#This Row],[Gruppe]],Statistikkoder!$A$1:$C$154,2,FALSE)</f>
        <v>    Barn 12-15 år gående              </v>
      </c>
      <c r="H761">
        <v>0</v>
      </c>
      <c r="I761">
        <v>1</v>
      </c>
      <c r="J761">
        <v>0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VLOOKUP($F761,Statistikkoder!$A$2:$C$154,3,FALSE)</f>
        <v>Passager</v>
      </c>
    </row>
    <row r="762" spans="1:14" x14ac:dyDescent="0.2">
      <c r="A762" t="s">
        <v>194</v>
      </c>
      <c r="B762" s="1">
        <v>0.58333333333333337</v>
      </c>
      <c r="C762" t="s">
        <v>0</v>
      </c>
      <c r="D762" t="s">
        <v>1</v>
      </c>
      <c r="E762" t="s">
        <v>190</v>
      </c>
      <c r="F762">
        <v>80</v>
      </c>
      <c r="G762" t="str">
        <f>VLOOKUP(Tabel1[[#This Row],[Gruppe]],Statistikkoder!$A$1:$C$154,2,FALSE)</f>
        <v>    Bil &lt; 1,95 pendler rejse        </v>
      </c>
      <c r="H762">
        <v>4</v>
      </c>
      <c r="I762">
        <v>7</v>
      </c>
      <c r="J762">
        <v>24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VLOOKUP($F762,Statistikkoder!$A$2:$C$154,3,FALSE)</f>
        <v>Personbil</v>
      </c>
    </row>
    <row r="763" spans="1:14" x14ac:dyDescent="0.2">
      <c r="A763" t="s">
        <v>194</v>
      </c>
      <c r="B763" s="1">
        <v>0.58333333333333337</v>
      </c>
      <c r="C763" t="s">
        <v>0</v>
      </c>
      <c r="D763" t="s">
        <v>1</v>
      </c>
      <c r="E763" t="s">
        <v>190</v>
      </c>
      <c r="F763">
        <v>110</v>
      </c>
      <c r="G763" t="str">
        <f>VLOOKUP(Tabel1[[#This Row],[Gruppe]],Statistikkoder!$A$1:$C$154,2,FALSE)</f>
        <v>    Bil &lt; 1,95 m                            </v>
      </c>
      <c r="H763">
        <v>14</v>
      </c>
      <c r="I763">
        <v>36</v>
      </c>
      <c r="J763">
        <v>84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VLOOKUP($F763,Statistikkoder!$A$2:$C$154,3,FALSE)</f>
        <v>Personbil</v>
      </c>
    </row>
    <row r="764" spans="1:14" x14ac:dyDescent="0.2">
      <c r="A764" t="s">
        <v>194</v>
      </c>
      <c r="B764" s="1">
        <v>0.58333333333333337</v>
      </c>
      <c r="C764" t="s">
        <v>0</v>
      </c>
      <c r="D764" t="s">
        <v>1</v>
      </c>
      <c r="E764" t="s">
        <v>190</v>
      </c>
      <c r="F764">
        <v>510</v>
      </c>
      <c r="G764" t="str">
        <f>VLOOKUP(Tabel1[[#This Row],[Gruppe]],Statistikkoder!$A$1:$C$154,2,FALSE)</f>
        <v>    Cykel Voksen                            </v>
      </c>
      <c r="H764">
        <v>2</v>
      </c>
      <c r="I764">
        <v>0</v>
      </c>
      <c r="J764">
        <v>2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VLOOKUP($F764,Statistikkoder!$A$2:$C$154,3,FALSE)</f>
        <v>Cykel</v>
      </c>
    </row>
    <row r="765" spans="1:14" x14ac:dyDescent="0.2">
      <c r="A765" t="s">
        <v>194</v>
      </c>
      <c r="B765" s="1">
        <v>0.58333333333333337</v>
      </c>
      <c r="C765" t="s">
        <v>0</v>
      </c>
      <c r="D765" t="s">
        <v>1</v>
      </c>
      <c r="E765" t="s">
        <v>190</v>
      </c>
      <c r="F765">
        <v>520</v>
      </c>
      <c r="G765" t="str">
        <f>VLOOKUP(Tabel1[[#This Row],[Gruppe]],Statistikkoder!$A$1:$C$154,2,FALSE)</f>
        <v>    Cykel Barn 12-15 år                      </v>
      </c>
      <c r="H765">
        <v>1</v>
      </c>
      <c r="I765">
        <v>0</v>
      </c>
      <c r="J765">
        <v>1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VLOOKUP($F765,Statistikkoder!$A$2:$C$154,3,FALSE)</f>
        <v>Cykel</v>
      </c>
    </row>
    <row r="766" spans="1:14" x14ac:dyDescent="0.2">
      <c r="A766" t="s">
        <v>194</v>
      </c>
      <c r="B766" s="1">
        <v>0.58333333333333337</v>
      </c>
      <c r="C766" t="s">
        <v>0</v>
      </c>
      <c r="D766" t="s">
        <v>1</v>
      </c>
      <c r="E766" t="s">
        <v>190</v>
      </c>
      <c r="F766">
        <v>996</v>
      </c>
      <c r="G766" t="str">
        <f>VLOOKUP(Tabel1[[#This Row],[Gruppe]],Statistikkoder!$A$1:$C$154,2,FALSE)</f>
        <v>    Passager i køretøj                            </v>
      </c>
      <c r="H766">
        <v>0</v>
      </c>
      <c r="I766">
        <v>43</v>
      </c>
      <c r="J766">
        <v>0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VLOOKUP($F766,Statistikkoder!$A$2:$C$154,3,FALSE)</f>
        <v>Passager</v>
      </c>
    </row>
    <row r="767" spans="1:14" x14ac:dyDescent="0.2">
      <c r="A767" t="s">
        <v>194</v>
      </c>
      <c r="B767" s="1">
        <v>0.625</v>
      </c>
      <c r="C767" t="s">
        <v>4</v>
      </c>
      <c r="D767" t="s">
        <v>2</v>
      </c>
      <c r="E767" t="s">
        <v>190</v>
      </c>
      <c r="F767">
        <v>10</v>
      </c>
      <c r="G767" t="str">
        <f>VLOOKUP(Tabel1[[#This Row],[Gruppe]],Statistikkoder!$A$1:$C$154,2,FALSE)</f>
        <v>    Voksen gående                    </v>
      </c>
      <c r="H767">
        <v>0</v>
      </c>
      <c r="I767">
        <v>7</v>
      </c>
      <c r="J767">
        <v>0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VLOOKUP($F767,Statistikkoder!$A$2:$C$154,3,FALSE)</f>
        <v>Passager</v>
      </c>
    </row>
    <row r="768" spans="1:14" x14ac:dyDescent="0.2">
      <c r="A768" t="s">
        <v>194</v>
      </c>
      <c r="B768" s="1">
        <v>0.625</v>
      </c>
      <c r="C768" t="s">
        <v>4</v>
      </c>
      <c r="D768" t="s">
        <v>2</v>
      </c>
      <c r="E768" t="s">
        <v>190</v>
      </c>
      <c r="F768">
        <v>80</v>
      </c>
      <c r="G768" t="str">
        <f>VLOOKUP(Tabel1[[#This Row],[Gruppe]],Statistikkoder!$A$1:$C$154,2,FALSE)</f>
        <v>    Bil &lt; 1,95 pendler rejse        </v>
      </c>
      <c r="H768">
        <v>1</v>
      </c>
      <c r="I768">
        <v>1</v>
      </c>
      <c r="J768">
        <v>6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VLOOKUP($F768,Statistikkoder!$A$2:$C$154,3,FALSE)</f>
        <v>Personbil</v>
      </c>
    </row>
    <row r="769" spans="1:14" x14ac:dyDescent="0.2">
      <c r="A769" t="s">
        <v>194</v>
      </c>
      <c r="B769" s="1">
        <v>0.625</v>
      </c>
      <c r="C769" t="s">
        <v>4</v>
      </c>
      <c r="D769" t="s">
        <v>2</v>
      </c>
      <c r="E769" t="s">
        <v>190</v>
      </c>
      <c r="F769">
        <v>110</v>
      </c>
      <c r="G769" t="str">
        <f>VLOOKUP(Tabel1[[#This Row],[Gruppe]],Statistikkoder!$A$1:$C$154,2,FALSE)</f>
        <v>    Bil &lt; 1,95 m                            </v>
      </c>
      <c r="H769">
        <v>11</v>
      </c>
      <c r="I769">
        <v>24</v>
      </c>
      <c r="J769">
        <v>66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VLOOKUP($F769,Statistikkoder!$A$2:$C$154,3,FALSE)</f>
        <v>Personbil</v>
      </c>
    </row>
    <row r="770" spans="1:14" x14ac:dyDescent="0.2">
      <c r="A770" t="s">
        <v>194</v>
      </c>
      <c r="B770" s="1">
        <v>0.625</v>
      </c>
      <c r="C770" t="s">
        <v>4</v>
      </c>
      <c r="D770" t="s">
        <v>2</v>
      </c>
      <c r="E770" t="s">
        <v>190</v>
      </c>
      <c r="F770">
        <v>120</v>
      </c>
      <c r="G770" t="str">
        <f>VLOOKUP(Tabel1[[#This Row],[Gruppe]],Statistikkoder!$A$1:$C$154,2,FALSE)</f>
        <v>    Bil &gt; 1,95 m                            </v>
      </c>
      <c r="H770">
        <v>2</v>
      </c>
      <c r="I770">
        <v>3</v>
      </c>
      <c r="J770">
        <v>12</v>
      </c>
      <c r="K770">
        <f>IF(AND(Tabel1[[#This Row],[Gruppe]]&gt;=610,Tabel1[[#This Row],[Gruppe]]&lt;=765),Tabel1[[#This Row],[Dækmeter]],0)</f>
        <v>0</v>
      </c>
      <c r="L770">
        <v>0</v>
      </c>
      <c r="M770" t="s">
        <v>3</v>
      </c>
      <c r="N770" t="str">
        <f>VLOOKUP($F770,Statistikkoder!$A$2:$C$154,3,FALSE)</f>
        <v>Personbil</v>
      </c>
    </row>
    <row r="771" spans="1:14" x14ac:dyDescent="0.2">
      <c r="A771" t="s">
        <v>194</v>
      </c>
      <c r="B771" s="1">
        <v>0.625</v>
      </c>
      <c r="C771" t="s">
        <v>4</v>
      </c>
      <c r="D771" t="s">
        <v>2</v>
      </c>
      <c r="E771" t="s">
        <v>190</v>
      </c>
      <c r="F771">
        <v>126</v>
      </c>
      <c r="G771" t="str">
        <f>VLOOKUP(Tabel1[[#This Row],[Gruppe]],Statistikkoder!$A$1:$C$154,2,FALSE)</f>
        <v xml:space="preserve">    Bil med campingvogn                     </v>
      </c>
      <c r="H771">
        <v>2</v>
      </c>
      <c r="I771">
        <v>4</v>
      </c>
      <c r="J771">
        <v>24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VLOOKUP($F771,Statistikkoder!$A$2:$C$154,3,FALSE)</f>
        <v>Personbil</v>
      </c>
    </row>
    <row r="772" spans="1:14" x14ac:dyDescent="0.2">
      <c r="A772" t="s">
        <v>194</v>
      </c>
      <c r="B772" s="1">
        <v>0.625</v>
      </c>
      <c r="C772" t="s">
        <v>4</v>
      </c>
      <c r="D772" t="s">
        <v>2</v>
      </c>
      <c r="E772" t="s">
        <v>190</v>
      </c>
      <c r="F772">
        <v>309</v>
      </c>
      <c r="G772" t="str">
        <f>VLOOKUP(Tabel1[[#This Row],[Gruppe]],Statistikkoder!$A$1:$C$154,2,FALSE)</f>
        <v>    Autocamper &lt;  6 meter                </v>
      </c>
      <c r="H772">
        <v>1</v>
      </c>
      <c r="I772">
        <v>2</v>
      </c>
      <c r="J772">
        <v>6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VLOOKUP($F772,Statistikkoder!$A$2:$C$154,3,FALSE)</f>
        <v>Autocamper</v>
      </c>
    </row>
    <row r="773" spans="1:14" x14ac:dyDescent="0.2">
      <c r="A773" t="s">
        <v>194</v>
      </c>
      <c r="B773" s="1">
        <v>0.625</v>
      </c>
      <c r="C773" t="s">
        <v>4</v>
      </c>
      <c r="D773" t="s">
        <v>2</v>
      </c>
      <c r="E773" t="s">
        <v>190</v>
      </c>
      <c r="F773">
        <v>430</v>
      </c>
      <c r="G773" t="str">
        <f>VLOOKUP(Tabel1[[#This Row],[Gruppe]],Statistikkoder!$A$1:$C$154,2,FALSE)</f>
        <v>    MC/Knallert Sidevogn/anhænger            </v>
      </c>
      <c r="H773">
        <v>1</v>
      </c>
      <c r="I773">
        <v>2</v>
      </c>
      <c r="J773">
        <v>3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VLOOKUP($F773,Statistikkoder!$A$2:$C$154,3,FALSE)</f>
        <v>MC/Knallert</v>
      </c>
    </row>
    <row r="774" spans="1:14" x14ac:dyDescent="0.2">
      <c r="A774" t="s">
        <v>194</v>
      </c>
      <c r="B774" s="1">
        <v>0.625</v>
      </c>
      <c r="C774" t="s">
        <v>4</v>
      </c>
      <c r="D774" t="s">
        <v>2</v>
      </c>
      <c r="E774" t="s">
        <v>190</v>
      </c>
      <c r="F774">
        <v>510</v>
      </c>
      <c r="G774" t="str">
        <f>VLOOKUP(Tabel1[[#This Row],[Gruppe]],Statistikkoder!$A$1:$C$154,2,FALSE)</f>
        <v>    Cykel Voksen                            </v>
      </c>
      <c r="H774">
        <v>2</v>
      </c>
      <c r="I774">
        <v>0</v>
      </c>
      <c r="J774">
        <v>2</v>
      </c>
      <c r="K774">
        <f>IF(AND(Tabel1[[#This Row],[Gruppe]]&gt;=610,Tabel1[[#This Row],[Gruppe]]&lt;=765),Tabel1[[#This Row],[Dækmeter]],0)</f>
        <v>0</v>
      </c>
      <c r="L774">
        <v>0</v>
      </c>
      <c r="M774" t="s">
        <v>3</v>
      </c>
      <c r="N774" t="str">
        <f>VLOOKUP($F774,Statistikkoder!$A$2:$C$154,3,FALSE)</f>
        <v>Cykel</v>
      </c>
    </row>
    <row r="775" spans="1:14" x14ac:dyDescent="0.2">
      <c r="A775" t="s">
        <v>194</v>
      </c>
      <c r="B775" s="1">
        <v>0.625</v>
      </c>
      <c r="C775" t="s">
        <v>4</v>
      </c>
      <c r="D775" t="s">
        <v>2</v>
      </c>
      <c r="E775" t="s">
        <v>190</v>
      </c>
      <c r="F775">
        <v>996</v>
      </c>
      <c r="G775" t="str">
        <f>VLOOKUP(Tabel1[[#This Row],[Gruppe]],Statistikkoder!$A$1:$C$154,2,FALSE)</f>
        <v>    Passager i køretøj                            </v>
      </c>
      <c r="H775">
        <v>0</v>
      </c>
      <c r="I775">
        <v>36</v>
      </c>
      <c r="J775">
        <v>0</v>
      </c>
      <c r="K775">
        <f>IF(AND(Tabel1[[#This Row],[Gruppe]]&gt;=610,Tabel1[[#This Row],[Gruppe]]&lt;=765),Tabel1[[#This Row],[Dækmeter]],0)</f>
        <v>0</v>
      </c>
      <c r="L775">
        <v>0</v>
      </c>
      <c r="M775" t="s">
        <v>3</v>
      </c>
      <c r="N775" t="str">
        <f>VLOOKUP($F775,Statistikkoder!$A$2:$C$154,3,FALSE)</f>
        <v>Passager</v>
      </c>
    </row>
    <row r="776" spans="1:14" x14ac:dyDescent="0.2">
      <c r="A776" t="s">
        <v>194</v>
      </c>
      <c r="B776" s="1">
        <v>0.625</v>
      </c>
      <c r="C776" t="s">
        <v>0</v>
      </c>
      <c r="D776" t="s">
        <v>1</v>
      </c>
      <c r="E776" t="s">
        <v>189</v>
      </c>
      <c r="F776">
        <v>10</v>
      </c>
      <c r="G776" t="str">
        <f>VLOOKUP(Tabel1[[#This Row],[Gruppe]],Statistikkoder!$A$1:$C$154,2,FALSE)</f>
        <v>    Voksen gående                    </v>
      </c>
      <c r="H776">
        <v>0</v>
      </c>
      <c r="I776">
        <v>3</v>
      </c>
      <c r="J776">
        <v>0</v>
      </c>
      <c r="K776">
        <f>IF(AND(Tabel1[[#This Row],[Gruppe]]&gt;=610,Tabel1[[#This Row],[Gruppe]]&lt;=765),Tabel1[[#This Row],[Dækmeter]],0)</f>
        <v>0</v>
      </c>
      <c r="L776">
        <v>0</v>
      </c>
      <c r="M776" t="s">
        <v>3</v>
      </c>
      <c r="N776" t="str">
        <f>VLOOKUP($F776,Statistikkoder!$A$2:$C$154,3,FALSE)</f>
        <v>Passager</v>
      </c>
    </row>
    <row r="777" spans="1:14" x14ac:dyDescent="0.2">
      <c r="A777" t="s">
        <v>194</v>
      </c>
      <c r="B777" s="1">
        <v>0.625</v>
      </c>
      <c r="C777" t="s">
        <v>0</v>
      </c>
      <c r="D777" t="s">
        <v>1</v>
      </c>
      <c r="E777" t="s">
        <v>189</v>
      </c>
      <c r="F777">
        <v>15</v>
      </c>
      <c r="G777" t="str">
        <f>VLOOKUP(Tabel1[[#This Row],[Gruppe]],Statistikkoder!$A$1:$C$154,2,FALSE)</f>
        <v>    Voksen gående Pendler            </v>
      </c>
      <c r="H777">
        <v>0</v>
      </c>
      <c r="I777">
        <v>2</v>
      </c>
      <c r="J777">
        <v>0</v>
      </c>
      <c r="K777">
        <f>IF(AND(Tabel1[[#This Row],[Gruppe]]&gt;=610,Tabel1[[#This Row],[Gruppe]]&lt;=765),Tabel1[[#This Row],[Dækmeter]],0)</f>
        <v>0</v>
      </c>
      <c r="L777">
        <v>0</v>
      </c>
      <c r="M777" t="s">
        <v>3</v>
      </c>
      <c r="N777" t="str">
        <f>VLOOKUP($F777,Statistikkoder!$A$2:$C$154,3,FALSE)</f>
        <v>Passager</v>
      </c>
    </row>
    <row r="778" spans="1:14" x14ac:dyDescent="0.2">
      <c r="A778" t="s">
        <v>194</v>
      </c>
      <c r="B778" s="1">
        <v>0.625</v>
      </c>
      <c r="C778" t="s">
        <v>0</v>
      </c>
      <c r="D778" t="s">
        <v>1</v>
      </c>
      <c r="E778" t="s">
        <v>189</v>
      </c>
      <c r="F778">
        <v>40</v>
      </c>
      <c r="G778" t="str">
        <f>VLOOKUP(Tabel1[[#This Row],[Gruppe]],Statistikkoder!$A$1:$C$154,2,FALSE)</f>
        <v>    Pensionist gående                </v>
      </c>
      <c r="H778">
        <v>0</v>
      </c>
      <c r="I778">
        <v>1</v>
      </c>
      <c r="J778">
        <v>0</v>
      </c>
      <c r="K778">
        <f>IF(AND(Tabel1[[#This Row],[Gruppe]]&gt;=610,Tabel1[[#This Row],[Gruppe]]&lt;=765),Tabel1[[#This Row],[Dækmeter]],0)</f>
        <v>0</v>
      </c>
      <c r="L778">
        <v>0</v>
      </c>
      <c r="M778" t="s">
        <v>3</v>
      </c>
      <c r="N778" t="str">
        <f>VLOOKUP($F778,Statistikkoder!$A$2:$C$154,3,FALSE)</f>
        <v>Passager</v>
      </c>
    </row>
    <row r="779" spans="1:14" x14ac:dyDescent="0.2">
      <c r="A779" t="s">
        <v>194</v>
      </c>
      <c r="B779" s="1">
        <v>0.625</v>
      </c>
      <c r="C779" t="s">
        <v>0</v>
      </c>
      <c r="D779" t="s">
        <v>1</v>
      </c>
      <c r="E779" t="s">
        <v>189</v>
      </c>
      <c r="F779">
        <v>80</v>
      </c>
      <c r="G779" t="str">
        <f>VLOOKUP(Tabel1[[#This Row],[Gruppe]],Statistikkoder!$A$1:$C$154,2,FALSE)</f>
        <v>    Bil &lt; 1,95 pendler rejse        </v>
      </c>
      <c r="H779">
        <v>4</v>
      </c>
      <c r="I779">
        <v>6</v>
      </c>
      <c r="J779">
        <v>24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VLOOKUP($F779,Statistikkoder!$A$2:$C$154,3,FALSE)</f>
        <v>Personbil</v>
      </c>
    </row>
    <row r="780" spans="1:14" x14ac:dyDescent="0.2">
      <c r="A780" t="s">
        <v>194</v>
      </c>
      <c r="B780" s="1">
        <v>0.625</v>
      </c>
      <c r="C780" t="s">
        <v>0</v>
      </c>
      <c r="D780" t="s">
        <v>1</v>
      </c>
      <c r="E780" t="s">
        <v>189</v>
      </c>
      <c r="F780">
        <v>110</v>
      </c>
      <c r="G780" t="str">
        <f>VLOOKUP(Tabel1[[#This Row],[Gruppe]],Statistikkoder!$A$1:$C$154,2,FALSE)</f>
        <v>    Bil &lt; 1,95 m                            </v>
      </c>
      <c r="H780">
        <v>13</v>
      </c>
      <c r="I780">
        <v>34</v>
      </c>
      <c r="J780">
        <v>78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VLOOKUP($F780,Statistikkoder!$A$2:$C$154,3,FALSE)</f>
        <v>Personbil</v>
      </c>
    </row>
    <row r="781" spans="1:14" x14ac:dyDescent="0.2">
      <c r="A781" t="s">
        <v>194</v>
      </c>
      <c r="B781" s="1">
        <v>0.625</v>
      </c>
      <c r="C781" t="s">
        <v>0</v>
      </c>
      <c r="D781" t="s">
        <v>1</v>
      </c>
      <c r="E781" t="s">
        <v>189</v>
      </c>
      <c r="F781">
        <v>120</v>
      </c>
      <c r="G781" t="str">
        <f>VLOOKUP(Tabel1[[#This Row],[Gruppe]],Statistikkoder!$A$1:$C$154,2,FALSE)</f>
        <v>    Bil &gt; 1,95 m                            </v>
      </c>
      <c r="H781">
        <v>1</v>
      </c>
      <c r="I781">
        <v>2</v>
      </c>
      <c r="J781">
        <v>6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VLOOKUP($F781,Statistikkoder!$A$2:$C$154,3,FALSE)</f>
        <v>Personbil</v>
      </c>
    </row>
    <row r="782" spans="1:14" x14ac:dyDescent="0.2">
      <c r="A782" t="s">
        <v>194</v>
      </c>
      <c r="B782" s="1">
        <v>0.625</v>
      </c>
      <c r="C782" t="s">
        <v>0</v>
      </c>
      <c r="D782" t="s">
        <v>1</v>
      </c>
      <c r="E782" t="s">
        <v>189</v>
      </c>
      <c r="F782">
        <v>126</v>
      </c>
      <c r="G782" t="str">
        <f>VLOOKUP(Tabel1[[#This Row],[Gruppe]],Statistikkoder!$A$1:$C$154,2,FALSE)</f>
        <v xml:space="preserve">    Bil med campingvogn                     </v>
      </c>
      <c r="H782">
        <v>1</v>
      </c>
      <c r="I782">
        <v>2</v>
      </c>
      <c r="J782">
        <v>12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VLOOKUP($F782,Statistikkoder!$A$2:$C$154,3,FALSE)</f>
        <v>Personbil</v>
      </c>
    </row>
    <row r="783" spans="1:14" x14ac:dyDescent="0.2">
      <c r="A783" t="s">
        <v>194</v>
      </c>
      <c r="B783" s="1">
        <v>0.625</v>
      </c>
      <c r="C783" t="s">
        <v>0</v>
      </c>
      <c r="D783" t="s">
        <v>1</v>
      </c>
      <c r="E783" t="s">
        <v>189</v>
      </c>
      <c r="F783">
        <v>410</v>
      </c>
      <c r="G783" t="str">
        <f>VLOOKUP(Tabel1[[#This Row],[Gruppe]],Statistikkoder!$A$1:$C$154,2,FALSE)</f>
        <v>    MC                                    </v>
      </c>
      <c r="H783">
        <v>1</v>
      </c>
      <c r="I783">
        <v>1</v>
      </c>
      <c r="J783">
        <v>2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VLOOKUP($F783,Statistikkoder!$A$2:$C$154,3,FALSE)</f>
        <v>MC/Knallert</v>
      </c>
    </row>
    <row r="784" spans="1:14" x14ac:dyDescent="0.2">
      <c r="A784" t="s">
        <v>194</v>
      </c>
      <c r="B784" s="1">
        <v>0.625</v>
      </c>
      <c r="C784" t="s">
        <v>0</v>
      </c>
      <c r="D784" t="s">
        <v>1</v>
      </c>
      <c r="E784" t="s">
        <v>189</v>
      </c>
      <c r="F784">
        <v>510</v>
      </c>
      <c r="G784" t="str">
        <f>VLOOKUP(Tabel1[[#This Row],[Gruppe]],Statistikkoder!$A$1:$C$154,2,FALSE)</f>
        <v>    Cykel Voksen                            </v>
      </c>
      <c r="H784">
        <v>3</v>
      </c>
      <c r="I784">
        <v>0</v>
      </c>
      <c r="J784">
        <v>3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VLOOKUP($F784,Statistikkoder!$A$2:$C$154,3,FALSE)</f>
        <v>Cykel</v>
      </c>
    </row>
    <row r="785" spans="1:14" x14ac:dyDescent="0.2">
      <c r="A785" t="s">
        <v>194</v>
      </c>
      <c r="B785" s="1">
        <v>0.625</v>
      </c>
      <c r="C785" t="s">
        <v>0</v>
      </c>
      <c r="D785" t="s">
        <v>1</v>
      </c>
      <c r="E785" t="s">
        <v>189</v>
      </c>
      <c r="F785">
        <v>730</v>
      </c>
      <c r="G785" t="str">
        <f>VLOOKUP(Tabel1[[#This Row],[Gruppe]],Statistikkoder!$A$1:$C$154,2,FALSE)</f>
        <v>    Sættevogn 17 m. max 40 tons            </v>
      </c>
      <c r="H785">
        <v>1</v>
      </c>
      <c r="I785">
        <v>1</v>
      </c>
      <c r="J785">
        <v>17</v>
      </c>
      <c r="K785">
        <f>IF(AND(Tabel1[[#This Row],[Gruppe]]&gt;=610,Tabel1[[#This Row],[Gruppe]]&lt;=765),Tabel1[[#This Row],[Dækmeter]],0)</f>
        <v>17</v>
      </c>
      <c r="L785">
        <v>0</v>
      </c>
      <c r="M785" t="s">
        <v>3</v>
      </c>
      <c r="N785" t="str">
        <f>VLOOKUP($F785,Statistikkoder!$A$2:$C$154,3,FALSE)</f>
        <v>Sættevogn</v>
      </c>
    </row>
    <row r="786" spans="1:14" x14ac:dyDescent="0.2">
      <c r="A786" t="s">
        <v>194</v>
      </c>
      <c r="B786" s="1">
        <v>0.625</v>
      </c>
      <c r="C786" t="s">
        <v>0</v>
      </c>
      <c r="D786" t="s">
        <v>1</v>
      </c>
      <c r="E786" t="s">
        <v>189</v>
      </c>
      <c r="F786">
        <v>996</v>
      </c>
      <c r="G786" t="str">
        <f>VLOOKUP(Tabel1[[#This Row],[Gruppe]],Statistikkoder!$A$1:$C$154,2,FALSE)</f>
        <v>    Passager i køretøj                            </v>
      </c>
      <c r="H786">
        <v>0</v>
      </c>
      <c r="I786">
        <v>46</v>
      </c>
      <c r="J786">
        <v>0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VLOOKUP($F786,Statistikkoder!$A$2:$C$154,3,FALSE)</f>
        <v>Passager</v>
      </c>
    </row>
    <row r="787" spans="1:14" x14ac:dyDescent="0.2">
      <c r="A787" t="s">
        <v>194</v>
      </c>
      <c r="B787" s="1">
        <v>0.66666666666666663</v>
      </c>
      <c r="C787" t="s">
        <v>4</v>
      </c>
      <c r="D787" t="s">
        <v>2</v>
      </c>
      <c r="E787" t="s">
        <v>189</v>
      </c>
      <c r="F787">
        <v>10</v>
      </c>
      <c r="G787" t="str">
        <f>VLOOKUP(Tabel1[[#This Row],[Gruppe]],Statistikkoder!$A$1:$C$154,2,FALSE)</f>
        <v>    Voksen gående                    </v>
      </c>
      <c r="H787">
        <v>0</v>
      </c>
      <c r="I787">
        <v>3</v>
      </c>
      <c r="J787">
        <v>0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VLOOKUP($F787,Statistikkoder!$A$2:$C$154,3,FALSE)</f>
        <v>Passager</v>
      </c>
    </row>
    <row r="788" spans="1:14" x14ac:dyDescent="0.2">
      <c r="A788" t="s">
        <v>194</v>
      </c>
      <c r="B788" s="1">
        <v>0.66666666666666663</v>
      </c>
      <c r="C788" t="s">
        <v>4</v>
      </c>
      <c r="D788" t="s">
        <v>2</v>
      </c>
      <c r="E788" t="s">
        <v>189</v>
      </c>
      <c r="F788">
        <v>40</v>
      </c>
      <c r="G788" t="str">
        <f>VLOOKUP(Tabel1[[#This Row],[Gruppe]],Statistikkoder!$A$1:$C$154,2,FALSE)</f>
        <v>    Pensionist gående                </v>
      </c>
      <c r="H788">
        <v>0</v>
      </c>
      <c r="I788">
        <v>1</v>
      </c>
      <c r="J788">
        <v>0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VLOOKUP($F788,Statistikkoder!$A$2:$C$154,3,FALSE)</f>
        <v>Passager</v>
      </c>
    </row>
    <row r="789" spans="1:14" x14ac:dyDescent="0.2">
      <c r="A789" t="s">
        <v>194</v>
      </c>
      <c r="B789" s="1">
        <v>0.66666666666666663</v>
      </c>
      <c r="C789" t="s">
        <v>4</v>
      </c>
      <c r="D789" t="s">
        <v>2</v>
      </c>
      <c r="E789" t="s">
        <v>189</v>
      </c>
      <c r="F789">
        <v>80</v>
      </c>
      <c r="G789" t="str">
        <f>VLOOKUP(Tabel1[[#This Row],[Gruppe]],Statistikkoder!$A$1:$C$154,2,FALSE)</f>
        <v>    Bil &lt; 1,95 pendler rejse        </v>
      </c>
      <c r="H789">
        <v>6</v>
      </c>
      <c r="I789">
        <v>7</v>
      </c>
      <c r="J789">
        <v>36</v>
      </c>
      <c r="K789">
        <f>IF(AND(Tabel1[[#This Row],[Gruppe]]&gt;=610,Tabel1[[#This Row],[Gruppe]]&lt;=765),Tabel1[[#This Row],[Dækmeter]],0)</f>
        <v>0</v>
      </c>
      <c r="L789">
        <v>0</v>
      </c>
      <c r="M789" t="s">
        <v>3</v>
      </c>
      <c r="N789" t="str">
        <f>VLOOKUP($F789,Statistikkoder!$A$2:$C$154,3,FALSE)</f>
        <v>Personbil</v>
      </c>
    </row>
    <row r="790" spans="1:14" x14ac:dyDescent="0.2">
      <c r="A790" t="s">
        <v>194</v>
      </c>
      <c r="B790" s="1">
        <v>0.66666666666666663</v>
      </c>
      <c r="C790" t="s">
        <v>4</v>
      </c>
      <c r="D790" t="s">
        <v>2</v>
      </c>
      <c r="E790" t="s">
        <v>189</v>
      </c>
      <c r="F790">
        <v>110</v>
      </c>
      <c r="G790" t="str">
        <f>VLOOKUP(Tabel1[[#This Row],[Gruppe]],Statistikkoder!$A$1:$C$154,2,FALSE)</f>
        <v>    Bil &lt; 1,95 m                            </v>
      </c>
      <c r="H790">
        <v>18</v>
      </c>
      <c r="I790">
        <v>44</v>
      </c>
      <c r="J790">
        <v>108</v>
      </c>
      <c r="K790">
        <f>IF(AND(Tabel1[[#This Row],[Gruppe]]&gt;=610,Tabel1[[#This Row],[Gruppe]]&lt;=765),Tabel1[[#This Row],[Dækmeter]],0)</f>
        <v>0</v>
      </c>
      <c r="L790">
        <v>0</v>
      </c>
      <c r="M790" t="s">
        <v>3</v>
      </c>
      <c r="N790" t="str">
        <f>VLOOKUP($F790,Statistikkoder!$A$2:$C$154,3,FALSE)</f>
        <v>Personbil</v>
      </c>
    </row>
    <row r="791" spans="1:14" x14ac:dyDescent="0.2">
      <c r="A791" t="s">
        <v>194</v>
      </c>
      <c r="B791" s="1">
        <v>0.66666666666666663</v>
      </c>
      <c r="C791" t="s">
        <v>4</v>
      </c>
      <c r="D791" t="s">
        <v>2</v>
      </c>
      <c r="E791" t="s">
        <v>189</v>
      </c>
      <c r="F791">
        <v>115</v>
      </c>
      <c r="G791" t="str">
        <f>VLOOKUP(Tabel1[[#This Row],[Gruppe]],Statistikkoder!$A$1:$C$154,2,FALSE)</f>
        <v>    Bil &lt; 1,95 m med anhænger                </v>
      </c>
      <c r="H791">
        <v>1</v>
      </c>
      <c r="I791">
        <v>2</v>
      </c>
      <c r="J791">
        <v>10</v>
      </c>
      <c r="K791">
        <f>IF(AND(Tabel1[[#This Row],[Gruppe]]&gt;=610,Tabel1[[#This Row],[Gruppe]]&lt;=765),Tabel1[[#This Row],[Dækmeter]],0)</f>
        <v>0</v>
      </c>
      <c r="L791">
        <v>0</v>
      </c>
      <c r="M791" t="s">
        <v>3</v>
      </c>
      <c r="N791" t="str">
        <f>VLOOKUP($F791,Statistikkoder!$A$2:$C$154,3,FALSE)</f>
        <v>Personbil</v>
      </c>
    </row>
    <row r="792" spans="1:14" x14ac:dyDescent="0.2">
      <c r="A792" t="s">
        <v>194</v>
      </c>
      <c r="B792" s="1">
        <v>0.66666666666666663</v>
      </c>
      <c r="C792" t="s">
        <v>4</v>
      </c>
      <c r="D792" t="s">
        <v>2</v>
      </c>
      <c r="E792" t="s">
        <v>189</v>
      </c>
      <c r="F792">
        <v>120</v>
      </c>
      <c r="G792" t="str">
        <f>VLOOKUP(Tabel1[[#This Row],[Gruppe]],Statistikkoder!$A$1:$C$154,2,FALSE)</f>
        <v>    Bil &gt; 1,95 m                            </v>
      </c>
      <c r="H792">
        <v>2</v>
      </c>
      <c r="I792">
        <v>7</v>
      </c>
      <c r="J792">
        <v>12</v>
      </c>
      <c r="K792">
        <f>IF(AND(Tabel1[[#This Row],[Gruppe]]&gt;=610,Tabel1[[#This Row],[Gruppe]]&lt;=765),Tabel1[[#This Row],[Dækmeter]],0)</f>
        <v>0</v>
      </c>
      <c r="L792">
        <v>0</v>
      </c>
      <c r="M792" t="s">
        <v>3</v>
      </c>
      <c r="N792" t="str">
        <f>VLOOKUP($F792,Statistikkoder!$A$2:$C$154,3,FALSE)</f>
        <v>Personbil</v>
      </c>
    </row>
    <row r="793" spans="1:14" x14ac:dyDescent="0.2">
      <c r="A793" t="s">
        <v>194</v>
      </c>
      <c r="B793" s="1">
        <v>0.66666666666666663</v>
      </c>
      <c r="C793" t="s">
        <v>4</v>
      </c>
      <c r="D793" t="s">
        <v>2</v>
      </c>
      <c r="E793" t="s">
        <v>189</v>
      </c>
      <c r="F793">
        <v>126</v>
      </c>
      <c r="G793" t="str">
        <f>VLOOKUP(Tabel1[[#This Row],[Gruppe]],Statistikkoder!$A$1:$C$154,2,FALSE)</f>
        <v xml:space="preserve">    Bil med campingvogn                     </v>
      </c>
      <c r="H793">
        <v>1</v>
      </c>
      <c r="I793">
        <v>2</v>
      </c>
      <c r="J793">
        <v>12</v>
      </c>
      <c r="K793">
        <f>IF(AND(Tabel1[[#This Row],[Gruppe]]&gt;=610,Tabel1[[#This Row],[Gruppe]]&lt;=765),Tabel1[[#This Row],[Dækmeter]],0)</f>
        <v>0</v>
      </c>
      <c r="L793">
        <v>0</v>
      </c>
      <c r="M793" t="s">
        <v>3</v>
      </c>
      <c r="N793" t="str">
        <f>VLOOKUP($F793,Statistikkoder!$A$2:$C$154,3,FALSE)</f>
        <v>Personbil</v>
      </c>
    </row>
    <row r="794" spans="1:14" x14ac:dyDescent="0.2">
      <c r="A794" t="s">
        <v>194</v>
      </c>
      <c r="B794" s="1">
        <v>0.66666666666666663</v>
      </c>
      <c r="C794" t="s">
        <v>4</v>
      </c>
      <c r="D794" t="s">
        <v>2</v>
      </c>
      <c r="E794" t="s">
        <v>189</v>
      </c>
      <c r="F794">
        <v>510</v>
      </c>
      <c r="G794" t="str">
        <f>VLOOKUP(Tabel1[[#This Row],[Gruppe]],Statistikkoder!$A$1:$C$154,2,FALSE)</f>
        <v>    Cykel Voksen                            </v>
      </c>
      <c r="H794">
        <v>2</v>
      </c>
      <c r="I794">
        <v>0</v>
      </c>
      <c r="J794">
        <v>2</v>
      </c>
      <c r="K794">
        <f>IF(AND(Tabel1[[#This Row],[Gruppe]]&gt;=610,Tabel1[[#This Row],[Gruppe]]&lt;=765),Tabel1[[#This Row],[Dækmeter]],0)</f>
        <v>0</v>
      </c>
      <c r="L794">
        <v>0</v>
      </c>
      <c r="M794" t="s">
        <v>3</v>
      </c>
      <c r="N794" t="str">
        <f>VLOOKUP($F794,Statistikkoder!$A$2:$C$154,3,FALSE)</f>
        <v>Cykel</v>
      </c>
    </row>
    <row r="795" spans="1:14" x14ac:dyDescent="0.2">
      <c r="A795" t="s">
        <v>194</v>
      </c>
      <c r="B795" s="1">
        <v>0.66666666666666663</v>
      </c>
      <c r="C795" t="s">
        <v>4</v>
      </c>
      <c r="D795" t="s">
        <v>2</v>
      </c>
      <c r="E795" t="s">
        <v>189</v>
      </c>
      <c r="F795">
        <v>996</v>
      </c>
      <c r="G795" t="str">
        <f>VLOOKUP(Tabel1[[#This Row],[Gruppe]],Statistikkoder!$A$1:$C$154,2,FALSE)</f>
        <v>    Passager i køretøj                            </v>
      </c>
      <c r="H795">
        <v>0</v>
      </c>
      <c r="I795">
        <v>62</v>
      </c>
      <c r="J795">
        <v>0</v>
      </c>
      <c r="K795">
        <f>IF(AND(Tabel1[[#This Row],[Gruppe]]&gt;=610,Tabel1[[#This Row],[Gruppe]]&lt;=765),Tabel1[[#This Row],[Dækmeter]],0)</f>
        <v>0</v>
      </c>
      <c r="L795">
        <v>0</v>
      </c>
      <c r="M795" t="s">
        <v>3</v>
      </c>
      <c r="N795" t="str">
        <f>VLOOKUP($F795,Statistikkoder!$A$2:$C$154,3,FALSE)</f>
        <v>Passager</v>
      </c>
    </row>
    <row r="796" spans="1:14" x14ac:dyDescent="0.2">
      <c r="A796" t="s">
        <v>194</v>
      </c>
      <c r="B796" s="1">
        <v>0.66666666666666663</v>
      </c>
      <c r="C796" t="s">
        <v>0</v>
      </c>
      <c r="D796" t="s">
        <v>1</v>
      </c>
      <c r="E796" t="s">
        <v>190</v>
      </c>
      <c r="F796">
        <v>10</v>
      </c>
      <c r="G796" t="str">
        <f>VLOOKUP(Tabel1[[#This Row],[Gruppe]],Statistikkoder!$A$1:$C$154,2,FALSE)</f>
        <v>    Voksen gående                    </v>
      </c>
      <c r="H796">
        <v>0</v>
      </c>
      <c r="I796">
        <v>2</v>
      </c>
      <c r="J796">
        <v>0</v>
      </c>
      <c r="K796">
        <f>IF(AND(Tabel1[[#This Row],[Gruppe]]&gt;=610,Tabel1[[#This Row],[Gruppe]]&lt;=765),Tabel1[[#This Row],[Dækmeter]],0)</f>
        <v>0</v>
      </c>
      <c r="L796">
        <v>0</v>
      </c>
      <c r="M796" t="s">
        <v>3</v>
      </c>
      <c r="N796" t="str">
        <f>VLOOKUP($F796,Statistikkoder!$A$2:$C$154,3,FALSE)</f>
        <v>Passager</v>
      </c>
    </row>
    <row r="797" spans="1:14" x14ac:dyDescent="0.2">
      <c r="A797" t="s">
        <v>194</v>
      </c>
      <c r="B797" s="1">
        <v>0.66666666666666663</v>
      </c>
      <c r="C797" t="s">
        <v>0</v>
      </c>
      <c r="D797" t="s">
        <v>1</v>
      </c>
      <c r="E797" t="s">
        <v>190</v>
      </c>
      <c r="F797">
        <v>80</v>
      </c>
      <c r="G797" t="str">
        <f>VLOOKUP(Tabel1[[#This Row],[Gruppe]],Statistikkoder!$A$1:$C$154,2,FALSE)</f>
        <v>    Bil &lt; 1,95 pendler rejse        </v>
      </c>
      <c r="H797">
        <v>3</v>
      </c>
      <c r="I797">
        <v>4</v>
      </c>
      <c r="J797">
        <v>18</v>
      </c>
      <c r="K797">
        <f>IF(AND(Tabel1[[#This Row],[Gruppe]]&gt;=610,Tabel1[[#This Row],[Gruppe]]&lt;=765),Tabel1[[#This Row],[Dækmeter]],0)</f>
        <v>0</v>
      </c>
      <c r="L797">
        <v>0</v>
      </c>
      <c r="M797" t="s">
        <v>3</v>
      </c>
      <c r="N797" t="str">
        <f>VLOOKUP($F797,Statistikkoder!$A$2:$C$154,3,FALSE)</f>
        <v>Personbil</v>
      </c>
    </row>
    <row r="798" spans="1:14" x14ac:dyDescent="0.2">
      <c r="A798" t="s">
        <v>194</v>
      </c>
      <c r="B798" s="1">
        <v>0.66666666666666663</v>
      </c>
      <c r="C798" t="s">
        <v>0</v>
      </c>
      <c r="D798" t="s">
        <v>1</v>
      </c>
      <c r="E798" t="s">
        <v>190</v>
      </c>
      <c r="F798">
        <v>110</v>
      </c>
      <c r="G798" t="str">
        <f>VLOOKUP(Tabel1[[#This Row],[Gruppe]],Statistikkoder!$A$1:$C$154,2,FALSE)</f>
        <v>    Bil &lt; 1,95 m                            </v>
      </c>
      <c r="H798">
        <v>7</v>
      </c>
      <c r="I798">
        <v>12</v>
      </c>
      <c r="J798">
        <v>42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VLOOKUP($F798,Statistikkoder!$A$2:$C$154,3,FALSE)</f>
        <v>Personbil</v>
      </c>
    </row>
    <row r="799" spans="1:14" x14ac:dyDescent="0.2">
      <c r="A799" t="s">
        <v>194</v>
      </c>
      <c r="B799" s="1">
        <v>0.66666666666666663</v>
      </c>
      <c r="C799" t="s">
        <v>0</v>
      </c>
      <c r="D799" t="s">
        <v>1</v>
      </c>
      <c r="E799" t="s">
        <v>190</v>
      </c>
      <c r="F799">
        <v>115</v>
      </c>
      <c r="G799" t="str">
        <f>VLOOKUP(Tabel1[[#This Row],[Gruppe]],Statistikkoder!$A$1:$C$154,2,FALSE)</f>
        <v>    Bil &lt; 1,95 m med anhænger                </v>
      </c>
      <c r="H799">
        <v>1</v>
      </c>
      <c r="I799">
        <v>2</v>
      </c>
      <c r="J799">
        <v>10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VLOOKUP($F799,Statistikkoder!$A$2:$C$154,3,FALSE)</f>
        <v>Personbil</v>
      </c>
    </row>
    <row r="800" spans="1:14" x14ac:dyDescent="0.2">
      <c r="A800" t="s">
        <v>194</v>
      </c>
      <c r="B800" s="1">
        <v>0.66666666666666663</v>
      </c>
      <c r="C800" t="s">
        <v>0</v>
      </c>
      <c r="D800" t="s">
        <v>1</v>
      </c>
      <c r="E800" t="s">
        <v>190</v>
      </c>
      <c r="F800">
        <v>120</v>
      </c>
      <c r="G800" t="str">
        <f>VLOOKUP(Tabel1[[#This Row],[Gruppe]],Statistikkoder!$A$1:$C$154,2,FALSE)</f>
        <v>    Bil &gt; 1,95 m                            </v>
      </c>
      <c r="H800">
        <v>1</v>
      </c>
      <c r="I800">
        <v>5</v>
      </c>
      <c r="J800">
        <v>6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VLOOKUP($F800,Statistikkoder!$A$2:$C$154,3,FALSE)</f>
        <v>Personbil</v>
      </c>
    </row>
    <row r="801" spans="1:14" x14ac:dyDescent="0.2">
      <c r="A801" t="s">
        <v>194</v>
      </c>
      <c r="B801" s="1">
        <v>0.66666666666666663</v>
      </c>
      <c r="C801" t="s">
        <v>0</v>
      </c>
      <c r="D801" t="s">
        <v>1</v>
      </c>
      <c r="E801" t="s">
        <v>190</v>
      </c>
      <c r="F801">
        <v>309</v>
      </c>
      <c r="G801" t="str">
        <f>VLOOKUP(Tabel1[[#This Row],[Gruppe]],Statistikkoder!$A$1:$C$154,2,FALSE)</f>
        <v>    Autocamper &lt;  6 meter                </v>
      </c>
      <c r="H801">
        <v>3</v>
      </c>
      <c r="I801">
        <v>8</v>
      </c>
      <c r="J801">
        <v>18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VLOOKUP($F801,Statistikkoder!$A$2:$C$154,3,FALSE)</f>
        <v>Autocamper</v>
      </c>
    </row>
    <row r="802" spans="1:14" x14ac:dyDescent="0.2">
      <c r="A802" t="s">
        <v>194</v>
      </c>
      <c r="B802" s="1">
        <v>0.66666666666666663</v>
      </c>
      <c r="C802" t="s">
        <v>0</v>
      </c>
      <c r="D802" t="s">
        <v>1</v>
      </c>
      <c r="E802" t="s">
        <v>190</v>
      </c>
      <c r="F802">
        <v>410</v>
      </c>
      <c r="G802" t="str">
        <f>VLOOKUP(Tabel1[[#This Row],[Gruppe]],Statistikkoder!$A$1:$C$154,2,FALSE)</f>
        <v>    MC                                    </v>
      </c>
      <c r="H802">
        <v>1</v>
      </c>
      <c r="I802">
        <v>2</v>
      </c>
      <c r="J802">
        <v>3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VLOOKUP($F802,Statistikkoder!$A$2:$C$154,3,FALSE)</f>
        <v>MC/Knallert</v>
      </c>
    </row>
    <row r="803" spans="1:14" x14ac:dyDescent="0.2">
      <c r="A803" t="s">
        <v>194</v>
      </c>
      <c r="B803" s="1">
        <v>0.66666666666666663</v>
      </c>
      <c r="C803" t="s">
        <v>0</v>
      </c>
      <c r="D803" t="s">
        <v>1</v>
      </c>
      <c r="E803" t="s">
        <v>190</v>
      </c>
      <c r="F803">
        <v>510</v>
      </c>
      <c r="G803" t="str">
        <f>VLOOKUP(Tabel1[[#This Row],[Gruppe]],Statistikkoder!$A$1:$C$154,2,FALSE)</f>
        <v>    Cykel Voksen                            </v>
      </c>
      <c r="H803">
        <v>1</v>
      </c>
      <c r="I803">
        <v>0</v>
      </c>
      <c r="J803">
        <v>1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VLOOKUP($F803,Statistikkoder!$A$2:$C$154,3,FALSE)</f>
        <v>Cykel</v>
      </c>
    </row>
    <row r="804" spans="1:14" x14ac:dyDescent="0.2">
      <c r="A804" t="s">
        <v>194</v>
      </c>
      <c r="B804" s="1">
        <v>0.66666666666666663</v>
      </c>
      <c r="C804" t="s">
        <v>0</v>
      </c>
      <c r="D804" t="s">
        <v>1</v>
      </c>
      <c r="E804" t="s">
        <v>190</v>
      </c>
      <c r="F804">
        <v>730</v>
      </c>
      <c r="G804" t="str">
        <f>VLOOKUP(Tabel1[[#This Row],[Gruppe]],Statistikkoder!$A$1:$C$154,2,FALSE)</f>
        <v>    Sættevogn 17 m. max 40 tons            </v>
      </c>
      <c r="H804">
        <v>1</v>
      </c>
      <c r="I804">
        <v>1</v>
      </c>
      <c r="J804">
        <v>17</v>
      </c>
      <c r="K804">
        <f>IF(AND(Tabel1[[#This Row],[Gruppe]]&gt;=610,Tabel1[[#This Row],[Gruppe]]&lt;=765),Tabel1[[#This Row],[Dækmeter]],0)</f>
        <v>17</v>
      </c>
      <c r="L804">
        <v>0</v>
      </c>
      <c r="M804" t="s">
        <v>3</v>
      </c>
      <c r="N804" t="str">
        <f>VLOOKUP($F804,Statistikkoder!$A$2:$C$154,3,FALSE)</f>
        <v>Sættevogn</v>
      </c>
    </row>
    <row r="805" spans="1:14" x14ac:dyDescent="0.2">
      <c r="A805" t="s">
        <v>194</v>
      </c>
      <c r="B805" s="1">
        <v>0.66666666666666663</v>
      </c>
      <c r="C805" t="s">
        <v>0</v>
      </c>
      <c r="D805" t="s">
        <v>1</v>
      </c>
      <c r="E805" t="s">
        <v>190</v>
      </c>
      <c r="F805">
        <v>996</v>
      </c>
      <c r="G805" t="str">
        <f>VLOOKUP(Tabel1[[#This Row],[Gruppe]],Statistikkoder!$A$1:$C$154,2,FALSE)</f>
        <v>    Passager i køretøj                            </v>
      </c>
      <c r="H805">
        <v>0</v>
      </c>
      <c r="I805">
        <v>34</v>
      </c>
      <c r="J805">
        <v>0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VLOOKUP($F805,Statistikkoder!$A$2:$C$154,3,FALSE)</f>
        <v>Passager</v>
      </c>
    </row>
    <row r="806" spans="1:14" x14ac:dyDescent="0.2">
      <c r="A806" t="s">
        <v>194</v>
      </c>
      <c r="B806" s="1">
        <v>0.70833333333333337</v>
      </c>
      <c r="C806" t="s">
        <v>4</v>
      </c>
      <c r="D806" t="s">
        <v>2</v>
      </c>
      <c r="E806" t="s">
        <v>190</v>
      </c>
      <c r="F806">
        <v>10</v>
      </c>
      <c r="G806" t="str">
        <f>VLOOKUP(Tabel1[[#This Row],[Gruppe]],Statistikkoder!$A$1:$C$154,2,FALSE)</f>
        <v>    Voksen gående                    </v>
      </c>
      <c r="H806">
        <v>0</v>
      </c>
      <c r="I806">
        <v>1</v>
      </c>
      <c r="J806">
        <v>0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VLOOKUP($F806,Statistikkoder!$A$2:$C$154,3,FALSE)</f>
        <v>Passager</v>
      </c>
    </row>
    <row r="807" spans="1:14" x14ac:dyDescent="0.2">
      <c r="A807" t="s">
        <v>194</v>
      </c>
      <c r="B807" s="1">
        <v>0.70833333333333337</v>
      </c>
      <c r="C807" t="s">
        <v>4</v>
      </c>
      <c r="D807" t="s">
        <v>2</v>
      </c>
      <c r="E807" t="s">
        <v>190</v>
      </c>
      <c r="F807">
        <v>20</v>
      </c>
      <c r="G807" t="str">
        <f>VLOOKUP(Tabel1[[#This Row],[Gruppe]],Statistikkoder!$A$1:$C$154,2,FALSE)</f>
        <v>    Barn 12-15 år gående              </v>
      </c>
      <c r="H807">
        <v>0</v>
      </c>
      <c r="I807">
        <v>3</v>
      </c>
      <c r="J807">
        <v>0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VLOOKUP($F807,Statistikkoder!$A$2:$C$154,3,FALSE)</f>
        <v>Passager</v>
      </c>
    </row>
    <row r="808" spans="1:14" x14ac:dyDescent="0.2">
      <c r="A808" t="s">
        <v>194</v>
      </c>
      <c r="B808" s="1">
        <v>0.70833333333333337</v>
      </c>
      <c r="C808" t="s">
        <v>4</v>
      </c>
      <c r="D808" t="s">
        <v>2</v>
      </c>
      <c r="E808" t="s">
        <v>190</v>
      </c>
      <c r="F808">
        <v>30</v>
      </c>
      <c r="G808" t="str">
        <f>VLOOKUP(Tabel1[[#This Row],[Gruppe]],Statistikkoder!$A$1:$C$154,2,FALSE)</f>
        <v>    Barn  0-11 år gående              </v>
      </c>
      <c r="H808">
        <v>0</v>
      </c>
      <c r="I808">
        <v>2</v>
      </c>
      <c r="J808">
        <v>0</v>
      </c>
      <c r="K808">
        <f>IF(AND(Tabel1[[#This Row],[Gruppe]]&gt;=610,Tabel1[[#This Row],[Gruppe]]&lt;=765),Tabel1[[#This Row],[Dækmeter]],0)</f>
        <v>0</v>
      </c>
      <c r="L808">
        <v>0</v>
      </c>
      <c r="M808" t="s">
        <v>3</v>
      </c>
      <c r="N808" t="str">
        <f>VLOOKUP($F808,Statistikkoder!$A$2:$C$154,3,FALSE)</f>
        <v>Passager</v>
      </c>
    </row>
    <row r="809" spans="1:14" x14ac:dyDescent="0.2">
      <c r="A809" t="s">
        <v>194</v>
      </c>
      <c r="B809" s="1">
        <v>0.70833333333333337</v>
      </c>
      <c r="C809" t="s">
        <v>4</v>
      </c>
      <c r="D809" t="s">
        <v>2</v>
      </c>
      <c r="E809" t="s">
        <v>190</v>
      </c>
      <c r="F809">
        <v>80</v>
      </c>
      <c r="G809" t="str">
        <f>VLOOKUP(Tabel1[[#This Row],[Gruppe]],Statistikkoder!$A$1:$C$154,2,FALSE)</f>
        <v>    Bil &lt; 1,95 pendler rejse        </v>
      </c>
      <c r="H809">
        <v>1</v>
      </c>
      <c r="I809">
        <v>1</v>
      </c>
      <c r="J809">
        <v>6</v>
      </c>
      <c r="K809">
        <f>IF(AND(Tabel1[[#This Row],[Gruppe]]&gt;=610,Tabel1[[#This Row],[Gruppe]]&lt;=765),Tabel1[[#This Row],[Dækmeter]],0)</f>
        <v>0</v>
      </c>
      <c r="L809">
        <v>0</v>
      </c>
      <c r="M809" t="s">
        <v>3</v>
      </c>
      <c r="N809" t="str">
        <f>VLOOKUP($F809,Statistikkoder!$A$2:$C$154,3,FALSE)</f>
        <v>Personbil</v>
      </c>
    </row>
    <row r="810" spans="1:14" x14ac:dyDescent="0.2">
      <c r="A810" t="s">
        <v>194</v>
      </c>
      <c r="B810" s="1">
        <v>0.70833333333333337</v>
      </c>
      <c r="C810" t="s">
        <v>4</v>
      </c>
      <c r="D810" t="s">
        <v>2</v>
      </c>
      <c r="E810" t="s">
        <v>190</v>
      </c>
      <c r="F810">
        <v>110</v>
      </c>
      <c r="G810" t="str">
        <f>VLOOKUP(Tabel1[[#This Row],[Gruppe]],Statistikkoder!$A$1:$C$154,2,FALSE)</f>
        <v>    Bil &lt; 1,95 m                            </v>
      </c>
      <c r="H810">
        <v>16</v>
      </c>
      <c r="I810">
        <v>44</v>
      </c>
      <c r="J810">
        <v>96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VLOOKUP($F810,Statistikkoder!$A$2:$C$154,3,FALSE)</f>
        <v>Personbil</v>
      </c>
    </row>
    <row r="811" spans="1:14" x14ac:dyDescent="0.2">
      <c r="A811" t="s">
        <v>194</v>
      </c>
      <c r="B811" s="1">
        <v>0.70833333333333337</v>
      </c>
      <c r="C811" t="s">
        <v>4</v>
      </c>
      <c r="D811" t="s">
        <v>2</v>
      </c>
      <c r="E811" t="s">
        <v>190</v>
      </c>
      <c r="F811">
        <v>115</v>
      </c>
      <c r="G811" t="str">
        <f>VLOOKUP(Tabel1[[#This Row],[Gruppe]],Statistikkoder!$A$1:$C$154,2,FALSE)</f>
        <v>    Bil &lt; 1,95 m med anhænger                </v>
      </c>
      <c r="H811">
        <v>1</v>
      </c>
      <c r="I811">
        <v>1</v>
      </c>
      <c r="J811">
        <v>10</v>
      </c>
      <c r="K811">
        <f>IF(AND(Tabel1[[#This Row],[Gruppe]]&gt;=610,Tabel1[[#This Row],[Gruppe]]&lt;=765),Tabel1[[#This Row],[Dækmeter]],0)</f>
        <v>0</v>
      </c>
      <c r="L811">
        <v>0</v>
      </c>
      <c r="M811" t="s">
        <v>3</v>
      </c>
      <c r="N811" t="str">
        <f>VLOOKUP($F811,Statistikkoder!$A$2:$C$154,3,FALSE)</f>
        <v>Personbil</v>
      </c>
    </row>
    <row r="812" spans="1:14" x14ac:dyDescent="0.2">
      <c r="A812" t="s">
        <v>194</v>
      </c>
      <c r="B812" s="1">
        <v>0.70833333333333337</v>
      </c>
      <c r="C812" t="s">
        <v>4</v>
      </c>
      <c r="D812" t="s">
        <v>2</v>
      </c>
      <c r="E812" t="s">
        <v>190</v>
      </c>
      <c r="F812">
        <v>120</v>
      </c>
      <c r="G812" t="str">
        <f>VLOOKUP(Tabel1[[#This Row],[Gruppe]],Statistikkoder!$A$1:$C$154,2,FALSE)</f>
        <v>    Bil &gt; 1,95 m                            </v>
      </c>
      <c r="H812">
        <v>1</v>
      </c>
      <c r="I812">
        <v>1</v>
      </c>
      <c r="J812">
        <v>6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VLOOKUP($F812,Statistikkoder!$A$2:$C$154,3,FALSE)</f>
        <v>Personbil</v>
      </c>
    </row>
    <row r="813" spans="1:14" x14ac:dyDescent="0.2">
      <c r="A813" t="s">
        <v>194</v>
      </c>
      <c r="B813" s="1">
        <v>0.70833333333333337</v>
      </c>
      <c r="C813" t="s">
        <v>4</v>
      </c>
      <c r="D813" t="s">
        <v>2</v>
      </c>
      <c r="E813" t="s">
        <v>190</v>
      </c>
      <c r="F813">
        <v>510</v>
      </c>
      <c r="G813" t="str">
        <f>VLOOKUP(Tabel1[[#This Row],[Gruppe]],Statistikkoder!$A$1:$C$154,2,FALSE)</f>
        <v>    Cykel Voksen                            </v>
      </c>
      <c r="H813">
        <v>1</v>
      </c>
      <c r="I813">
        <v>0</v>
      </c>
      <c r="J813">
        <v>1</v>
      </c>
      <c r="K813">
        <f>IF(AND(Tabel1[[#This Row],[Gruppe]]&gt;=610,Tabel1[[#This Row],[Gruppe]]&lt;=765),Tabel1[[#This Row],[Dækmeter]],0)</f>
        <v>0</v>
      </c>
      <c r="L813">
        <v>0</v>
      </c>
      <c r="M813" t="s">
        <v>3</v>
      </c>
      <c r="N813" t="str">
        <f>VLOOKUP($F813,Statistikkoder!$A$2:$C$154,3,FALSE)</f>
        <v>Cykel</v>
      </c>
    </row>
    <row r="814" spans="1:14" x14ac:dyDescent="0.2">
      <c r="A814" t="s">
        <v>194</v>
      </c>
      <c r="B814" s="1">
        <v>0.70833333333333337</v>
      </c>
      <c r="C814" t="s">
        <v>4</v>
      </c>
      <c r="D814" t="s">
        <v>2</v>
      </c>
      <c r="E814" t="s">
        <v>190</v>
      </c>
      <c r="F814">
        <v>611</v>
      </c>
      <c r="G814" t="str">
        <f>VLOOKUP(Tabel1[[#This Row],[Gruppe]],Statistikkoder!$A$1:$C$154,2,FALSE)</f>
        <v>    Bus &gt; 10 m incl. passagerer              </v>
      </c>
      <c r="H814">
        <v>1</v>
      </c>
      <c r="I814">
        <v>0</v>
      </c>
      <c r="J814">
        <v>14</v>
      </c>
      <c r="K814">
        <f>IF(AND(Tabel1[[#This Row],[Gruppe]]&gt;=610,Tabel1[[#This Row],[Gruppe]]&lt;=765),Tabel1[[#This Row],[Dækmeter]],0)</f>
        <v>14</v>
      </c>
      <c r="L814">
        <v>0</v>
      </c>
      <c r="M814" t="s">
        <v>3</v>
      </c>
      <c r="N814" t="str">
        <f>VLOOKUP($F814,Statistikkoder!$A$2:$C$154,3,FALSE)</f>
        <v>Bus</v>
      </c>
    </row>
    <row r="815" spans="1:14" x14ac:dyDescent="0.2">
      <c r="A815" t="s">
        <v>194</v>
      </c>
      <c r="B815" s="1">
        <v>0.70833333333333337</v>
      </c>
      <c r="C815" t="s">
        <v>4</v>
      </c>
      <c r="D815" t="s">
        <v>2</v>
      </c>
      <c r="E815" t="s">
        <v>190</v>
      </c>
      <c r="F815">
        <v>632</v>
      </c>
      <c r="G815" t="str">
        <f>VLOOKUP(Tabel1[[#This Row],[Gruppe]],Statistikkoder!$A$1:$C$154,2,FALSE)</f>
        <v>    Bus passagerer                          </v>
      </c>
      <c r="H815">
        <v>0</v>
      </c>
      <c r="I815">
        <v>28</v>
      </c>
      <c r="J815">
        <v>0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VLOOKUP($F815,Statistikkoder!$A$2:$C$154,3,FALSE)</f>
        <v>Passager</v>
      </c>
    </row>
    <row r="816" spans="1:14" x14ac:dyDescent="0.2">
      <c r="A816" t="s">
        <v>194</v>
      </c>
      <c r="B816" s="1">
        <v>0.70833333333333337</v>
      </c>
      <c r="C816" t="s">
        <v>4</v>
      </c>
      <c r="D816" t="s">
        <v>2</v>
      </c>
      <c r="E816" t="s">
        <v>190</v>
      </c>
      <c r="F816">
        <v>996</v>
      </c>
      <c r="G816" t="str">
        <f>VLOOKUP(Tabel1[[#This Row],[Gruppe]],Statistikkoder!$A$1:$C$154,2,FALSE)</f>
        <v>    Passager i køretøj                            </v>
      </c>
      <c r="H816">
        <v>0</v>
      </c>
      <c r="I816">
        <v>47</v>
      </c>
      <c r="J816">
        <v>0</v>
      </c>
      <c r="K816">
        <f>IF(AND(Tabel1[[#This Row],[Gruppe]]&gt;=610,Tabel1[[#This Row],[Gruppe]]&lt;=765),Tabel1[[#This Row],[Dækmeter]],0)</f>
        <v>0</v>
      </c>
      <c r="L816">
        <v>0</v>
      </c>
      <c r="M816" t="s">
        <v>3</v>
      </c>
      <c r="N816" t="str">
        <f>VLOOKUP($F816,Statistikkoder!$A$2:$C$154,3,FALSE)</f>
        <v>Passager</v>
      </c>
    </row>
    <row r="817" spans="1:14" x14ac:dyDescent="0.2">
      <c r="A817" t="s">
        <v>194</v>
      </c>
      <c r="B817" s="1">
        <v>0.70833333333333337</v>
      </c>
      <c r="C817" t="s">
        <v>0</v>
      </c>
      <c r="D817" t="s">
        <v>1</v>
      </c>
      <c r="E817" t="s">
        <v>189</v>
      </c>
      <c r="F817">
        <v>10</v>
      </c>
      <c r="G817" t="str">
        <f>VLOOKUP(Tabel1[[#This Row],[Gruppe]],Statistikkoder!$A$1:$C$154,2,FALSE)</f>
        <v>    Voksen gående                    </v>
      </c>
      <c r="H817">
        <v>0</v>
      </c>
      <c r="I817">
        <v>3</v>
      </c>
      <c r="J817">
        <v>0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VLOOKUP($F817,Statistikkoder!$A$2:$C$154,3,FALSE)</f>
        <v>Passager</v>
      </c>
    </row>
    <row r="818" spans="1:14" x14ac:dyDescent="0.2">
      <c r="A818" t="s">
        <v>194</v>
      </c>
      <c r="B818" s="1">
        <v>0.70833333333333337</v>
      </c>
      <c r="C818" t="s">
        <v>0</v>
      </c>
      <c r="D818" t="s">
        <v>1</v>
      </c>
      <c r="E818" t="s">
        <v>189</v>
      </c>
      <c r="F818">
        <v>15</v>
      </c>
      <c r="G818" t="str">
        <f>VLOOKUP(Tabel1[[#This Row],[Gruppe]],Statistikkoder!$A$1:$C$154,2,FALSE)</f>
        <v>    Voksen gående Pendler            </v>
      </c>
      <c r="H818">
        <v>0</v>
      </c>
      <c r="I818">
        <v>1</v>
      </c>
      <c r="J818">
        <v>0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VLOOKUP($F818,Statistikkoder!$A$2:$C$154,3,FALSE)</f>
        <v>Passager</v>
      </c>
    </row>
    <row r="819" spans="1:14" x14ac:dyDescent="0.2">
      <c r="A819" t="s">
        <v>194</v>
      </c>
      <c r="B819" s="1">
        <v>0.70833333333333337</v>
      </c>
      <c r="C819" t="s">
        <v>0</v>
      </c>
      <c r="D819" t="s">
        <v>1</v>
      </c>
      <c r="E819" t="s">
        <v>189</v>
      </c>
      <c r="F819">
        <v>20</v>
      </c>
      <c r="G819" t="str">
        <f>VLOOKUP(Tabel1[[#This Row],[Gruppe]],Statistikkoder!$A$1:$C$154,2,FALSE)</f>
        <v>    Barn 12-15 år gående              </v>
      </c>
      <c r="H819">
        <v>0</v>
      </c>
      <c r="I819">
        <v>1</v>
      </c>
      <c r="J819">
        <v>0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VLOOKUP($F819,Statistikkoder!$A$2:$C$154,3,FALSE)</f>
        <v>Passager</v>
      </c>
    </row>
    <row r="820" spans="1:14" x14ac:dyDescent="0.2">
      <c r="A820" t="s">
        <v>194</v>
      </c>
      <c r="B820" s="1">
        <v>0.70833333333333337</v>
      </c>
      <c r="C820" t="s">
        <v>0</v>
      </c>
      <c r="D820" t="s">
        <v>1</v>
      </c>
      <c r="E820" t="s">
        <v>189</v>
      </c>
      <c r="F820">
        <v>30</v>
      </c>
      <c r="G820" t="str">
        <f>VLOOKUP(Tabel1[[#This Row],[Gruppe]],Statistikkoder!$A$1:$C$154,2,FALSE)</f>
        <v>    Barn  0-11 år gående              </v>
      </c>
      <c r="H820">
        <v>0</v>
      </c>
      <c r="I820">
        <v>1</v>
      </c>
      <c r="J820">
        <v>0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VLOOKUP($F820,Statistikkoder!$A$2:$C$154,3,FALSE)</f>
        <v>Passager</v>
      </c>
    </row>
    <row r="821" spans="1:14" x14ac:dyDescent="0.2">
      <c r="A821" t="s">
        <v>194</v>
      </c>
      <c r="B821" s="1">
        <v>0.70833333333333337</v>
      </c>
      <c r="C821" t="s">
        <v>0</v>
      </c>
      <c r="D821" t="s">
        <v>1</v>
      </c>
      <c r="E821" t="s">
        <v>189</v>
      </c>
      <c r="F821">
        <v>80</v>
      </c>
      <c r="G821" t="str">
        <f>VLOOKUP(Tabel1[[#This Row],[Gruppe]],Statistikkoder!$A$1:$C$154,2,FALSE)</f>
        <v>    Bil &lt; 1,95 pendler rejse        </v>
      </c>
      <c r="H821">
        <v>4</v>
      </c>
      <c r="I821">
        <v>7</v>
      </c>
      <c r="J821">
        <v>24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VLOOKUP($F821,Statistikkoder!$A$2:$C$154,3,FALSE)</f>
        <v>Personbil</v>
      </c>
    </row>
    <row r="822" spans="1:14" x14ac:dyDescent="0.2">
      <c r="A822" t="s">
        <v>194</v>
      </c>
      <c r="B822" s="1">
        <v>0.70833333333333337</v>
      </c>
      <c r="C822" t="s">
        <v>0</v>
      </c>
      <c r="D822" t="s">
        <v>1</v>
      </c>
      <c r="E822" t="s">
        <v>189</v>
      </c>
      <c r="F822">
        <v>84</v>
      </c>
      <c r="G822" t="str">
        <f>VLOOKUP(Tabel1[[#This Row],[Gruppe]],Statistikkoder!$A$1:$C$154,2,FALSE)</f>
        <v>    Bil &gt; 1,95 m Pendler rejse      </v>
      </c>
      <c r="H822">
        <v>1</v>
      </c>
      <c r="I822">
        <v>1</v>
      </c>
      <c r="J822">
        <v>6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VLOOKUP($F822,Statistikkoder!$A$2:$C$154,3,FALSE)</f>
        <v>Personbil</v>
      </c>
    </row>
    <row r="823" spans="1:14" x14ac:dyDescent="0.2">
      <c r="A823" t="s">
        <v>194</v>
      </c>
      <c r="B823" s="1">
        <v>0.70833333333333337</v>
      </c>
      <c r="C823" t="s">
        <v>0</v>
      </c>
      <c r="D823" t="s">
        <v>1</v>
      </c>
      <c r="E823" t="s">
        <v>189</v>
      </c>
      <c r="F823">
        <v>110</v>
      </c>
      <c r="G823" t="str">
        <f>VLOOKUP(Tabel1[[#This Row],[Gruppe]],Statistikkoder!$A$1:$C$154,2,FALSE)</f>
        <v>    Bil &lt; 1,95 m                            </v>
      </c>
      <c r="H823">
        <v>9</v>
      </c>
      <c r="I823">
        <v>22</v>
      </c>
      <c r="J823">
        <v>54</v>
      </c>
      <c r="K823">
        <f>IF(AND(Tabel1[[#This Row],[Gruppe]]&gt;=610,Tabel1[[#This Row],[Gruppe]]&lt;=765),Tabel1[[#This Row],[Dækmeter]],0)</f>
        <v>0</v>
      </c>
      <c r="L823">
        <v>0</v>
      </c>
      <c r="M823" t="s">
        <v>3</v>
      </c>
      <c r="N823" t="str">
        <f>VLOOKUP($F823,Statistikkoder!$A$2:$C$154,3,FALSE)</f>
        <v>Personbil</v>
      </c>
    </row>
    <row r="824" spans="1:14" x14ac:dyDescent="0.2">
      <c r="A824" t="s">
        <v>194</v>
      </c>
      <c r="B824" s="1">
        <v>0.70833333333333337</v>
      </c>
      <c r="C824" t="s">
        <v>0</v>
      </c>
      <c r="D824" t="s">
        <v>1</v>
      </c>
      <c r="E824" t="s">
        <v>189</v>
      </c>
      <c r="F824">
        <v>126</v>
      </c>
      <c r="G824" t="str">
        <f>VLOOKUP(Tabel1[[#This Row],[Gruppe]],Statistikkoder!$A$1:$C$154,2,FALSE)</f>
        <v xml:space="preserve">    Bil med campingvogn                     </v>
      </c>
      <c r="H824">
        <v>1</v>
      </c>
      <c r="I824">
        <v>3</v>
      </c>
      <c r="J824">
        <v>12</v>
      </c>
      <c r="K824">
        <f>IF(AND(Tabel1[[#This Row],[Gruppe]]&gt;=610,Tabel1[[#This Row],[Gruppe]]&lt;=765),Tabel1[[#This Row],[Dækmeter]],0)</f>
        <v>0</v>
      </c>
      <c r="L824">
        <v>0</v>
      </c>
      <c r="M824" t="s">
        <v>3</v>
      </c>
      <c r="N824" t="str">
        <f>VLOOKUP($F824,Statistikkoder!$A$2:$C$154,3,FALSE)</f>
        <v>Personbil</v>
      </c>
    </row>
    <row r="825" spans="1:14" x14ac:dyDescent="0.2">
      <c r="A825" t="s">
        <v>194</v>
      </c>
      <c r="B825" s="1">
        <v>0.70833333333333337</v>
      </c>
      <c r="C825" t="s">
        <v>0</v>
      </c>
      <c r="D825" t="s">
        <v>1</v>
      </c>
      <c r="E825" t="s">
        <v>189</v>
      </c>
      <c r="F825">
        <v>510</v>
      </c>
      <c r="G825" t="str">
        <f>VLOOKUP(Tabel1[[#This Row],[Gruppe]],Statistikkoder!$A$1:$C$154,2,FALSE)</f>
        <v>    Cykel Voksen                            </v>
      </c>
      <c r="H825">
        <v>1</v>
      </c>
      <c r="I825">
        <v>0</v>
      </c>
      <c r="J825">
        <v>1</v>
      </c>
      <c r="K825">
        <f>IF(AND(Tabel1[[#This Row],[Gruppe]]&gt;=610,Tabel1[[#This Row],[Gruppe]]&lt;=765),Tabel1[[#This Row],[Dækmeter]],0)</f>
        <v>0</v>
      </c>
      <c r="L825">
        <v>0</v>
      </c>
      <c r="M825" t="s">
        <v>3</v>
      </c>
      <c r="N825" t="str">
        <f>VLOOKUP($F825,Statistikkoder!$A$2:$C$154,3,FALSE)</f>
        <v>Cykel</v>
      </c>
    </row>
    <row r="826" spans="1:14" x14ac:dyDescent="0.2">
      <c r="A826" t="s">
        <v>194</v>
      </c>
      <c r="B826" s="1">
        <v>0.70833333333333337</v>
      </c>
      <c r="C826" t="s">
        <v>0</v>
      </c>
      <c r="D826" t="s">
        <v>1</v>
      </c>
      <c r="E826" t="s">
        <v>189</v>
      </c>
      <c r="F826">
        <v>996</v>
      </c>
      <c r="G826" t="str">
        <f>VLOOKUP(Tabel1[[#This Row],[Gruppe]],Statistikkoder!$A$1:$C$154,2,FALSE)</f>
        <v>    Passager i køretøj                            </v>
      </c>
      <c r="H826">
        <v>0</v>
      </c>
      <c r="I826">
        <v>33</v>
      </c>
      <c r="J826">
        <v>0</v>
      </c>
      <c r="K826">
        <f>IF(AND(Tabel1[[#This Row],[Gruppe]]&gt;=610,Tabel1[[#This Row],[Gruppe]]&lt;=765),Tabel1[[#This Row],[Dækmeter]],0)</f>
        <v>0</v>
      </c>
      <c r="L826">
        <v>0</v>
      </c>
      <c r="M826" t="s">
        <v>3</v>
      </c>
      <c r="N826" t="str">
        <f>VLOOKUP($F826,Statistikkoder!$A$2:$C$154,3,FALSE)</f>
        <v>Passager</v>
      </c>
    </row>
    <row r="827" spans="1:14" x14ac:dyDescent="0.2">
      <c r="A827" t="s">
        <v>194</v>
      </c>
      <c r="B827" s="1">
        <v>0.75</v>
      </c>
      <c r="C827" t="s">
        <v>4</v>
      </c>
      <c r="D827" t="s">
        <v>2</v>
      </c>
      <c r="E827" t="s">
        <v>189</v>
      </c>
      <c r="F827">
        <v>15</v>
      </c>
      <c r="G827" t="str">
        <f>VLOOKUP(Tabel1[[#This Row],[Gruppe]],Statistikkoder!$A$1:$C$154,2,FALSE)</f>
        <v>    Voksen gående Pendler            </v>
      </c>
      <c r="H827">
        <v>0</v>
      </c>
      <c r="I827">
        <v>1</v>
      </c>
      <c r="J827">
        <v>0</v>
      </c>
      <c r="K827">
        <f>IF(AND(Tabel1[[#This Row],[Gruppe]]&gt;=610,Tabel1[[#This Row],[Gruppe]]&lt;=765),Tabel1[[#This Row],[Dækmeter]],0)</f>
        <v>0</v>
      </c>
      <c r="L827">
        <v>0</v>
      </c>
      <c r="M827" t="s">
        <v>3</v>
      </c>
      <c r="N827" t="str">
        <f>VLOOKUP($F827,Statistikkoder!$A$2:$C$154,3,FALSE)</f>
        <v>Passager</v>
      </c>
    </row>
    <row r="828" spans="1:14" x14ac:dyDescent="0.2">
      <c r="A828" t="s">
        <v>194</v>
      </c>
      <c r="B828" s="1">
        <v>0.75</v>
      </c>
      <c r="C828" t="s">
        <v>4</v>
      </c>
      <c r="D828" t="s">
        <v>2</v>
      </c>
      <c r="E828" t="s">
        <v>189</v>
      </c>
      <c r="F828">
        <v>110</v>
      </c>
      <c r="G828" t="str">
        <f>VLOOKUP(Tabel1[[#This Row],[Gruppe]],Statistikkoder!$A$1:$C$154,2,FALSE)</f>
        <v>    Bil &lt; 1,95 m                            </v>
      </c>
      <c r="H828">
        <v>22</v>
      </c>
      <c r="I828">
        <v>60</v>
      </c>
      <c r="J828">
        <v>132</v>
      </c>
      <c r="K828">
        <f>IF(AND(Tabel1[[#This Row],[Gruppe]]&gt;=610,Tabel1[[#This Row],[Gruppe]]&lt;=765),Tabel1[[#This Row],[Dækmeter]],0)</f>
        <v>0</v>
      </c>
      <c r="L828">
        <v>0</v>
      </c>
      <c r="M828" t="s">
        <v>3</v>
      </c>
      <c r="N828" t="str">
        <f>VLOOKUP($F828,Statistikkoder!$A$2:$C$154,3,FALSE)</f>
        <v>Personbil</v>
      </c>
    </row>
    <row r="829" spans="1:14" x14ac:dyDescent="0.2">
      <c r="A829" t="s">
        <v>194</v>
      </c>
      <c r="B829" s="1">
        <v>0.75</v>
      </c>
      <c r="C829" t="s">
        <v>4</v>
      </c>
      <c r="D829" t="s">
        <v>2</v>
      </c>
      <c r="E829" t="s">
        <v>189</v>
      </c>
      <c r="F829">
        <v>120</v>
      </c>
      <c r="G829" t="str">
        <f>VLOOKUP(Tabel1[[#This Row],[Gruppe]],Statistikkoder!$A$1:$C$154,2,FALSE)</f>
        <v>    Bil &gt; 1,95 m                            </v>
      </c>
      <c r="H829">
        <v>1</v>
      </c>
      <c r="I829">
        <v>6</v>
      </c>
      <c r="J829">
        <v>6</v>
      </c>
      <c r="K829">
        <f>IF(AND(Tabel1[[#This Row],[Gruppe]]&gt;=610,Tabel1[[#This Row],[Gruppe]]&lt;=765),Tabel1[[#This Row],[Dækmeter]],0)</f>
        <v>0</v>
      </c>
      <c r="L829">
        <v>0</v>
      </c>
      <c r="M829" t="s">
        <v>3</v>
      </c>
      <c r="N829" t="str">
        <f>VLOOKUP($F829,Statistikkoder!$A$2:$C$154,3,FALSE)</f>
        <v>Personbil</v>
      </c>
    </row>
    <row r="830" spans="1:14" x14ac:dyDescent="0.2">
      <c r="A830" t="s">
        <v>194</v>
      </c>
      <c r="B830" s="1">
        <v>0.75</v>
      </c>
      <c r="C830" t="s">
        <v>4</v>
      </c>
      <c r="D830" t="s">
        <v>2</v>
      </c>
      <c r="E830" t="s">
        <v>189</v>
      </c>
      <c r="F830">
        <v>123</v>
      </c>
      <c r="G830" t="str">
        <f>VLOOKUP(Tabel1[[#This Row],[Gruppe]],Statistikkoder!$A$1:$C$154,2,FALSE)</f>
        <v>    Bil H&gt;1,95 &amp; L&gt;6 m                      </v>
      </c>
      <c r="H830">
        <v>1</v>
      </c>
      <c r="I830">
        <v>2</v>
      </c>
      <c r="J830">
        <v>6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VLOOKUP($F830,Statistikkoder!$A$2:$C$154,3,FALSE)</f>
        <v>Personbil</v>
      </c>
    </row>
    <row r="831" spans="1:14" x14ac:dyDescent="0.2">
      <c r="A831" t="s">
        <v>194</v>
      </c>
      <c r="B831" s="1">
        <v>0.75</v>
      </c>
      <c r="C831" t="s">
        <v>4</v>
      </c>
      <c r="D831" t="s">
        <v>2</v>
      </c>
      <c r="E831" t="s">
        <v>189</v>
      </c>
      <c r="F831">
        <v>996</v>
      </c>
      <c r="G831" t="str">
        <f>VLOOKUP(Tabel1[[#This Row],[Gruppe]],Statistikkoder!$A$1:$C$154,2,FALSE)</f>
        <v>    Passager i køretøj                            </v>
      </c>
      <c r="H831">
        <v>0</v>
      </c>
      <c r="I831">
        <v>68</v>
      </c>
      <c r="J831">
        <v>0</v>
      </c>
      <c r="K831">
        <f>IF(AND(Tabel1[[#This Row],[Gruppe]]&gt;=610,Tabel1[[#This Row],[Gruppe]]&lt;=765),Tabel1[[#This Row],[Dækmeter]],0)</f>
        <v>0</v>
      </c>
      <c r="L831">
        <v>0</v>
      </c>
      <c r="M831" t="s">
        <v>3</v>
      </c>
      <c r="N831" t="str">
        <f>VLOOKUP($F831,Statistikkoder!$A$2:$C$154,3,FALSE)</f>
        <v>Passager</v>
      </c>
    </row>
    <row r="832" spans="1:14" x14ac:dyDescent="0.2">
      <c r="A832" t="s">
        <v>194</v>
      </c>
      <c r="B832" s="1">
        <v>0.79166666666666663</v>
      </c>
      <c r="C832" t="s">
        <v>0</v>
      </c>
      <c r="D832" t="s">
        <v>1</v>
      </c>
      <c r="E832" t="s">
        <v>189</v>
      </c>
      <c r="F832">
        <v>110</v>
      </c>
      <c r="G832" t="str">
        <f>VLOOKUP(Tabel1[[#This Row],[Gruppe]],Statistikkoder!$A$1:$C$154,2,FALSE)</f>
        <v>    Bil &lt; 1,95 m                            </v>
      </c>
      <c r="H832">
        <v>8</v>
      </c>
      <c r="I832">
        <v>17</v>
      </c>
      <c r="J832">
        <v>48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VLOOKUP($F832,Statistikkoder!$A$2:$C$154,3,FALSE)</f>
        <v>Personbil</v>
      </c>
    </row>
    <row r="833" spans="1:14" x14ac:dyDescent="0.2">
      <c r="A833" t="s">
        <v>194</v>
      </c>
      <c r="B833" s="1">
        <v>0.79166666666666663</v>
      </c>
      <c r="C833" t="s">
        <v>0</v>
      </c>
      <c r="D833" t="s">
        <v>1</v>
      </c>
      <c r="E833" t="s">
        <v>189</v>
      </c>
      <c r="F833">
        <v>996</v>
      </c>
      <c r="G833" t="str">
        <f>VLOOKUP(Tabel1[[#This Row],[Gruppe]],Statistikkoder!$A$1:$C$154,2,FALSE)</f>
        <v>    Passager i køretøj                            </v>
      </c>
      <c r="H833">
        <v>0</v>
      </c>
      <c r="I833">
        <v>17</v>
      </c>
      <c r="J833">
        <v>0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VLOOKUP($F833,Statistikkoder!$A$2:$C$154,3,FALSE)</f>
        <v>Passager</v>
      </c>
    </row>
    <row r="834" spans="1:14" x14ac:dyDescent="0.2">
      <c r="A834" t="s">
        <v>194</v>
      </c>
      <c r="B834" s="1">
        <v>0.83333333333333337</v>
      </c>
      <c r="C834" t="s">
        <v>4</v>
      </c>
      <c r="D834" t="s">
        <v>2</v>
      </c>
      <c r="E834" t="s">
        <v>189</v>
      </c>
      <c r="F834">
        <v>10</v>
      </c>
      <c r="G834" t="str">
        <f>VLOOKUP(Tabel1[[#This Row],[Gruppe]],Statistikkoder!$A$1:$C$154,2,FALSE)</f>
        <v>    Voksen gående                    </v>
      </c>
      <c r="H834">
        <v>0</v>
      </c>
      <c r="I834">
        <v>6</v>
      </c>
      <c r="J834">
        <v>0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VLOOKUP($F834,Statistikkoder!$A$2:$C$154,3,FALSE)</f>
        <v>Passager</v>
      </c>
    </row>
    <row r="835" spans="1:14" x14ac:dyDescent="0.2">
      <c r="A835" t="s">
        <v>194</v>
      </c>
      <c r="B835" s="1">
        <v>0.83333333333333337</v>
      </c>
      <c r="C835" t="s">
        <v>4</v>
      </c>
      <c r="D835" t="s">
        <v>2</v>
      </c>
      <c r="E835" t="s">
        <v>189</v>
      </c>
      <c r="F835">
        <v>20</v>
      </c>
      <c r="G835" t="str">
        <f>VLOOKUP(Tabel1[[#This Row],[Gruppe]],Statistikkoder!$A$1:$C$154,2,FALSE)</f>
        <v>    Barn 12-15 år gående              </v>
      </c>
      <c r="H835">
        <v>0</v>
      </c>
      <c r="I835">
        <v>1</v>
      </c>
      <c r="J835">
        <v>0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VLOOKUP($F835,Statistikkoder!$A$2:$C$154,3,FALSE)</f>
        <v>Passager</v>
      </c>
    </row>
    <row r="836" spans="1:14" x14ac:dyDescent="0.2">
      <c r="A836" t="s">
        <v>194</v>
      </c>
      <c r="B836" s="1">
        <v>0.83333333333333337</v>
      </c>
      <c r="C836" t="s">
        <v>4</v>
      </c>
      <c r="D836" t="s">
        <v>2</v>
      </c>
      <c r="E836" t="s">
        <v>189</v>
      </c>
      <c r="F836">
        <v>30</v>
      </c>
      <c r="G836" t="str">
        <f>VLOOKUP(Tabel1[[#This Row],[Gruppe]],Statistikkoder!$A$1:$C$154,2,FALSE)</f>
        <v>    Barn  0-11 år gående              </v>
      </c>
      <c r="H836">
        <v>0</v>
      </c>
      <c r="I836">
        <v>1</v>
      </c>
      <c r="J836">
        <v>0</v>
      </c>
      <c r="K836">
        <f>IF(AND(Tabel1[[#This Row],[Gruppe]]&gt;=610,Tabel1[[#This Row],[Gruppe]]&lt;=765),Tabel1[[#This Row],[Dækmeter]],0)</f>
        <v>0</v>
      </c>
      <c r="L836">
        <v>0</v>
      </c>
      <c r="M836" t="s">
        <v>3</v>
      </c>
      <c r="N836" t="str">
        <f>VLOOKUP($F836,Statistikkoder!$A$2:$C$154,3,FALSE)</f>
        <v>Passager</v>
      </c>
    </row>
    <row r="837" spans="1:14" x14ac:dyDescent="0.2">
      <c r="A837" t="s">
        <v>194</v>
      </c>
      <c r="B837" s="1">
        <v>0.83333333333333337</v>
      </c>
      <c r="C837" t="s">
        <v>4</v>
      </c>
      <c r="D837" t="s">
        <v>2</v>
      </c>
      <c r="E837" t="s">
        <v>189</v>
      </c>
      <c r="F837">
        <v>110</v>
      </c>
      <c r="G837" t="str">
        <f>VLOOKUP(Tabel1[[#This Row],[Gruppe]],Statistikkoder!$A$1:$C$154,2,FALSE)</f>
        <v>    Bil &lt; 1,95 m                            </v>
      </c>
      <c r="H837">
        <v>7</v>
      </c>
      <c r="I837">
        <v>13</v>
      </c>
      <c r="J837">
        <v>42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VLOOKUP($F837,Statistikkoder!$A$2:$C$154,3,FALSE)</f>
        <v>Personbil</v>
      </c>
    </row>
    <row r="838" spans="1:14" x14ac:dyDescent="0.2">
      <c r="A838" t="s">
        <v>194</v>
      </c>
      <c r="B838" s="1">
        <v>0.83333333333333337</v>
      </c>
      <c r="C838" t="s">
        <v>4</v>
      </c>
      <c r="D838" t="s">
        <v>2</v>
      </c>
      <c r="E838" t="s">
        <v>189</v>
      </c>
      <c r="F838">
        <v>120</v>
      </c>
      <c r="G838" t="str">
        <f>VLOOKUP(Tabel1[[#This Row],[Gruppe]],Statistikkoder!$A$1:$C$154,2,FALSE)</f>
        <v>    Bil &gt; 1,95 m                            </v>
      </c>
      <c r="H838">
        <v>1</v>
      </c>
      <c r="I838">
        <v>2</v>
      </c>
      <c r="J838">
        <v>6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VLOOKUP($F838,Statistikkoder!$A$2:$C$154,3,FALSE)</f>
        <v>Personbil</v>
      </c>
    </row>
    <row r="839" spans="1:14" x14ac:dyDescent="0.2">
      <c r="A839" t="s">
        <v>194</v>
      </c>
      <c r="B839" s="1">
        <v>0.83333333333333337</v>
      </c>
      <c r="C839" t="s">
        <v>4</v>
      </c>
      <c r="D839" t="s">
        <v>2</v>
      </c>
      <c r="E839" t="s">
        <v>189</v>
      </c>
      <c r="F839">
        <v>510</v>
      </c>
      <c r="G839" t="str">
        <f>VLOOKUP(Tabel1[[#This Row],[Gruppe]],Statistikkoder!$A$1:$C$154,2,FALSE)</f>
        <v>    Cykel Voksen                            </v>
      </c>
      <c r="H839">
        <v>2</v>
      </c>
      <c r="I839">
        <v>0</v>
      </c>
      <c r="J839">
        <v>2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VLOOKUP($F839,Statistikkoder!$A$2:$C$154,3,FALSE)</f>
        <v>Cykel</v>
      </c>
    </row>
    <row r="840" spans="1:14" x14ac:dyDescent="0.2">
      <c r="A840" t="s">
        <v>194</v>
      </c>
      <c r="B840" s="1">
        <v>0.83333333333333337</v>
      </c>
      <c r="C840" t="s">
        <v>4</v>
      </c>
      <c r="D840" t="s">
        <v>2</v>
      </c>
      <c r="E840" t="s">
        <v>189</v>
      </c>
      <c r="F840">
        <v>996</v>
      </c>
      <c r="G840" t="str">
        <f>VLOOKUP(Tabel1[[#This Row],[Gruppe]],Statistikkoder!$A$1:$C$154,2,FALSE)</f>
        <v>    Passager i køretøj                            </v>
      </c>
      <c r="H840">
        <v>0</v>
      </c>
      <c r="I840">
        <v>15</v>
      </c>
      <c r="J840">
        <v>0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VLOOKUP($F840,Statistikkoder!$A$2:$C$154,3,FALSE)</f>
        <v>Passager</v>
      </c>
    </row>
    <row r="841" spans="1:14" x14ac:dyDescent="0.2">
      <c r="A841" t="s">
        <v>194</v>
      </c>
      <c r="B841" s="1">
        <v>0.875</v>
      </c>
      <c r="C841" t="s">
        <v>0</v>
      </c>
      <c r="D841" t="s">
        <v>1</v>
      </c>
      <c r="E841" t="s">
        <v>189</v>
      </c>
      <c r="F841">
        <v>10</v>
      </c>
      <c r="G841" t="str">
        <f>VLOOKUP(Tabel1[[#This Row],[Gruppe]],Statistikkoder!$A$1:$C$154,2,FALSE)</f>
        <v>    Voksen gående                    </v>
      </c>
      <c r="H841">
        <v>0</v>
      </c>
      <c r="I841">
        <v>8</v>
      </c>
      <c r="J841">
        <v>0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VLOOKUP($F841,Statistikkoder!$A$2:$C$154,3,FALSE)</f>
        <v>Passager</v>
      </c>
    </row>
    <row r="842" spans="1:14" x14ac:dyDescent="0.2">
      <c r="A842" t="s">
        <v>194</v>
      </c>
      <c r="B842" s="1">
        <v>0.875</v>
      </c>
      <c r="C842" t="s">
        <v>0</v>
      </c>
      <c r="D842" t="s">
        <v>1</v>
      </c>
      <c r="E842" t="s">
        <v>189</v>
      </c>
      <c r="F842">
        <v>30</v>
      </c>
      <c r="G842" t="str">
        <f>VLOOKUP(Tabel1[[#This Row],[Gruppe]],Statistikkoder!$A$1:$C$154,2,FALSE)</f>
        <v>    Barn  0-11 år gående              </v>
      </c>
      <c r="H842">
        <v>0</v>
      </c>
      <c r="I842">
        <v>1</v>
      </c>
      <c r="J842">
        <v>0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VLOOKUP($F842,Statistikkoder!$A$2:$C$154,3,FALSE)</f>
        <v>Passager</v>
      </c>
    </row>
    <row r="843" spans="1:14" x14ac:dyDescent="0.2">
      <c r="A843" t="s">
        <v>194</v>
      </c>
      <c r="B843" s="1">
        <v>0.875</v>
      </c>
      <c r="C843" t="s">
        <v>0</v>
      </c>
      <c r="D843" t="s">
        <v>1</v>
      </c>
      <c r="E843" t="s">
        <v>189</v>
      </c>
      <c r="F843">
        <v>80</v>
      </c>
      <c r="G843" t="str">
        <f>VLOOKUP(Tabel1[[#This Row],[Gruppe]],Statistikkoder!$A$1:$C$154,2,FALSE)</f>
        <v>    Bil &lt; 1,95 pendler rejse        </v>
      </c>
      <c r="H843">
        <v>1</v>
      </c>
      <c r="I843">
        <v>1</v>
      </c>
      <c r="J843">
        <v>6</v>
      </c>
      <c r="K843">
        <f>IF(AND(Tabel1[[#This Row],[Gruppe]]&gt;=610,Tabel1[[#This Row],[Gruppe]]&lt;=765),Tabel1[[#This Row],[Dækmeter]],0)</f>
        <v>0</v>
      </c>
      <c r="L843">
        <v>0</v>
      </c>
      <c r="M843" t="s">
        <v>3</v>
      </c>
      <c r="N843" t="str">
        <f>VLOOKUP($F843,Statistikkoder!$A$2:$C$154,3,FALSE)</f>
        <v>Personbil</v>
      </c>
    </row>
    <row r="844" spans="1:14" x14ac:dyDescent="0.2">
      <c r="A844" t="s">
        <v>194</v>
      </c>
      <c r="B844" s="1">
        <v>0.875</v>
      </c>
      <c r="C844" t="s">
        <v>0</v>
      </c>
      <c r="D844" t="s">
        <v>1</v>
      </c>
      <c r="E844" t="s">
        <v>189</v>
      </c>
      <c r="F844">
        <v>110</v>
      </c>
      <c r="G844" t="str">
        <f>VLOOKUP(Tabel1[[#This Row],[Gruppe]],Statistikkoder!$A$1:$C$154,2,FALSE)</f>
        <v>    Bil &lt; 1,95 m                            </v>
      </c>
      <c r="H844">
        <v>4</v>
      </c>
      <c r="I844">
        <v>9</v>
      </c>
      <c r="J844">
        <v>24</v>
      </c>
      <c r="K844">
        <f>IF(AND(Tabel1[[#This Row],[Gruppe]]&gt;=610,Tabel1[[#This Row],[Gruppe]]&lt;=765),Tabel1[[#This Row],[Dækmeter]],0)</f>
        <v>0</v>
      </c>
      <c r="L844">
        <v>0</v>
      </c>
      <c r="M844" t="s">
        <v>3</v>
      </c>
      <c r="N844" t="str">
        <f>VLOOKUP($F844,Statistikkoder!$A$2:$C$154,3,FALSE)</f>
        <v>Personbil</v>
      </c>
    </row>
    <row r="845" spans="1:14" x14ac:dyDescent="0.2">
      <c r="A845" t="s">
        <v>194</v>
      </c>
      <c r="B845" s="1">
        <v>0.875</v>
      </c>
      <c r="C845" t="s">
        <v>0</v>
      </c>
      <c r="D845" t="s">
        <v>1</v>
      </c>
      <c r="E845" t="s">
        <v>189</v>
      </c>
      <c r="F845">
        <v>115</v>
      </c>
      <c r="G845" t="str">
        <f>VLOOKUP(Tabel1[[#This Row],[Gruppe]],Statistikkoder!$A$1:$C$154,2,FALSE)</f>
        <v>    Bil &lt; 1,95 m med anhænger                </v>
      </c>
      <c r="H845">
        <v>1</v>
      </c>
      <c r="I845">
        <v>3</v>
      </c>
      <c r="J845">
        <v>10</v>
      </c>
      <c r="K845">
        <f>IF(AND(Tabel1[[#This Row],[Gruppe]]&gt;=610,Tabel1[[#This Row],[Gruppe]]&lt;=765),Tabel1[[#This Row],[Dækmeter]],0)</f>
        <v>0</v>
      </c>
      <c r="L845">
        <v>0</v>
      </c>
      <c r="M845" t="s">
        <v>3</v>
      </c>
      <c r="N845" t="str">
        <f>VLOOKUP($F845,Statistikkoder!$A$2:$C$154,3,FALSE)</f>
        <v>Personbil</v>
      </c>
    </row>
    <row r="846" spans="1:14" x14ac:dyDescent="0.2">
      <c r="A846" t="s">
        <v>194</v>
      </c>
      <c r="B846" s="1">
        <v>0.875</v>
      </c>
      <c r="C846" t="s">
        <v>0</v>
      </c>
      <c r="D846" t="s">
        <v>1</v>
      </c>
      <c r="E846" t="s">
        <v>189</v>
      </c>
      <c r="F846">
        <v>126</v>
      </c>
      <c r="G846" t="str">
        <f>VLOOKUP(Tabel1[[#This Row],[Gruppe]],Statistikkoder!$A$1:$C$154,2,FALSE)</f>
        <v xml:space="preserve">    Bil med campingvogn                     </v>
      </c>
      <c r="H846">
        <v>2</v>
      </c>
      <c r="I846">
        <v>3</v>
      </c>
      <c r="J846">
        <v>24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VLOOKUP($F846,Statistikkoder!$A$2:$C$154,3,FALSE)</f>
        <v>Personbil</v>
      </c>
    </row>
    <row r="847" spans="1:14" x14ac:dyDescent="0.2">
      <c r="A847" t="s">
        <v>194</v>
      </c>
      <c r="B847" s="1">
        <v>0.875</v>
      </c>
      <c r="C847" t="s">
        <v>0</v>
      </c>
      <c r="D847" t="s">
        <v>1</v>
      </c>
      <c r="E847" t="s">
        <v>189</v>
      </c>
      <c r="F847">
        <v>996</v>
      </c>
      <c r="G847" t="str">
        <f>VLOOKUP(Tabel1[[#This Row],[Gruppe]],Statistikkoder!$A$1:$C$154,2,FALSE)</f>
        <v>    Passager i køretøj                            </v>
      </c>
      <c r="H847">
        <v>0</v>
      </c>
      <c r="I847">
        <v>16</v>
      </c>
      <c r="J847">
        <v>0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VLOOKUP($F847,Statistikkoder!$A$2:$C$154,3,FALSE)</f>
        <v>Passager</v>
      </c>
    </row>
    <row r="848" spans="1:14" x14ac:dyDescent="0.2">
      <c r="A848" t="s">
        <v>195</v>
      </c>
      <c r="B848" s="1">
        <v>0.25</v>
      </c>
      <c r="C848" t="s">
        <v>4</v>
      </c>
      <c r="D848" t="s">
        <v>2</v>
      </c>
      <c r="E848" t="s">
        <v>189</v>
      </c>
      <c r="F848">
        <v>80</v>
      </c>
      <c r="G848" t="str">
        <f>VLOOKUP(Tabel1[[#This Row],[Gruppe]],Statistikkoder!$A$1:$C$154,2,FALSE)</f>
        <v>    Bil &lt; 1,95 pendler rejse        </v>
      </c>
      <c r="H848">
        <v>9</v>
      </c>
      <c r="I848">
        <v>9</v>
      </c>
      <c r="J848">
        <v>54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VLOOKUP($F848,Statistikkoder!$A$2:$C$154,3,FALSE)</f>
        <v>Personbil</v>
      </c>
    </row>
    <row r="849" spans="1:14" x14ac:dyDescent="0.2">
      <c r="A849" t="s">
        <v>195</v>
      </c>
      <c r="B849" s="1">
        <v>0.25</v>
      </c>
      <c r="C849" t="s">
        <v>4</v>
      </c>
      <c r="D849" t="s">
        <v>2</v>
      </c>
      <c r="E849" t="s">
        <v>189</v>
      </c>
      <c r="F849">
        <v>110</v>
      </c>
      <c r="G849" t="str">
        <f>VLOOKUP(Tabel1[[#This Row],[Gruppe]],Statistikkoder!$A$1:$C$154,2,FALSE)</f>
        <v>    Bil &lt; 1,95 m                            </v>
      </c>
      <c r="H849">
        <v>5</v>
      </c>
      <c r="I849">
        <v>10</v>
      </c>
      <c r="J849">
        <v>30</v>
      </c>
      <c r="K849">
        <f>IF(AND(Tabel1[[#This Row],[Gruppe]]&gt;=610,Tabel1[[#This Row],[Gruppe]]&lt;=765),Tabel1[[#This Row],[Dækmeter]],0)</f>
        <v>0</v>
      </c>
      <c r="L849">
        <v>0</v>
      </c>
      <c r="M849" t="s">
        <v>3</v>
      </c>
      <c r="N849" t="str">
        <f>VLOOKUP($F849,Statistikkoder!$A$2:$C$154,3,FALSE)</f>
        <v>Personbil</v>
      </c>
    </row>
    <row r="850" spans="1:14" x14ac:dyDescent="0.2">
      <c r="A850" t="s">
        <v>195</v>
      </c>
      <c r="B850" s="1">
        <v>0.25</v>
      </c>
      <c r="C850" t="s">
        <v>4</v>
      </c>
      <c r="D850" t="s">
        <v>2</v>
      </c>
      <c r="E850" t="s">
        <v>189</v>
      </c>
      <c r="F850">
        <v>996</v>
      </c>
      <c r="G850" t="str">
        <f>VLOOKUP(Tabel1[[#This Row],[Gruppe]],Statistikkoder!$A$1:$C$154,2,FALSE)</f>
        <v>    Passager i køretøj                            </v>
      </c>
      <c r="H850">
        <v>0</v>
      </c>
      <c r="I850">
        <v>19</v>
      </c>
      <c r="J850">
        <v>0</v>
      </c>
      <c r="K850">
        <f>IF(AND(Tabel1[[#This Row],[Gruppe]]&gt;=610,Tabel1[[#This Row],[Gruppe]]&lt;=765),Tabel1[[#This Row],[Dækmeter]],0)</f>
        <v>0</v>
      </c>
      <c r="L850">
        <v>0</v>
      </c>
      <c r="M850" t="s">
        <v>3</v>
      </c>
      <c r="N850" t="str">
        <f>VLOOKUP($F850,Statistikkoder!$A$2:$C$154,3,FALSE)</f>
        <v>Passager</v>
      </c>
    </row>
    <row r="851" spans="1:14" x14ac:dyDescent="0.2">
      <c r="A851" t="s">
        <v>195</v>
      </c>
      <c r="B851" s="1">
        <v>0.29166666666666669</v>
      </c>
      <c r="C851" t="s">
        <v>0</v>
      </c>
      <c r="D851" t="s">
        <v>1</v>
      </c>
      <c r="E851" t="s">
        <v>189</v>
      </c>
      <c r="F851">
        <v>15</v>
      </c>
      <c r="G851" t="str">
        <f>VLOOKUP(Tabel1[[#This Row],[Gruppe]],Statistikkoder!$A$1:$C$154,2,FALSE)</f>
        <v>    Voksen gående Pendler            </v>
      </c>
      <c r="H851">
        <v>0</v>
      </c>
      <c r="I851">
        <v>1</v>
      </c>
      <c r="J851">
        <v>0</v>
      </c>
      <c r="K851">
        <f>IF(AND(Tabel1[[#This Row],[Gruppe]]&gt;=610,Tabel1[[#This Row],[Gruppe]]&lt;=765),Tabel1[[#This Row],[Dækmeter]],0)</f>
        <v>0</v>
      </c>
      <c r="L851">
        <v>0</v>
      </c>
      <c r="M851" t="s">
        <v>3</v>
      </c>
      <c r="N851" t="str">
        <f>VLOOKUP($F851,Statistikkoder!$A$2:$C$154,3,FALSE)</f>
        <v>Passager</v>
      </c>
    </row>
    <row r="852" spans="1:14" x14ac:dyDescent="0.2">
      <c r="A852" t="s">
        <v>195</v>
      </c>
      <c r="B852" s="1">
        <v>0.29166666666666669</v>
      </c>
      <c r="C852" t="s">
        <v>0</v>
      </c>
      <c r="D852" t="s">
        <v>1</v>
      </c>
      <c r="E852" t="s">
        <v>189</v>
      </c>
      <c r="F852">
        <v>80</v>
      </c>
      <c r="G852" t="str">
        <f>VLOOKUP(Tabel1[[#This Row],[Gruppe]],Statistikkoder!$A$1:$C$154,2,FALSE)</f>
        <v>    Bil &lt; 1,95 pendler rejse        </v>
      </c>
      <c r="H852">
        <v>11</v>
      </c>
      <c r="I852">
        <v>12</v>
      </c>
      <c r="J852">
        <v>66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VLOOKUP($F852,Statistikkoder!$A$2:$C$154,3,FALSE)</f>
        <v>Personbil</v>
      </c>
    </row>
    <row r="853" spans="1:14" x14ac:dyDescent="0.2">
      <c r="A853" t="s">
        <v>195</v>
      </c>
      <c r="B853" s="1">
        <v>0.29166666666666669</v>
      </c>
      <c r="C853" t="s">
        <v>0</v>
      </c>
      <c r="D853" t="s">
        <v>1</v>
      </c>
      <c r="E853" t="s">
        <v>189</v>
      </c>
      <c r="F853">
        <v>110</v>
      </c>
      <c r="G853" t="str">
        <f>VLOOKUP(Tabel1[[#This Row],[Gruppe]],Statistikkoder!$A$1:$C$154,2,FALSE)</f>
        <v>    Bil &lt; 1,95 m                            </v>
      </c>
      <c r="H853">
        <v>11</v>
      </c>
      <c r="I853">
        <v>22</v>
      </c>
      <c r="J853">
        <v>66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VLOOKUP($F853,Statistikkoder!$A$2:$C$154,3,FALSE)</f>
        <v>Personbil</v>
      </c>
    </row>
    <row r="854" spans="1:14" x14ac:dyDescent="0.2">
      <c r="A854" t="s">
        <v>195</v>
      </c>
      <c r="B854" s="1">
        <v>0.29166666666666669</v>
      </c>
      <c r="C854" t="s">
        <v>0</v>
      </c>
      <c r="D854" t="s">
        <v>1</v>
      </c>
      <c r="E854" t="s">
        <v>189</v>
      </c>
      <c r="F854">
        <v>115</v>
      </c>
      <c r="G854" t="str">
        <f>VLOOKUP(Tabel1[[#This Row],[Gruppe]],Statistikkoder!$A$1:$C$154,2,FALSE)</f>
        <v>    Bil &lt; 1,95 m med anhænger                </v>
      </c>
      <c r="H854">
        <v>2</v>
      </c>
      <c r="I854">
        <v>3</v>
      </c>
      <c r="J854">
        <v>20</v>
      </c>
      <c r="K854">
        <f>IF(AND(Tabel1[[#This Row],[Gruppe]]&gt;=610,Tabel1[[#This Row],[Gruppe]]&lt;=765),Tabel1[[#This Row],[Dækmeter]],0)</f>
        <v>0</v>
      </c>
      <c r="L854">
        <v>0</v>
      </c>
      <c r="M854" t="s">
        <v>3</v>
      </c>
      <c r="N854" t="str">
        <f>VLOOKUP($F854,Statistikkoder!$A$2:$C$154,3,FALSE)</f>
        <v>Personbil</v>
      </c>
    </row>
    <row r="855" spans="1:14" x14ac:dyDescent="0.2">
      <c r="A855" t="s">
        <v>195</v>
      </c>
      <c r="B855" s="1">
        <v>0.29166666666666669</v>
      </c>
      <c r="C855" t="s">
        <v>0</v>
      </c>
      <c r="D855" t="s">
        <v>1</v>
      </c>
      <c r="E855" t="s">
        <v>189</v>
      </c>
      <c r="F855">
        <v>120</v>
      </c>
      <c r="G855" t="str">
        <f>VLOOKUP(Tabel1[[#This Row],[Gruppe]],Statistikkoder!$A$1:$C$154,2,FALSE)</f>
        <v>    Bil &gt; 1,95 m                            </v>
      </c>
      <c r="H855">
        <v>1</v>
      </c>
      <c r="I855">
        <v>1</v>
      </c>
      <c r="J855">
        <v>6</v>
      </c>
      <c r="K855">
        <f>IF(AND(Tabel1[[#This Row],[Gruppe]]&gt;=610,Tabel1[[#This Row],[Gruppe]]&lt;=765),Tabel1[[#This Row],[Dækmeter]],0)</f>
        <v>0</v>
      </c>
      <c r="L855">
        <v>0</v>
      </c>
      <c r="M855" t="s">
        <v>3</v>
      </c>
      <c r="N855" t="str">
        <f>VLOOKUP($F855,Statistikkoder!$A$2:$C$154,3,FALSE)</f>
        <v>Personbil</v>
      </c>
    </row>
    <row r="856" spans="1:14" x14ac:dyDescent="0.2">
      <c r="A856" t="s">
        <v>195</v>
      </c>
      <c r="B856" s="1">
        <v>0.29166666666666669</v>
      </c>
      <c r="C856" t="s">
        <v>0</v>
      </c>
      <c r="D856" t="s">
        <v>1</v>
      </c>
      <c r="E856" t="s">
        <v>189</v>
      </c>
      <c r="F856">
        <v>730</v>
      </c>
      <c r="G856" t="str">
        <f>VLOOKUP(Tabel1[[#This Row],[Gruppe]],Statistikkoder!$A$1:$C$154,2,FALSE)</f>
        <v>    Sættevogn 17 m. max 40 tons            </v>
      </c>
      <c r="H856">
        <v>1</v>
      </c>
      <c r="I856">
        <v>1</v>
      </c>
      <c r="J856">
        <v>17</v>
      </c>
      <c r="K856">
        <f>IF(AND(Tabel1[[#This Row],[Gruppe]]&gt;=610,Tabel1[[#This Row],[Gruppe]]&lt;=765),Tabel1[[#This Row],[Dækmeter]],0)</f>
        <v>17</v>
      </c>
      <c r="L856">
        <v>0</v>
      </c>
      <c r="M856" t="s">
        <v>3</v>
      </c>
      <c r="N856" t="str">
        <f>VLOOKUP($F856,Statistikkoder!$A$2:$C$154,3,FALSE)</f>
        <v>Sættevogn</v>
      </c>
    </row>
    <row r="857" spans="1:14" x14ac:dyDescent="0.2">
      <c r="A857" t="s">
        <v>195</v>
      </c>
      <c r="B857" s="1">
        <v>0.29166666666666669</v>
      </c>
      <c r="C857" t="s">
        <v>0</v>
      </c>
      <c r="D857" t="s">
        <v>1</v>
      </c>
      <c r="E857" t="s">
        <v>189</v>
      </c>
      <c r="F857">
        <v>996</v>
      </c>
      <c r="G857" t="str">
        <f>VLOOKUP(Tabel1[[#This Row],[Gruppe]],Statistikkoder!$A$1:$C$154,2,FALSE)</f>
        <v>    Passager i køretøj                            </v>
      </c>
      <c r="H857">
        <v>0</v>
      </c>
      <c r="I857">
        <v>39</v>
      </c>
      <c r="J857">
        <v>0</v>
      </c>
      <c r="K857">
        <f>IF(AND(Tabel1[[#This Row],[Gruppe]]&gt;=610,Tabel1[[#This Row],[Gruppe]]&lt;=765),Tabel1[[#This Row],[Dækmeter]],0)</f>
        <v>0</v>
      </c>
      <c r="L857">
        <v>0</v>
      </c>
      <c r="M857" t="s">
        <v>3</v>
      </c>
      <c r="N857" t="str">
        <f>VLOOKUP($F857,Statistikkoder!$A$2:$C$154,3,FALSE)</f>
        <v>Passager</v>
      </c>
    </row>
    <row r="858" spans="1:14" x14ac:dyDescent="0.2">
      <c r="A858" t="s">
        <v>195</v>
      </c>
      <c r="B858" s="1">
        <v>0.33333333333333331</v>
      </c>
      <c r="C858" t="s">
        <v>4</v>
      </c>
      <c r="D858" t="s">
        <v>2</v>
      </c>
      <c r="E858" t="s">
        <v>189</v>
      </c>
      <c r="F858">
        <v>10</v>
      </c>
      <c r="G858" t="str">
        <f>VLOOKUP(Tabel1[[#This Row],[Gruppe]],Statistikkoder!$A$1:$C$154,2,FALSE)</f>
        <v>    Voksen gående                    </v>
      </c>
      <c r="H858">
        <v>0</v>
      </c>
      <c r="I858">
        <v>2</v>
      </c>
      <c r="J858">
        <v>0</v>
      </c>
      <c r="K858">
        <f>IF(AND(Tabel1[[#This Row],[Gruppe]]&gt;=610,Tabel1[[#This Row],[Gruppe]]&lt;=765),Tabel1[[#This Row],[Dækmeter]],0)</f>
        <v>0</v>
      </c>
      <c r="L858">
        <v>0</v>
      </c>
      <c r="M858" t="s">
        <v>3</v>
      </c>
      <c r="N858" t="str">
        <f>VLOOKUP($F858,Statistikkoder!$A$2:$C$154,3,FALSE)</f>
        <v>Passager</v>
      </c>
    </row>
    <row r="859" spans="1:14" x14ac:dyDescent="0.2">
      <c r="A859" t="s">
        <v>195</v>
      </c>
      <c r="B859" s="1">
        <v>0.33333333333333331</v>
      </c>
      <c r="C859" t="s">
        <v>4</v>
      </c>
      <c r="D859" t="s">
        <v>2</v>
      </c>
      <c r="E859" t="s">
        <v>189</v>
      </c>
      <c r="F859">
        <v>15</v>
      </c>
      <c r="G859" t="str">
        <f>VLOOKUP(Tabel1[[#This Row],[Gruppe]],Statistikkoder!$A$1:$C$154,2,FALSE)</f>
        <v>    Voksen gående Pendler            </v>
      </c>
      <c r="H859">
        <v>0</v>
      </c>
      <c r="I859">
        <v>2</v>
      </c>
      <c r="J859">
        <v>0</v>
      </c>
      <c r="K859">
        <f>IF(AND(Tabel1[[#This Row],[Gruppe]]&gt;=610,Tabel1[[#This Row],[Gruppe]]&lt;=765),Tabel1[[#This Row],[Dækmeter]],0)</f>
        <v>0</v>
      </c>
      <c r="L859">
        <v>0</v>
      </c>
      <c r="M859" t="s">
        <v>3</v>
      </c>
      <c r="N859" t="str">
        <f>VLOOKUP($F859,Statistikkoder!$A$2:$C$154,3,FALSE)</f>
        <v>Passager</v>
      </c>
    </row>
    <row r="860" spans="1:14" x14ac:dyDescent="0.2">
      <c r="A860" t="s">
        <v>195</v>
      </c>
      <c r="B860" s="1">
        <v>0.33333333333333331</v>
      </c>
      <c r="C860" t="s">
        <v>4</v>
      </c>
      <c r="D860" t="s">
        <v>2</v>
      </c>
      <c r="E860" t="s">
        <v>189</v>
      </c>
      <c r="F860">
        <v>80</v>
      </c>
      <c r="G860" t="str">
        <f>VLOOKUP(Tabel1[[#This Row],[Gruppe]],Statistikkoder!$A$1:$C$154,2,FALSE)</f>
        <v>    Bil &lt; 1,95 pendler rejse        </v>
      </c>
      <c r="H860">
        <v>6</v>
      </c>
      <c r="I860">
        <v>6</v>
      </c>
      <c r="J860">
        <v>36</v>
      </c>
      <c r="K860">
        <f>IF(AND(Tabel1[[#This Row],[Gruppe]]&gt;=610,Tabel1[[#This Row],[Gruppe]]&lt;=765),Tabel1[[#This Row],[Dækmeter]],0)</f>
        <v>0</v>
      </c>
      <c r="L860">
        <v>0</v>
      </c>
      <c r="M860" t="s">
        <v>3</v>
      </c>
      <c r="N860" t="str">
        <f>VLOOKUP($F860,Statistikkoder!$A$2:$C$154,3,FALSE)</f>
        <v>Personbil</v>
      </c>
    </row>
    <row r="861" spans="1:14" x14ac:dyDescent="0.2">
      <c r="A861" t="s">
        <v>195</v>
      </c>
      <c r="B861" s="1">
        <v>0.33333333333333331</v>
      </c>
      <c r="C861" t="s">
        <v>4</v>
      </c>
      <c r="D861" t="s">
        <v>2</v>
      </c>
      <c r="E861" t="s">
        <v>189</v>
      </c>
      <c r="F861">
        <v>110</v>
      </c>
      <c r="G861" t="str">
        <f>VLOOKUP(Tabel1[[#This Row],[Gruppe]],Statistikkoder!$A$1:$C$154,2,FALSE)</f>
        <v>    Bil &lt; 1,95 m                            </v>
      </c>
      <c r="H861">
        <v>27</v>
      </c>
      <c r="I861">
        <v>60</v>
      </c>
      <c r="J861">
        <v>162</v>
      </c>
      <c r="K861">
        <f>IF(AND(Tabel1[[#This Row],[Gruppe]]&gt;=610,Tabel1[[#This Row],[Gruppe]]&lt;=765),Tabel1[[#This Row],[Dækmeter]],0)</f>
        <v>0</v>
      </c>
      <c r="L861">
        <v>0</v>
      </c>
      <c r="M861" t="s">
        <v>3</v>
      </c>
      <c r="N861" t="str">
        <f>VLOOKUP($F861,Statistikkoder!$A$2:$C$154,3,FALSE)</f>
        <v>Personbil</v>
      </c>
    </row>
    <row r="862" spans="1:14" x14ac:dyDescent="0.2">
      <c r="A862" t="s">
        <v>195</v>
      </c>
      <c r="B862" s="1">
        <v>0.33333333333333331</v>
      </c>
      <c r="C862" t="s">
        <v>4</v>
      </c>
      <c r="D862" t="s">
        <v>2</v>
      </c>
      <c r="E862" t="s">
        <v>189</v>
      </c>
      <c r="F862">
        <v>120</v>
      </c>
      <c r="G862" t="str">
        <f>VLOOKUP(Tabel1[[#This Row],[Gruppe]],Statistikkoder!$A$1:$C$154,2,FALSE)</f>
        <v>    Bil &gt; 1,95 m                            </v>
      </c>
      <c r="H862">
        <v>1</v>
      </c>
      <c r="I862">
        <v>2</v>
      </c>
      <c r="J862">
        <v>6</v>
      </c>
      <c r="K862">
        <f>IF(AND(Tabel1[[#This Row],[Gruppe]]&gt;=610,Tabel1[[#This Row],[Gruppe]]&lt;=765),Tabel1[[#This Row],[Dækmeter]],0)</f>
        <v>0</v>
      </c>
      <c r="L862">
        <v>0</v>
      </c>
      <c r="M862" t="s">
        <v>3</v>
      </c>
      <c r="N862" t="str">
        <f>VLOOKUP($F862,Statistikkoder!$A$2:$C$154,3,FALSE)</f>
        <v>Personbil</v>
      </c>
    </row>
    <row r="863" spans="1:14" x14ac:dyDescent="0.2">
      <c r="A863" t="s">
        <v>195</v>
      </c>
      <c r="B863" s="1">
        <v>0.33333333333333331</v>
      </c>
      <c r="C863" t="s">
        <v>4</v>
      </c>
      <c r="D863" t="s">
        <v>2</v>
      </c>
      <c r="E863" t="s">
        <v>189</v>
      </c>
      <c r="F863">
        <v>510</v>
      </c>
      <c r="G863" t="str">
        <f>VLOOKUP(Tabel1[[#This Row],[Gruppe]],Statistikkoder!$A$1:$C$154,2,FALSE)</f>
        <v>    Cykel Voksen                            </v>
      </c>
      <c r="H863">
        <v>1</v>
      </c>
      <c r="I863">
        <v>0</v>
      </c>
      <c r="J863">
        <v>1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VLOOKUP($F863,Statistikkoder!$A$2:$C$154,3,FALSE)</f>
        <v>Cykel</v>
      </c>
    </row>
    <row r="864" spans="1:14" x14ac:dyDescent="0.2">
      <c r="A864" t="s">
        <v>195</v>
      </c>
      <c r="B864" s="1">
        <v>0.33333333333333331</v>
      </c>
      <c r="C864" t="s">
        <v>4</v>
      </c>
      <c r="D864" t="s">
        <v>2</v>
      </c>
      <c r="E864" t="s">
        <v>189</v>
      </c>
      <c r="F864">
        <v>996</v>
      </c>
      <c r="G864" t="str">
        <f>VLOOKUP(Tabel1[[#This Row],[Gruppe]],Statistikkoder!$A$1:$C$154,2,FALSE)</f>
        <v>    Passager i køretøj                            </v>
      </c>
      <c r="H864">
        <v>0</v>
      </c>
      <c r="I864">
        <v>68</v>
      </c>
      <c r="J864">
        <v>0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VLOOKUP($F864,Statistikkoder!$A$2:$C$154,3,FALSE)</f>
        <v>Passager</v>
      </c>
    </row>
    <row r="865" spans="1:14" x14ac:dyDescent="0.2">
      <c r="A865" t="s">
        <v>195</v>
      </c>
      <c r="B865" s="1">
        <v>0.33333333333333331</v>
      </c>
      <c r="C865" t="s">
        <v>4</v>
      </c>
      <c r="D865" t="s">
        <v>2</v>
      </c>
      <c r="E865" t="s">
        <v>189</v>
      </c>
      <c r="F865">
        <v>997</v>
      </c>
      <c r="G865" t="str">
        <f>VLOOKUP(Tabel1[[#This Row],[Gruppe]],Statistikkoder!$A$1:$C$154,2,FALSE)</f>
        <v>    Passager ekstra i bil                          </v>
      </c>
      <c r="H865">
        <v>0</v>
      </c>
      <c r="I865">
        <v>1</v>
      </c>
      <c r="J865">
        <v>0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VLOOKUP($F865,Statistikkoder!$A$2:$C$154,3,FALSE)</f>
        <v>Passager</v>
      </c>
    </row>
    <row r="866" spans="1:14" x14ac:dyDescent="0.2">
      <c r="A866" t="s">
        <v>195</v>
      </c>
      <c r="B866" s="1">
        <v>0.375</v>
      </c>
      <c r="C866" t="s">
        <v>0</v>
      </c>
      <c r="D866" t="s">
        <v>1</v>
      </c>
      <c r="E866" t="s">
        <v>189</v>
      </c>
      <c r="F866">
        <v>10</v>
      </c>
      <c r="G866" t="str">
        <f>VLOOKUP(Tabel1[[#This Row],[Gruppe]],Statistikkoder!$A$1:$C$154,2,FALSE)</f>
        <v>    Voksen gående                    </v>
      </c>
      <c r="H866">
        <v>0</v>
      </c>
      <c r="I866">
        <v>3</v>
      </c>
      <c r="J866">
        <v>0</v>
      </c>
      <c r="K866">
        <f>IF(AND(Tabel1[[#This Row],[Gruppe]]&gt;=610,Tabel1[[#This Row],[Gruppe]]&lt;=765),Tabel1[[#This Row],[Dækmeter]],0)</f>
        <v>0</v>
      </c>
      <c r="L866">
        <v>0</v>
      </c>
      <c r="M866" t="s">
        <v>3</v>
      </c>
      <c r="N866" t="str">
        <f>VLOOKUP($F866,Statistikkoder!$A$2:$C$154,3,FALSE)</f>
        <v>Passager</v>
      </c>
    </row>
    <row r="867" spans="1:14" x14ac:dyDescent="0.2">
      <c r="A867" t="s">
        <v>195</v>
      </c>
      <c r="B867" s="1">
        <v>0.375</v>
      </c>
      <c r="C867" t="s">
        <v>0</v>
      </c>
      <c r="D867" t="s">
        <v>1</v>
      </c>
      <c r="E867" t="s">
        <v>189</v>
      </c>
      <c r="F867">
        <v>80</v>
      </c>
      <c r="G867" t="str">
        <f>VLOOKUP(Tabel1[[#This Row],[Gruppe]],Statistikkoder!$A$1:$C$154,2,FALSE)</f>
        <v>    Bil &lt; 1,95 pendler rejse        </v>
      </c>
      <c r="H867">
        <v>6</v>
      </c>
      <c r="I867">
        <v>15</v>
      </c>
      <c r="J867">
        <v>36</v>
      </c>
      <c r="K867">
        <f>IF(AND(Tabel1[[#This Row],[Gruppe]]&gt;=610,Tabel1[[#This Row],[Gruppe]]&lt;=765),Tabel1[[#This Row],[Dækmeter]],0)</f>
        <v>0</v>
      </c>
      <c r="L867">
        <v>0</v>
      </c>
      <c r="M867" t="s">
        <v>3</v>
      </c>
      <c r="N867" t="str">
        <f>VLOOKUP($F867,Statistikkoder!$A$2:$C$154,3,FALSE)</f>
        <v>Personbil</v>
      </c>
    </row>
    <row r="868" spans="1:14" x14ac:dyDescent="0.2">
      <c r="A868" t="s">
        <v>195</v>
      </c>
      <c r="B868" s="1">
        <v>0.375</v>
      </c>
      <c r="C868" t="s">
        <v>0</v>
      </c>
      <c r="D868" t="s">
        <v>1</v>
      </c>
      <c r="E868" t="s">
        <v>189</v>
      </c>
      <c r="F868">
        <v>110</v>
      </c>
      <c r="G868" t="str">
        <f>VLOOKUP(Tabel1[[#This Row],[Gruppe]],Statistikkoder!$A$1:$C$154,2,FALSE)</f>
        <v>    Bil &lt; 1,95 m                            </v>
      </c>
      <c r="H868">
        <v>20</v>
      </c>
      <c r="I868">
        <v>56</v>
      </c>
      <c r="J868">
        <v>120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VLOOKUP($F868,Statistikkoder!$A$2:$C$154,3,FALSE)</f>
        <v>Personbil</v>
      </c>
    </row>
    <row r="869" spans="1:14" x14ac:dyDescent="0.2">
      <c r="A869" t="s">
        <v>195</v>
      </c>
      <c r="B869" s="1">
        <v>0.375</v>
      </c>
      <c r="C869" t="s">
        <v>0</v>
      </c>
      <c r="D869" t="s">
        <v>1</v>
      </c>
      <c r="E869" t="s">
        <v>189</v>
      </c>
      <c r="F869">
        <v>120</v>
      </c>
      <c r="G869" t="str">
        <f>VLOOKUP(Tabel1[[#This Row],[Gruppe]],Statistikkoder!$A$1:$C$154,2,FALSE)</f>
        <v>    Bil &gt; 1,95 m                            </v>
      </c>
      <c r="H869">
        <v>1</v>
      </c>
      <c r="I869">
        <v>6</v>
      </c>
      <c r="J869">
        <v>6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VLOOKUP($F869,Statistikkoder!$A$2:$C$154,3,FALSE)</f>
        <v>Personbil</v>
      </c>
    </row>
    <row r="870" spans="1:14" x14ac:dyDescent="0.2">
      <c r="A870" t="s">
        <v>195</v>
      </c>
      <c r="B870" s="1">
        <v>0.375</v>
      </c>
      <c r="C870" t="s">
        <v>0</v>
      </c>
      <c r="D870" t="s">
        <v>1</v>
      </c>
      <c r="E870" t="s">
        <v>189</v>
      </c>
      <c r="F870">
        <v>123</v>
      </c>
      <c r="G870" t="str">
        <f>VLOOKUP(Tabel1[[#This Row],[Gruppe]],Statistikkoder!$A$1:$C$154,2,FALSE)</f>
        <v>    Bil H&gt;1,95 &amp; L&gt;6 m                      </v>
      </c>
      <c r="H870">
        <v>1</v>
      </c>
      <c r="I870">
        <v>2</v>
      </c>
      <c r="J870">
        <v>6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VLOOKUP($F870,Statistikkoder!$A$2:$C$154,3,FALSE)</f>
        <v>Personbil</v>
      </c>
    </row>
    <row r="871" spans="1:14" x14ac:dyDescent="0.2">
      <c r="A871" t="s">
        <v>195</v>
      </c>
      <c r="B871" s="1">
        <v>0.375</v>
      </c>
      <c r="C871" t="s">
        <v>0</v>
      </c>
      <c r="D871" t="s">
        <v>1</v>
      </c>
      <c r="E871" t="s">
        <v>189</v>
      </c>
      <c r="F871">
        <v>210</v>
      </c>
      <c r="G871" t="str">
        <f>VLOOKUP(Tabel1[[#This Row],[Gruppe]],Statistikkoder!$A$1:$C$154,2,FALSE)</f>
        <v>    Anhænger                              </v>
      </c>
      <c r="H871">
        <v>1</v>
      </c>
      <c r="I871">
        <v>0</v>
      </c>
      <c r="J871">
        <v>8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VLOOKUP($F871,Statistikkoder!$A$2:$C$154,3,FALSE)</f>
        <v>Anhænger</v>
      </c>
    </row>
    <row r="872" spans="1:14" x14ac:dyDescent="0.2">
      <c r="A872" t="s">
        <v>195</v>
      </c>
      <c r="B872" s="1">
        <v>0.375</v>
      </c>
      <c r="C872" t="s">
        <v>0</v>
      </c>
      <c r="D872" t="s">
        <v>1</v>
      </c>
      <c r="E872" t="s">
        <v>189</v>
      </c>
      <c r="F872">
        <v>510</v>
      </c>
      <c r="G872" t="str">
        <f>VLOOKUP(Tabel1[[#This Row],[Gruppe]],Statistikkoder!$A$1:$C$154,2,FALSE)</f>
        <v>    Cykel Voksen                            </v>
      </c>
      <c r="H872">
        <v>1</v>
      </c>
      <c r="I872">
        <v>0</v>
      </c>
      <c r="J872">
        <v>1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VLOOKUP($F872,Statistikkoder!$A$2:$C$154,3,FALSE)</f>
        <v>Cykel</v>
      </c>
    </row>
    <row r="873" spans="1:14" x14ac:dyDescent="0.2">
      <c r="A873" t="s">
        <v>195</v>
      </c>
      <c r="B873" s="1">
        <v>0.375</v>
      </c>
      <c r="C873" t="s">
        <v>0</v>
      </c>
      <c r="D873" t="s">
        <v>1</v>
      </c>
      <c r="E873" t="s">
        <v>189</v>
      </c>
      <c r="F873">
        <v>996</v>
      </c>
      <c r="G873" t="str">
        <f>VLOOKUP(Tabel1[[#This Row],[Gruppe]],Statistikkoder!$A$1:$C$154,2,FALSE)</f>
        <v>    Passager i køretøj                            </v>
      </c>
      <c r="H873">
        <v>0</v>
      </c>
      <c r="I873">
        <v>79</v>
      </c>
      <c r="J873">
        <v>0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VLOOKUP($F873,Statistikkoder!$A$2:$C$154,3,FALSE)</f>
        <v>Passager</v>
      </c>
    </row>
    <row r="874" spans="1:14" x14ac:dyDescent="0.2">
      <c r="A874" t="s">
        <v>195</v>
      </c>
      <c r="B874" s="1">
        <v>0.41666666666666669</v>
      </c>
      <c r="C874" t="s">
        <v>4</v>
      </c>
      <c r="D874" t="s">
        <v>2</v>
      </c>
      <c r="E874" t="s">
        <v>189</v>
      </c>
      <c r="F874">
        <v>10</v>
      </c>
      <c r="G874" t="str">
        <f>VLOOKUP(Tabel1[[#This Row],[Gruppe]],Statistikkoder!$A$1:$C$154,2,FALSE)</f>
        <v>    Voksen gående                    </v>
      </c>
      <c r="H874">
        <v>0</v>
      </c>
      <c r="I874">
        <v>3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VLOOKUP($F874,Statistikkoder!$A$2:$C$154,3,FALSE)</f>
        <v>Passager</v>
      </c>
    </row>
    <row r="875" spans="1:14" x14ac:dyDescent="0.2">
      <c r="A875" t="s">
        <v>195</v>
      </c>
      <c r="B875" s="1">
        <v>0.41666666666666669</v>
      </c>
      <c r="C875" t="s">
        <v>4</v>
      </c>
      <c r="D875" t="s">
        <v>2</v>
      </c>
      <c r="E875" t="s">
        <v>189</v>
      </c>
      <c r="F875">
        <v>15</v>
      </c>
      <c r="G875" t="str">
        <f>VLOOKUP(Tabel1[[#This Row],[Gruppe]],Statistikkoder!$A$1:$C$154,2,FALSE)</f>
        <v>    Voksen gående Pendler            </v>
      </c>
      <c r="H875">
        <v>0</v>
      </c>
      <c r="I875">
        <v>1</v>
      </c>
      <c r="J875">
        <v>0</v>
      </c>
      <c r="K875">
        <f>IF(AND(Tabel1[[#This Row],[Gruppe]]&gt;=610,Tabel1[[#This Row],[Gruppe]]&lt;=765),Tabel1[[#This Row],[Dækmeter]],0)</f>
        <v>0</v>
      </c>
      <c r="L875">
        <v>0</v>
      </c>
      <c r="M875" t="s">
        <v>3</v>
      </c>
      <c r="N875" t="str">
        <f>VLOOKUP($F875,Statistikkoder!$A$2:$C$154,3,FALSE)</f>
        <v>Passager</v>
      </c>
    </row>
    <row r="876" spans="1:14" x14ac:dyDescent="0.2">
      <c r="A876" t="s">
        <v>195</v>
      </c>
      <c r="B876" s="1">
        <v>0.41666666666666669</v>
      </c>
      <c r="C876" t="s">
        <v>4</v>
      </c>
      <c r="D876" t="s">
        <v>2</v>
      </c>
      <c r="E876" t="s">
        <v>189</v>
      </c>
      <c r="F876">
        <v>30</v>
      </c>
      <c r="G876" t="str">
        <f>VLOOKUP(Tabel1[[#This Row],[Gruppe]],Statistikkoder!$A$1:$C$154,2,FALSE)</f>
        <v>    Barn  0-11 år gående              </v>
      </c>
      <c r="H876">
        <v>0</v>
      </c>
      <c r="I876">
        <v>1</v>
      </c>
      <c r="J876">
        <v>0</v>
      </c>
      <c r="K876">
        <f>IF(AND(Tabel1[[#This Row],[Gruppe]]&gt;=610,Tabel1[[#This Row],[Gruppe]]&lt;=765),Tabel1[[#This Row],[Dækmeter]],0)</f>
        <v>0</v>
      </c>
      <c r="L876">
        <v>0</v>
      </c>
      <c r="M876" t="s">
        <v>3</v>
      </c>
      <c r="N876" t="str">
        <f>VLOOKUP($F876,Statistikkoder!$A$2:$C$154,3,FALSE)</f>
        <v>Passager</v>
      </c>
    </row>
    <row r="877" spans="1:14" x14ac:dyDescent="0.2">
      <c r="A877" t="s">
        <v>195</v>
      </c>
      <c r="B877" s="1">
        <v>0.41666666666666669</v>
      </c>
      <c r="C877" t="s">
        <v>4</v>
      </c>
      <c r="D877" t="s">
        <v>2</v>
      </c>
      <c r="E877" t="s">
        <v>189</v>
      </c>
      <c r="F877">
        <v>40</v>
      </c>
      <c r="G877" t="str">
        <f>VLOOKUP(Tabel1[[#This Row],[Gruppe]],Statistikkoder!$A$1:$C$154,2,FALSE)</f>
        <v>    Pensionist gående                </v>
      </c>
      <c r="H877">
        <v>0</v>
      </c>
      <c r="I877">
        <v>5</v>
      </c>
      <c r="J877">
        <v>0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VLOOKUP($F877,Statistikkoder!$A$2:$C$154,3,FALSE)</f>
        <v>Passager</v>
      </c>
    </row>
    <row r="878" spans="1:14" x14ac:dyDescent="0.2">
      <c r="A878" t="s">
        <v>195</v>
      </c>
      <c r="B878" s="1">
        <v>0.41666666666666669</v>
      </c>
      <c r="C878" t="s">
        <v>4</v>
      </c>
      <c r="D878" t="s">
        <v>2</v>
      </c>
      <c r="E878" t="s">
        <v>189</v>
      </c>
      <c r="F878">
        <v>80</v>
      </c>
      <c r="G878" t="str">
        <f>VLOOKUP(Tabel1[[#This Row],[Gruppe]],Statistikkoder!$A$1:$C$154,2,FALSE)</f>
        <v>    Bil &lt; 1,95 pendler rejse        </v>
      </c>
      <c r="H878">
        <v>3</v>
      </c>
      <c r="I878">
        <v>5</v>
      </c>
      <c r="J878">
        <v>18</v>
      </c>
      <c r="K878">
        <f>IF(AND(Tabel1[[#This Row],[Gruppe]]&gt;=610,Tabel1[[#This Row],[Gruppe]]&lt;=765),Tabel1[[#This Row],[Dækmeter]],0)</f>
        <v>0</v>
      </c>
      <c r="L878">
        <v>0</v>
      </c>
      <c r="M878" t="s">
        <v>3</v>
      </c>
      <c r="N878" t="str">
        <f>VLOOKUP($F878,Statistikkoder!$A$2:$C$154,3,FALSE)</f>
        <v>Personbil</v>
      </c>
    </row>
    <row r="879" spans="1:14" x14ac:dyDescent="0.2">
      <c r="A879" t="s">
        <v>195</v>
      </c>
      <c r="B879" s="1">
        <v>0.41666666666666669</v>
      </c>
      <c r="C879" t="s">
        <v>4</v>
      </c>
      <c r="D879" t="s">
        <v>2</v>
      </c>
      <c r="E879" t="s">
        <v>189</v>
      </c>
      <c r="F879">
        <v>110</v>
      </c>
      <c r="G879" t="str">
        <f>VLOOKUP(Tabel1[[#This Row],[Gruppe]],Statistikkoder!$A$1:$C$154,2,FALSE)</f>
        <v>    Bil &lt; 1,95 m                            </v>
      </c>
      <c r="H879">
        <v>20</v>
      </c>
      <c r="I879">
        <v>44</v>
      </c>
      <c r="J879">
        <v>120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VLOOKUP($F879,Statistikkoder!$A$2:$C$154,3,FALSE)</f>
        <v>Personbil</v>
      </c>
    </row>
    <row r="880" spans="1:14" x14ac:dyDescent="0.2">
      <c r="A880" t="s">
        <v>195</v>
      </c>
      <c r="B880" s="1">
        <v>0.41666666666666669</v>
      </c>
      <c r="C880" t="s">
        <v>4</v>
      </c>
      <c r="D880" t="s">
        <v>2</v>
      </c>
      <c r="E880" t="s">
        <v>189</v>
      </c>
      <c r="F880">
        <v>120</v>
      </c>
      <c r="G880" t="str">
        <f>VLOOKUP(Tabel1[[#This Row],[Gruppe]],Statistikkoder!$A$1:$C$154,2,FALSE)</f>
        <v>    Bil &gt; 1,95 m                            </v>
      </c>
      <c r="H880">
        <v>2</v>
      </c>
      <c r="I880">
        <v>6</v>
      </c>
      <c r="J880">
        <v>12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VLOOKUP($F880,Statistikkoder!$A$2:$C$154,3,FALSE)</f>
        <v>Personbil</v>
      </c>
    </row>
    <row r="881" spans="1:14" x14ac:dyDescent="0.2">
      <c r="A881" t="s">
        <v>195</v>
      </c>
      <c r="B881" s="1">
        <v>0.41666666666666669</v>
      </c>
      <c r="C881" t="s">
        <v>4</v>
      </c>
      <c r="D881" t="s">
        <v>2</v>
      </c>
      <c r="E881" t="s">
        <v>189</v>
      </c>
      <c r="F881">
        <v>309</v>
      </c>
      <c r="G881" t="str">
        <f>VLOOKUP(Tabel1[[#This Row],[Gruppe]],Statistikkoder!$A$1:$C$154,2,FALSE)</f>
        <v>    Autocamper &lt;  6 meter                </v>
      </c>
      <c r="H881">
        <v>2</v>
      </c>
      <c r="I881">
        <v>4</v>
      </c>
      <c r="J881">
        <v>12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VLOOKUP($F881,Statistikkoder!$A$2:$C$154,3,FALSE)</f>
        <v>Autocamper</v>
      </c>
    </row>
    <row r="882" spans="1:14" x14ac:dyDescent="0.2">
      <c r="A882" t="s">
        <v>195</v>
      </c>
      <c r="B882" s="1">
        <v>0.41666666666666669</v>
      </c>
      <c r="C882" t="s">
        <v>4</v>
      </c>
      <c r="D882" t="s">
        <v>2</v>
      </c>
      <c r="E882" t="s">
        <v>189</v>
      </c>
      <c r="F882">
        <v>505</v>
      </c>
      <c r="G882" t="str">
        <f>VLOOKUP(Tabel1[[#This Row],[Gruppe]],Statistikkoder!$A$1:$C$154,2,FALSE)</f>
        <v>    Cykel Pensionist                        </v>
      </c>
      <c r="H882">
        <v>2</v>
      </c>
      <c r="I882">
        <v>0</v>
      </c>
      <c r="J882">
        <v>2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VLOOKUP($F882,Statistikkoder!$A$2:$C$154,3,FALSE)</f>
        <v>Cykel</v>
      </c>
    </row>
    <row r="883" spans="1:14" x14ac:dyDescent="0.2">
      <c r="A883" t="s">
        <v>195</v>
      </c>
      <c r="B883" s="1">
        <v>0.41666666666666669</v>
      </c>
      <c r="C883" t="s">
        <v>4</v>
      </c>
      <c r="D883" t="s">
        <v>2</v>
      </c>
      <c r="E883" t="s">
        <v>189</v>
      </c>
      <c r="F883">
        <v>611</v>
      </c>
      <c r="G883" t="str">
        <f>VLOOKUP(Tabel1[[#This Row],[Gruppe]],Statistikkoder!$A$1:$C$154,2,FALSE)</f>
        <v>    Bus &gt; 10 m incl. passagerer              </v>
      </c>
      <c r="H883">
        <v>1</v>
      </c>
      <c r="I883">
        <v>48</v>
      </c>
      <c r="J883">
        <v>14</v>
      </c>
      <c r="K883">
        <f>IF(AND(Tabel1[[#This Row],[Gruppe]]&gt;=610,Tabel1[[#This Row],[Gruppe]]&lt;=765),Tabel1[[#This Row],[Dækmeter]],0)</f>
        <v>14</v>
      </c>
      <c r="L883">
        <v>0</v>
      </c>
      <c r="M883" t="s">
        <v>3</v>
      </c>
      <c r="N883" t="str">
        <f>VLOOKUP($F883,Statistikkoder!$A$2:$C$154,3,FALSE)</f>
        <v>Bus</v>
      </c>
    </row>
    <row r="884" spans="1:14" x14ac:dyDescent="0.2">
      <c r="A884" t="s">
        <v>195</v>
      </c>
      <c r="B884" s="1">
        <v>0.41666666666666669</v>
      </c>
      <c r="C884" t="s">
        <v>4</v>
      </c>
      <c r="D884" t="s">
        <v>2</v>
      </c>
      <c r="E884" t="s">
        <v>189</v>
      </c>
      <c r="F884">
        <v>996</v>
      </c>
      <c r="G884" t="str">
        <f>VLOOKUP(Tabel1[[#This Row],[Gruppe]],Statistikkoder!$A$1:$C$154,2,FALSE)</f>
        <v>    Passager i køretøj                            </v>
      </c>
      <c r="H884">
        <v>0</v>
      </c>
      <c r="I884">
        <v>107</v>
      </c>
      <c r="J884">
        <v>0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VLOOKUP($F884,Statistikkoder!$A$2:$C$154,3,FALSE)</f>
        <v>Passager</v>
      </c>
    </row>
    <row r="885" spans="1:14" x14ac:dyDescent="0.2">
      <c r="A885" t="s">
        <v>195</v>
      </c>
      <c r="B885" s="1">
        <v>0.41666666666666669</v>
      </c>
      <c r="C885" t="s">
        <v>0</v>
      </c>
      <c r="D885" t="s">
        <v>1</v>
      </c>
      <c r="E885" t="s">
        <v>190</v>
      </c>
      <c r="F885">
        <v>10</v>
      </c>
      <c r="G885" t="str">
        <f>VLOOKUP(Tabel1[[#This Row],[Gruppe]],Statistikkoder!$A$1:$C$154,2,FALSE)</f>
        <v>    Voksen gående                    </v>
      </c>
      <c r="H885">
        <v>0</v>
      </c>
      <c r="I885">
        <v>1</v>
      </c>
      <c r="J885">
        <v>0</v>
      </c>
      <c r="K885">
        <f>IF(AND(Tabel1[[#This Row],[Gruppe]]&gt;=610,Tabel1[[#This Row],[Gruppe]]&lt;=765),Tabel1[[#This Row],[Dækmeter]],0)</f>
        <v>0</v>
      </c>
      <c r="L885">
        <v>0</v>
      </c>
      <c r="M885" t="s">
        <v>3</v>
      </c>
      <c r="N885" t="str">
        <f>VLOOKUP($F885,Statistikkoder!$A$2:$C$154,3,FALSE)</f>
        <v>Passager</v>
      </c>
    </row>
    <row r="886" spans="1:14" x14ac:dyDescent="0.2">
      <c r="A886" t="s">
        <v>195</v>
      </c>
      <c r="B886" s="1">
        <v>0.41666666666666669</v>
      </c>
      <c r="C886" t="s">
        <v>0</v>
      </c>
      <c r="D886" t="s">
        <v>1</v>
      </c>
      <c r="E886" t="s">
        <v>190</v>
      </c>
      <c r="F886">
        <v>40</v>
      </c>
      <c r="G886" t="str">
        <f>VLOOKUP(Tabel1[[#This Row],[Gruppe]],Statistikkoder!$A$1:$C$154,2,FALSE)</f>
        <v>    Pensionist gående                </v>
      </c>
      <c r="H886">
        <v>0</v>
      </c>
      <c r="I886">
        <v>2</v>
      </c>
      <c r="J886">
        <v>0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VLOOKUP($F886,Statistikkoder!$A$2:$C$154,3,FALSE)</f>
        <v>Passager</v>
      </c>
    </row>
    <row r="887" spans="1:14" x14ac:dyDescent="0.2">
      <c r="A887" t="s">
        <v>195</v>
      </c>
      <c r="B887" s="1">
        <v>0.41666666666666669</v>
      </c>
      <c r="C887" t="s">
        <v>0</v>
      </c>
      <c r="D887" t="s">
        <v>1</v>
      </c>
      <c r="E887" t="s">
        <v>190</v>
      </c>
      <c r="F887">
        <v>110</v>
      </c>
      <c r="G887" t="str">
        <f>VLOOKUP(Tabel1[[#This Row],[Gruppe]],Statistikkoder!$A$1:$C$154,2,FALSE)</f>
        <v>    Bil &lt; 1,95 m                            </v>
      </c>
      <c r="H887">
        <v>25</v>
      </c>
      <c r="I887">
        <v>69</v>
      </c>
      <c r="J887">
        <v>150</v>
      </c>
      <c r="K887">
        <f>IF(AND(Tabel1[[#This Row],[Gruppe]]&gt;=610,Tabel1[[#This Row],[Gruppe]]&lt;=765),Tabel1[[#This Row],[Dækmeter]],0)</f>
        <v>0</v>
      </c>
      <c r="L887">
        <v>0</v>
      </c>
      <c r="M887" t="s">
        <v>3</v>
      </c>
      <c r="N887" t="str">
        <f>VLOOKUP($F887,Statistikkoder!$A$2:$C$154,3,FALSE)</f>
        <v>Personbil</v>
      </c>
    </row>
    <row r="888" spans="1:14" x14ac:dyDescent="0.2">
      <c r="A888" t="s">
        <v>195</v>
      </c>
      <c r="B888" s="1">
        <v>0.41666666666666669</v>
      </c>
      <c r="C888" t="s">
        <v>0</v>
      </c>
      <c r="D888" t="s">
        <v>1</v>
      </c>
      <c r="E888" t="s">
        <v>190</v>
      </c>
      <c r="F888">
        <v>126</v>
      </c>
      <c r="G888" t="str">
        <f>VLOOKUP(Tabel1[[#This Row],[Gruppe]],Statistikkoder!$A$1:$C$154,2,FALSE)</f>
        <v xml:space="preserve">    Bil med campingvogn                     </v>
      </c>
      <c r="H888">
        <v>1</v>
      </c>
      <c r="I888">
        <v>4</v>
      </c>
      <c r="J888">
        <v>12</v>
      </c>
      <c r="K888">
        <f>IF(AND(Tabel1[[#This Row],[Gruppe]]&gt;=610,Tabel1[[#This Row],[Gruppe]]&lt;=765),Tabel1[[#This Row],[Dækmeter]],0)</f>
        <v>0</v>
      </c>
      <c r="L888">
        <v>0</v>
      </c>
      <c r="M888" t="s">
        <v>3</v>
      </c>
      <c r="N888" t="str">
        <f>VLOOKUP($F888,Statistikkoder!$A$2:$C$154,3,FALSE)</f>
        <v>Personbil</v>
      </c>
    </row>
    <row r="889" spans="1:14" x14ac:dyDescent="0.2">
      <c r="A889" t="s">
        <v>195</v>
      </c>
      <c r="B889" s="1">
        <v>0.41666666666666669</v>
      </c>
      <c r="C889" t="s">
        <v>0</v>
      </c>
      <c r="D889" t="s">
        <v>1</v>
      </c>
      <c r="E889" t="s">
        <v>190</v>
      </c>
      <c r="F889">
        <v>320</v>
      </c>
      <c r="G889" t="str">
        <f>VLOOKUP(Tabel1[[#This Row],[Gruppe]],Statistikkoder!$A$1:$C$154,2,FALSE)</f>
        <v>    Autocamper &lt; 12 meter                </v>
      </c>
      <c r="H889">
        <v>1</v>
      </c>
      <c r="I889">
        <v>2</v>
      </c>
      <c r="J889">
        <v>10</v>
      </c>
      <c r="K889">
        <f>IF(AND(Tabel1[[#This Row],[Gruppe]]&gt;=610,Tabel1[[#This Row],[Gruppe]]&lt;=765),Tabel1[[#This Row],[Dækmeter]],0)</f>
        <v>0</v>
      </c>
      <c r="L889">
        <v>0</v>
      </c>
      <c r="M889" t="s">
        <v>3</v>
      </c>
      <c r="N889" t="str">
        <f>VLOOKUP($F889,Statistikkoder!$A$2:$C$154,3,FALSE)</f>
        <v>Autocamper</v>
      </c>
    </row>
    <row r="890" spans="1:14" x14ac:dyDescent="0.2">
      <c r="A890" t="s">
        <v>195</v>
      </c>
      <c r="B890" s="1">
        <v>0.41666666666666669</v>
      </c>
      <c r="C890" t="s">
        <v>0</v>
      </c>
      <c r="D890" t="s">
        <v>1</v>
      </c>
      <c r="E890" t="s">
        <v>190</v>
      </c>
      <c r="F890">
        <v>611</v>
      </c>
      <c r="G890" t="str">
        <f>VLOOKUP(Tabel1[[#This Row],[Gruppe]],Statistikkoder!$A$1:$C$154,2,FALSE)</f>
        <v>    Bus &gt; 10 m incl. passagerer              </v>
      </c>
      <c r="H890">
        <v>2</v>
      </c>
      <c r="I890">
        <v>25</v>
      </c>
      <c r="J890">
        <v>28</v>
      </c>
      <c r="K890">
        <f>IF(AND(Tabel1[[#This Row],[Gruppe]]&gt;=610,Tabel1[[#This Row],[Gruppe]]&lt;=765),Tabel1[[#This Row],[Dækmeter]],0)</f>
        <v>28</v>
      </c>
      <c r="L890">
        <v>0</v>
      </c>
      <c r="M890" t="s">
        <v>3</v>
      </c>
      <c r="N890" t="str">
        <f>VLOOKUP($F890,Statistikkoder!$A$2:$C$154,3,FALSE)</f>
        <v>Bus</v>
      </c>
    </row>
    <row r="891" spans="1:14" x14ac:dyDescent="0.2">
      <c r="A891" t="s">
        <v>195</v>
      </c>
      <c r="B891" s="1">
        <v>0.41666666666666669</v>
      </c>
      <c r="C891" t="s">
        <v>0</v>
      </c>
      <c r="D891" t="s">
        <v>1</v>
      </c>
      <c r="E891" t="s">
        <v>190</v>
      </c>
      <c r="F891">
        <v>632</v>
      </c>
      <c r="G891" t="str">
        <f>VLOOKUP(Tabel1[[#This Row],[Gruppe]],Statistikkoder!$A$1:$C$154,2,FALSE)</f>
        <v>    Bus passagerer                          </v>
      </c>
      <c r="H891">
        <v>0</v>
      </c>
      <c r="I891">
        <v>41</v>
      </c>
      <c r="J891">
        <v>0</v>
      </c>
      <c r="K891">
        <f>IF(AND(Tabel1[[#This Row],[Gruppe]]&gt;=610,Tabel1[[#This Row],[Gruppe]]&lt;=765),Tabel1[[#This Row],[Dækmeter]],0)</f>
        <v>0</v>
      </c>
      <c r="L891">
        <v>0</v>
      </c>
      <c r="M891" t="s">
        <v>3</v>
      </c>
      <c r="N891" t="str">
        <f>VLOOKUP($F891,Statistikkoder!$A$2:$C$154,3,FALSE)</f>
        <v>Passager</v>
      </c>
    </row>
    <row r="892" spans="1:14" x14ac:dyDescent="0.2">
      <c r="A892" t="s">
        <v>195</v>
      </c>
      <c r="B892" s="1">
        <v>0.41666666666666669</v>
      </c>
      <c r="C892" t="s">
        <v>0</v>
      </c>
      <c r="D892" t="s">
        <v>1</v>
      </c>
      <c r="E892" t="s">
        <v>190</v>
      </c>
      <c r="F892">
        <v>996</v>
      </c>
      <c r="G892" t="str">
        <f>VLOOKUP(Tabel1[[#This Row],[Gruppe]],Statistikkoder!$A$1:$C$154,2,FALSE)</f>
        <v>    Passager i køretøj                            </v>
      </c>
      <c r="H892">
        <v>0</v>
      </c>
      <c r="I892">
        <v>100</v>
      </c>
      <c r="J892">
        <v>0</v>
      </c>
      <c r="K892">
        <f>IF(AND(Tabel1[[#This Row],[Gruppe]]&gt;=610,Tabel1[[#This Row],[Gruppe]]&lt;=765),Tabel1[[#This Row],[Dækmeter]],0)</f>
        <v>0</v>
      </c>
      <c r="L892">
        <v>0</v>
      </c>
      <c r="M892" t="s">
        <v>3</v>
      </c>
      <c r="N892" t="str">
        <f>VLOOKUP($F892,Statistikkoder!$A$2:$C$154,3,FALSE)</f>
        <v>Passager</v>
      </c>
    </row>
    <row r="893" spans="1:14" x14ac:dyDescent="0.2">
      <c r="A893" t="s">
        <v>195</v>
      </c>
      <c r="B893" s="1">
        <v>0.45833333333333331</v>
      </c>
      <c r="C893" t="s">
        <v>4</v>
      </c>
      <c r="D893" t="s">
        <v>2</v>
      </c>
      <c r="E893" t="s">
        <v>190</v>
      </c>
      <c r="F893">
        <v>10</v>
      </c>
      <c r="G893" t="str">
        <f>VLOOKUP(Tabel1[[#This Row],[Gruppe]],Statistikkoder!$A$1:$C$154,2,FALSE)</f>
        <v>    Voksen gående                    </v>
      </c>
      <c r="H893">
        <v>0</v>
      </c>
      <c r="I893">
        <v>3</v>
      </c>
      <c r="J893">
        <v>0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VLOOKUP($F893,Statistikkoder!$A$2:$C$154,3,FALSE)</f>
        <v>Passager</v>
      </c>
    </row>
    <row r="894" spans="1:14" x14ac:dyDescent="0.2">
      <c r="A894" t="s">
        <v>195</v>
      </c>
      <c r="B894" s="1">
        <v>0.45833333333333331</v>
      </c>
      <c r="C894" t="s">
        <v>4</v>
      </c>
      <c r="D894" t="s">
        <v>2</v>
      </c>
      <c r="E894" t="s">
        <v>190</v>
      </c>
      <c r="F894">
        <v>40</v>
      </c>
      <c r="G894" t="str">
        <f>VLOOKUP(Tabel1[[#This Row],[Gruppe]],Statistikkoder!$A$1:$C$154,2,FALSE)</f>
        <v>    Pensionist gående                </v>
      </c>
      <c r="H894">
        <v>0</v>
      </c>
      <c r="I894">
        <v>3</v>
      </c>
      <c r="J894">
        <v>0</v>
      </c>
      <c r="K894">
        <f>IF(AND(Tabel1[[#This Row],[Gruppe]]&gt;=610,Tabel1[[#This Row],[Gruppe]]&lt;=765),Tabel1[[#This Row],[Dækmeter]],0)</f>
        <v>0</v>
      </c>
      <c r="L894">
        <v>0</v>
      </c>
      <c r="M894" t="s">
        <v>3</v>
      </c>
      <c r="N894" t="str">
        <f>VLOOKUP($F894,Statistikkoder!$A$2:$C$154,3,FALSE)</f>
        <v>Passager</v>
      </c>
    </row>
    <row r="895" spans="1:14" x14ac:dyDescent="0.2">
      <c r="A895" t="s">
        <v>195</v>
      </c>
      <c r="B895" s="1">
        <v>0.45833333333333331</v>
      </c>
      <c r="C895" t="s">
        <v>4</v>
      </c>
      <c r="D895" t="s">
        <v>2</v>
      </c>
      <c r="E895" t="s">
        <v>190</v>
      </c>
      <c r="F895">
        <v>80</v>
      </c>
      <c r="G895" t="str">
        <f>VLOOKUP(Tabel1[[#This Row],[Gruppe]],Statistikkoder!$A$1:$C$154,2,FALSE)</f>
        <v>    Bil &lt; 1,95 pendler rejse        </v>
      </c>
      <c r="H895">
        <v>3</v>
      </c>
      <c r="I895">
        <v>7</v>
      </c>
      <c r="J895">
        <v>18</v>
      </c>
      <c r="K895">
        <f>IF(AND(Tabel1[[#This Row],[Gruppe]]&gt;=610,Tabel1[[#This Row],[Gruppe]]&lt;=765),Tabel1[[#This Row],[Dækmeter]],0)</f>
        <v>0</v>
      </c>
      <c r="L895">
        <v>0</v>
      </c>
      <c r="M895" t="s">
        <v>3</v>
      </c>
      <c r="N895" t="str">
        <f>VLOOKUP($F895,Statistikkoder!$A$2:$C$154,3,FALSE)</f>
        <v>Personbil</v>
      </c>
    </row>
    <row r="896" spans="1:14" x14ac:dyDescent="0.2">
      <c r="A896" t="s">
        <v>195</v>
      </c>
      <c r="B896" s="1">
        <v>0.45833333333333331</v>
      </c>
      <c r="C896" t="s">
        <v>4</v>
      </c>
      <c r="D896" t="s">
        <v>2</v>
      </c>
      <c r="E896" t="s">
        <v>190</v>
      </c>
      <c r="F896">
        <v>110</v>
      </c>
      <c r="G896" t="str">
        <f>VLOOKUP(Tabel1[[#This Row],[Gruppe]],Statistikkoder!$A$1:$C$154,2,FALSE)</f>
        <v>    Bil &lt; 1,95 m                            </v>
      </c>
      <c r="H896">
        <v>16</v>
      </c>
      <c r="I896">
        <v>36</v>
      </c>
      <c r="J896">
        <v>96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VLOOKUP($F896,Statistikkoder!$A$2:$C$154,3,FALSE)</f>
        <v>Personbil</v>
      </c>
    </row>
    <row r="897" spans="1:14" x14ac:dyDescent="0.2">
      <c r="A897" t="s">
        <v>195</v>
      </c>
      <c r="B897" s="1">
        <v>0.45833333333333331</v>
      </c>
      <c r="C897" t="s">
        <v>4</v>
      </c>
      <c r="D897" t="s">
        <v>2</v>
      </c>
      <c r="E897" t="s">
        <v>190</v>
      </c>
      <c r="F897">
        <v>115</v>
      </c>
      <c r="G897" t="str">
        <f>VLOOKUP(Tabel1[[#This Row],[Gruppe]],Statistikkoder!$A$1:$C$154,2,FALSE)</f>
        <v>    Bil &lt; 1,95 m med anhænger                </v>
      </c>
      <c r="H897">
        <v>1</v>
      </c>
      <c r="I897">
        <v>1</v>
      </c>
      <c r="J897">
        <v>6</v>
      </c>
      <c r="K897">
        <f>IF(AND(Tabel1[[#This Row],[Gruppe]]&gt;=610,Tabel1[[#This Row],[Gruppe]]&lt;=765),Tabel1[[#This Row],[Dækmeter]],0)</f>
        <v>0</v>
      </c>
      <c r="L897">
        <v>0</v>
      </c>
      <c r="M897" t="s">
        <v>3</v>
      </c>
      <c r="N897" t="str">
        <f>VLOOKUP($F897,Statistikkoder!$A$2:$C$154,3,FALSE)</f>
        <v>Personbil</v>
      </c>
    </row>
    <row r="898" spans="1:14" x14ac:dyDescent="0.2">
      <c r="A898" t="s">
        <v>195</v>
      </c>
      <c r="B898" s="1">
        <v>0.45833333333333331</v>
      </c>
      <c r="C898" t="s">
        <v>4</v>
      </c>
      <c r="D898" t="s">
        <v>2</v>
      </c>
      <c r="E898" t="s">
        <v>190</v>
      </c>
      <c r="F898">
        <v>120</v>
      </c>
      <c r="G898" t="str">
        <f>VLOOKUP(Tabel1[[#This Row],[Gruppe]],Statistikkoder!$A$1:$C$154,2,FALSE)</f>
        <v>    Bil &gt; 1,95 m                            </v>
      </c>
      <c r="H898">
        <v>1</v>
      </c>
      <c r="I898">
        <v>2</v>
      </c>
      <c r="J898">
        <v>6</v>
      </c>
      <c r="K898">
        <f>IF(AND(Tabel1[[#This Row],[Gruppe]]&gt;=610,Tabel1[[#This Row],[Gruppe]]&lt;=765),Tabel1[[#This Row],[Dækmeter]],0)</f>
        <v>0</v>
      </c>
      <c r="L898">
        <v>0</v>
      </c>
      <c r="M898" t="s">
        <v>3</v>
      </c>
      <c r="N898" t="str">
        <f>VLOOKUP($F898,Statistikkoder!$A$2:$C$154,3,FALSE)</f>
        <v>Personbil</v>
      </c>
    </row>
    <row r="899" spans="1:14" x14ac:dyDescent="0.2">
      <c r="A899" t="s">
        <v>195</v>
      </c>
      <c r="B899" s="1">
        <v>0.45833333333333331</v>
      </c>
      <c r="C899" t="s">
        <v>4</v>
      </c>
      <c r="D899" t="s">
        <v>2</v>
      </c>
      <c r="E899" t="s">
        <v>190</v>
      </c>
      <c r="F899">
        <v>210</v>
      </c>
      <c r="G899" t="str">
        <f>VLOOKUP(Tabel1[[#This Row],[Gruppe]],Statistikkoder!$A$1:$C$154,2,FALSE)</f>
        <v>    Anhænger                              </v>
      </c>
      <c r="H899">
        <v>1</v>
      </c>
      <c r="I899">
        <v>0</v>
      </c>
      <c r="J899">
        <v>8</v>
      </c>
      <c r="K899">
        <f>IF(AND(Tabel1[[#This Row],[Gruppe]]&gt;=610,Tabel1[[#This Row],[Gruppe]]&lt;=765),Tabel1[[#This Row],[Dækmeter]],0)</f>
        <v>0</v>
      </c>
      <c r="L899">
        <v>0</v>
      </c>
      <c r="M899" t="s">
        <v>3</v>
      </c>
      <c r="N899" t="str">
        <f>VLOOKUP($F899,Statistikkoder!$A$2:$C$154,3,FALSE)</f>
        <v>Anhænger</v>
      </c>
    </row>
    <row r="900" spans="1:14" x14ac:dyDescent="0.2">
      <c r="A900" t="s">
        <v>195</v>
      </c>
      <c r="B900" s="1">
        <v>0.45833333333333331</v>
      </c>
      <c r="C900" t="s">
        <v>4</v>
      </c>
      <c r="D900" t="s">
        <v>2</v>
      </c>
      <c r="E900" t="s">
        <v>190</v>
      </c>
      <c r="F900">
        <v>410</v>
      </c>
      <c r="G900" t="str">
        <f>VLOOKUP(Tabel1[[#This Row],[Gruppe]],Statistikkoder!$A$1:$C$154,2,FALSE)</f>
        <v>    MC                                    </v>
      </c>
      <c r="H900">
        <v>2</v>
      </c>
      <c r="I900">
        <v>3</v>
      </c>
      <c r="J900">
        <v>6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VLOOKUP($F900,Statistikkoder!$A$2:$C$154,3,FALSE)</f>
        <v>MC/Knallert</v>
      </c>
    </row>
    <row r="901" spans="1:14" x14ac:dyDescent="0.2">
      <c r="A901" t="s">
        <v>195</v>
      </c>
      <c r="B901" s="1">
        <v>0.45833333333333331</v>
      </c>
      <c r="C901" t="s">
        <v>4</v>
      </c>
      <c r="D901" t="s">
        <v>2</v>
      </c>
      <c r="E901" t="s">
        <v>190</v>
      </c>
      <c r="F901">
        <v>505</v>
      </c>
      <c r="G901" t="str">
        <f>VLOOKUP(Tabel1[[#This Row],[Gruppe]],Statistikkoder!$A$1:$C$154,2,FALSE)</f>
        <v>    Cykel Pensionist                        </v>
      </c>
      <c r="H901">
        <v>2</v>
      </c>
      <c r="I901">
        <v>0</v>
      </c>
      <c r="J901">
        <v>2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VLOOKUP($F901,Statistikkoder!$A$2:$C$154,3,FALSE)</f>
        <v>Cykel</v>
      </c>
    </row>
    <row r="902" spans="1:14" x14ac:dyDescent="0.2">
      <c r="A902" t="s">
        <v>195</v>
      </c>
      <c r="B902" s="1">
        <v>0.45833333333333331</v>
      </c>
      <c r="C902" t="s">
        <v>4</v>
      </c>
      <c r="D902" t="s">
        <v>2</v>
      </c>
      <c r="E902" t="s">
        <v>190</v>
      </c>
      <c r="F902">
        <v>510</v>
      </c>
      <c r="G902" t="str">
        <f>VLOOKUP(Tabel1[[#This Row],[Gruppe]],Statistikkoder!$A$1:$C$154,2,FALSE)</f>
        <v>    Cykel Voksen                            </v>
      </c>
      <c r="H902">
        <v>1</v>
      </c>
      <c r="I902">
        <v>0</v>
      </c>
      <c r="J902">
        <v>1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VLOOKUP($F902,Statistikkoder!$A$2:$C$154,3,FALSE)</f>
        <v>Cykel</v>
      </c>
    </row>
    <row r="903" spans="1:14" x14ac:dyDescent="0.2">
      <c r="A903" t="s">
        <v>195</v>
      </c>
      <c r="B903" s="1">
        <v>0.45833333333333331</v>
      </c>
      <c r="C903" t="s">
        <v>4</v>
      </c>
      <c r="D903" t="s">
        <v>2</v>
      </c>
      <c r="E903" t="s">
        <v>190</v>
      </c>
      <c r="F903">
        <v>996</v>
      </c>
      <c r="G903" t="str">
        <f>VLOOKUP(Tabel1[[#This Row],[Gruppe]],Statistikkoder!$A$1:$C$154,2,FALSE)</f>
        <v>    Passager i køretøj                            </v>
      </c>
      <c r="H903">
        <v>0</v>
      </c>
      <c r="I903">
        <v>49</v>
      </c>
      <c r="J903">
        <v>0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VLOOKUP($F903,Statistikkoder!$A$2:$C$154,3,FALSE)</f>
        <v>Passager</v>
      </c>
    </row>
    <row r="904" spans="1:14" x14ac:dyDescent="0.2">
      <c r="A904" t="s">
        <v>195</v>
      </c>
      <c r="B904" s="1">
        <v>0.45833333333333331</v>
      </c>
      <c r="C904" t="s">
        <v>0</v>
      </c>
      <c r="D904" t="s">
        <v>1</v>
      </c>
      <c r="E904" t="s">
        <v>189</v>
      </c>
      <c r="F904">
        <v>10</v>
      </c>
      <c r="G904" t="str">
        <f>VLOOKUP(Tabel1[[#This Row],[Gruppe]],Statistikkoder!$A$1:$C$154,2,FALSE)</f>
        <v>    Voksen gående                    </v>
      </c>
      <c r="H904">
        <v>0</v>
      </c>
      <c r="I904">
        <v>3</v>
      </c>
      <c r="J904">
        <v>0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VLOOKUP($F904,Statistikkoder!$A$2:$C$154,3,FALSE)</f>
        <v>Passager</v>
      </c>
    </row>
    <row r="905" spans="1:14" x14ac:dyDescent="0.2">
      <c r="A905" t="s">
        <v>195</v>
      </c>
      <c r="B905" s="1">
        <v>0.45833333333333331</v>
      </c>
      <c r="C905" t="s">
        <v>0</v>
      </c>
      <c r="D905" t="s">
        <v>1</v>
      </c>
      <c r="E905" t="s">
        <v>189</v>
      </c>
      <c r="F905">
        <v>30</v>
      </c>
      <c r="G905" t="str">
        <f>VLOOKUP(Tabel1[[#This Row],[Gruppe]],Statistikkoder!$A$1:$C$154,2,FALSE)</f>
        <v>    Barn  0-11 år gående              </v>
      </c>
      <c r="H905">
        <v>0</v>
      </c>
      <c r="I905">
        <v>1</v>
      </c>
      <c r="J905">
        <v>0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VLOOKUP($F905,Statistikkoder!$A$2:$C$154,3,FALSE)</f>
        <v>Passager</v>
      </c>
    </row>
    <row r="906" spans="1:14" x14ac:dyDescent="0.2">
      <c r="A906" t="s">
        <v>195</v>
      </c>
      <c r="B906" s="1">
        <v>0.45833333333333331</v>
      </c>
      <c r="C906" t="s">
        <v>0</v>
      </c>
      <c r="D906" t="s">
        <v>1</v>
      </c>
      <c r="E906" t="s">
        <v>189</v>
      </c>
      <c r="F906">
        <v>40</v>
      </c>
      <c r="G906" t="str">
        <f>VLOOKUP(Tabel1[[#This Row],[Gruppe]],Statistikkoder!$A$1:$C$154,2,FALSE)</f>
        <v>    Pensionist gående                </v>
      </c>
      <c r="H906">
        <v>0</v>
      </c>
      <c r="I906">
        <v>5</v>
      </c>
      <c r="J906">
        <v>0</v>
      </c>
      <c r="K906">
        <f>IF(AND(Tabel1[[#This Row],[Gruppe]]&gt;=610,Tabel1[[#This Row],[Gruppe]]&lt;=765),Tabel1[[#This Row],[Dækmeter]],0)</f>
        <v>0</v>
      </c>
      <c r="L906">
        <v>0</v>
      </c>
      <c r="M906" t="s">
        <v>3</v>
      </c>
      <c r="N906" t="str">
        <f>VLOOKUP($F906,Statistikkoder!$A$2:$C$154,3,FALSE)</f>
        <v>Passager</v>
      </c>
    </row>
    <row r="907" spans="1:14" x14ac:dyDescent="0.2">
      <c r="A907" t="s">
        <v>195</v>
      </c>
      <c r="B907" s="1">
        <v>0.45833333333333331</v>
      </c>
      <c r="C907" t="s">
        <v>0</v>
      </c>
      <c r="D907" t="s">
        <v>1</v>
      </c>
      <c r="E907" t="s">
        <v>189</v>
      </c>
      <c r="F907">
        <v>80</v>
      </c>
      <c r="G907" t="str">
        <f>VLOOKUP(Tabel1[[#This Row],[Gruppe]],Statistikkoder!$A$1:$C$154,2,FALSE)</f>
        <v>    Bil &lt; 1,95 pendler rejse        </v>
      </c>
      <c r="H907">
        <v>3</v>
      </c>
      <c r="I907">
        <v>3</v>
      </c>
      <c r="J907">
        <v>18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VLOOKUP($F907,Statistikkoder!$A$2:$C$154,3,FALSE)</f>
        <v>Personbil</v>
      </c>
    </row>
    <row r="908" spans="1:14" x14ac:dyDescent="0.2">
      <c r="A908" t="s">
        <v>195</v>
      </c>
      <c r="B908" s="1">
        <v>0.45833333333333331</v>
      </c>
      <c r="C908" t="s">
        <v>0</v>
      </c>
      <c r="D908" t="s">
        <v>1</v>
      </c>
      <c r="E908" t="s">
        <v>189</v>
      </c>
      <c r="F908">
        <v>110</v>
      </c>
      <c r="G908" t="str">
        <f>VLOOKUP(Tabel1[[#This Row],[Gruppe]],Statistikkoder!$A$1:$C$154,2,FALSE)</f>
        <v>    Bil &lt; 1,95 m                            </v>
      </c>
      <c r="H908">
        <v>18</v>
      </c>
      <c r="I908">
        <v>43</v>
      </c>
      <c r="J908">
        <v>108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VLOOKUP($F908,Statistikkoder!$A$2:$C$154,3,FALSE)</f>
        <v>Personbil</v>
      </c>
    </row>
    <row r="909" spans="1:14" x14ac:dyDescent="0.2">
      <c r="A909" t="s">
        <v>195</v>
      </c>
      <c r="B909" s="1">
        <v>0.45833333333333331</v>
      </c>
      <c r="C909" t="s">
        <v>0</v>
      </c>
      <c r="D909" t="s">
        <v>1</v>
      </c>
      <c r="E909" t="s">
        <v>189</v>
      </c>
      <c r="F909">
        <v>309</v>
      </c>
      <c r="G909" t="str">
        <f>VLOOKUP(Tabel1[[#This Row],[Gruppe]],Statistikkoder!$A$1:$C$154,2,FALSE)</f>
        <v>    Autocamper &lt;  6 meter                </v>
      </c>
      <c r="H909">
        <v>1</v>
      </c>
      <c r="I909">
        <v>3</v>
      </c>
      <c r="J909">
        <v>6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VLOOKUP($F909,Statistikkoder!$A$2:$C$154,3,FALSE)</f>
        <v>Autocamper</v>
      </c>
    </row>
    <row r="910" spans="1:14" x14ac:dyDescent="0.2">
      <c r="A910" t="s">
        <v>195</v>
      </c>
      <c r="B910" s="1">
        <v>0.45833333333333331</v>
      </c>
      <c r="C910" t="s">
        <v>0</v>
      </c>
      <c r="D910" t="s">
        <v>1</v>
      </c>
      <c r="E910" t="s">
        <v>189</v>
      </c>
      <c r="F910">
        <v>320</v>
      </c>
      <c r="G910" t="str">
        <f>VLOOKUP(Tabel1[[#This Row],[Gruppe]],Statistikkoder!$A$1:$C$154,2,FALSE)</f>
        <v>    Autocamper &lt; 12 meter                </v>
      </c>
      <c r="H910">
        <v>2</v>
      </c>
      <c r="I910">
        <v>4</v>
      </c>
      <c r="J910">
        <v>20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VLOOKUP($F910,Statistikkoder!$A$2:$C$154,3,FALSE)</f>
        <v>Autocamper</v>
      </c>
    </row>
    <row r="911" spans="1:14" x14ac:dyDescent="0.2">
      <c r="A911" t="s">
        <v>195</v>
      </c>
      <c r="B911" s="1">
        <v>0.45833333333333331</v>
      </c>
      <c r="C911" t="s">
        <v>0</v>
      </c>
      <c r="D911" t="s">
        <v>1</v>
      </c>
      <c r="E911" t="s">
        <v>189</v>
      </c>
      <c r="F911">
        <v>510</v>
      </c>
      <c r="G911" t="str">
        <f>VLOOKUP(Tabel1[[#This Row],[Gruppe]],Statistikkoder!$A$1:$C$154,2,FALSE)</f>
        <v>    Cykel Voksen                            </v>
      </c>
      <c r="H911">
        <v>1</v>
      </c>
      <c r="I911">
        <v>0</v>
      </c>
      <c r="J911">
        <v>1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VLOOKUP($F911,Statistikkoder!$A$2:$C$154,3,FALSE)</f>
        <v>Cykel</v>
      </c>
    </row>
    <row r="912" spans="1:14" x14ac:dyDescent="0.2">
      <c r="A912" t="s">
        <v>195</v>
      </c>
      <c r="B912" s="1">
        <v>0.45833333333333331</v>
      </c>
      <c r="C912" t="s">
        <v>0</v>
      </c>
      <c r="D912" t="s">
        <v>1</v>
      </c>
      <c r="E912" t="s">
        <v>189</v>
      </c>
      <c r="F912">
        <v>530</v>
      </c>
      <c r="G912" t="str">
        <f>VLOOKUP(Tabel1[[#This Row],[Gruppe]],Statistikkoder!$A$1:$C$154,2,FALSE)</f>
        <v>    Cykel Barn  0-11 år                      </v>
      </c>
      <c r="H912">
        <v>1</v>
      </c>
      <c r="I912">
        <v>0</v>
      </c>
      <c r="J912">
        <v>1</v>
      </c>
      <c r="K912">
        <f>IF(AND(Tabel1[[#This Row],[Gruppe]]&gt;=610,Tabel1[[#This Row],[Gruppe]]&lt;=765),Tabel1[[#This Row],[Dækmeter]],0)</f>
        <v>0</v>
      </c>
      <c r="L912">
        <v>0</v>
      </c>
      <c r="M912" t="s">
        <v>3</v>
      </c>
      <c r="N912" t="str">
        <f>VLOOKUP($F912,Statistikkoder!$A$2:$C$154,3,FALSE)</f>
        <v>Cykel</v>
      </c>
    </row>
    <row r="913" spans="1:14" x14ac:dyDescent="0.2">
      <c r="A913" t="s">
        <v>195</v>
      </c>
      <c r="B913" s="1">
        <v>0.45833333333333331</v>
      </c>
      <c r="C913" t="s">
        <v>0</v>
      </c>
      <c r="D913" t="s">
        <v>1</v>
      </c>
      <c r="E913" t="s">
        <v>189</v>
      </c>
      <c r="F913">
        <v>730</v>
      </c>
      <c r="G913" t="str">
        <f>VLOOKUP(Tabel1[[#This Row],[Gruppe]],Statistikkoder!$A$1:$C$154,2,FALSE)</f>
        <v>    Sættevogn 17 m. max 40 tons            </v>
      </c>
      <c r="H913">
        <v>1</v>
      </c>
      <c r="I913">
        <v>1</v>
      </c>
      <c r="J913">
        <v>17</v>
      </c>
      <c r="K913">
        <f>IF(AND(Tabel1[[#This Row],[Gruppe]]&gt;=610,Tabel1[[#This Row],[Gruppe]]&lt;=765),Tabel1[[#This Row],[Dækmeter]],0)</f>
        <v>17</v>
      </c>
      <c r="L913">
        <v>0</v>
      </c>
      <c r="M913" t="s">
        <v>3</v>
      </c>
      <c r="N913" t="str">
        <f>VLOOKUP($F913,Statistikkoder!$A$2:$C$154,3,FALSE)</f>
        <v>Sættevogn</v>
      </c>
    </row>
    <row r="914" spans="1:14" x14ac:dyDescent="0.2">
      <c r="A914" t="s">
        <v>195</v>
      </c>
      <c r="B914" s="1">
        <v>0.45833333333333331</v>
      </c>
      <c r="C914" t="s">
        <v>0</v>
      </c>
      <c r="D914" t="s">
        <v>1</v>
      </c>
      <c r="E914" t="s">
        <v>189</v>
      </c>
      <c r="F914">
        <v>996</v>
      </c>
      <c r="G914" t="str">
        <f>VLOOKUP(Tabel1[[#This Row],[Gruppe]],Statistikkoder!$A$1:$C$154,2,FALSE)</f>
        <v>    Passager i køretøj                            </v>
      </c>
      <c r="H914">
        <v>0</v>
      </c>
      <c r="I914">
        <v>54</v>
      </c>
      <c r="J914">
        <v>0</v>
      </c>
      <c r="K914">
        <f>IF(AND(Tabel1[[#This Row],[Gruppe]]&gt;=610,Tabel1[[#This Row],[Gruppe]]&lt;=765),Tabel1[[#This Row],[Dækmeter]],0)</f>
        <v>0</v>
      </c>
      <c r="L914">
        <v>0</v>
      </c>
      <c r="M914" t="s">
        <v>3</v>
      </c>
      <c r="N914" t="str">
        <f>VLOOKUP($F914,Statistikkoder!$A$2:$C$154,3,FALSE)</f>
        <v>Passager</v>
      </c>
    </row>
    <row r="915" spans="1:14" x14ac:dyDescent="0.2">
      <c r="A915" t="s">
        <v>195</v>
      </c>
      <c r="B915" s="1">
        <v>0.5</v>
      </c>
      <c r="C915" t="s">
        <v>4</v>
      </c>
      <c r="D915" t="s">
        <v>2</v>
      </c>
      <c r="E915" t="s">
        <v>189</v>
      </c>
      <c r="F915">
        <v>10</v>
      </c>
      <c r="G915" t="str">
        <f>VLOOKUP(Tabel1[[#This Row],[Gruppe]],Statistikkoder!$A$1:$C$154,2,FALSE)</f>
        <v>    Voksen gående                    </v>
      </c>
      <c r="H915">
        <v>0</v>
      </c>
      <c r="I915">
        <v>2</v>
      </c>
      <c r="J915">
        <v>0</v>
      </c>
      <c r="K915">
        <f>IF(AND(Tabel1[[#This Row],[Gruppe]]&gt;=610,Tabel1[[#This Row],[Gruppe]]&lt;=765),Tabel1[[#This Row],[Dækmeter]],0)</f>
        <v>0</v>
      </c>
      <c r="L915">
        <v>0</v>
      </c>
      <c r="M915" t="s">
        <v>3</v>
      </c>
      <c r="N915" t="str">
        <f>VLOOKUP($F915,Statistikkoder!$A$2:$C$154,3,FALSE)</f>
        <v>Passager</v>
      </c>
    </row>
    <row r="916" spans="1:14" x14ac:dyDescent="0.2">
      <c r="A916" t="s">
        <v>195</v>
      </c>
      <c r="B916" s="1">
        <v>0.5</v>
      </c>
      <c r="C916" t="s">
        <v>4</v>
      </c>
      <c r="D916" t="s">
        <v>2</v>
      </c>
      <c r="E916" t="s">
        <v>189</v>
      </c>
      <c r="F916">
        <v>80</v>
      </c>
      <c r="G916" t="str">
        <f>VLOOKUP(Tabel1[[#This Row],[Gruppe]],Statistikkoder!$A$1:$C$154,2,FALSE)</f>
        <v>    Bil &lt; 1,95 pendler rejse        </v>
      </c>
      <c r="H916">
        <v>3</v>
      </c>
      <c r="I916">
        <v>5</v>
      </c>
      <c r="J916">
        <v>18</v>
      </c>
      <c r="K916">
        <f>IF(AND(Tabel1[[#This Row],[Gruppe]]&gt;=610,Tabel1[[#This Row],[Gruppe]]&lt;=765),Tabel1[[#This Row],[Dækmeter]],0)</f>
        <v>0</v>
      </c>
      <c r="L916">
        <v>0</v>
      </c>
      <c r="M916" t="s">
        <v>3</v>
      </c>
      <c r="N916" t="str">
        <f>VLOOKUP($F916,Statistikkoder!$A$2:$C$154,3,FALSE)</f>
        <v>Personbil</v>
      </c>
    </row>
    <row r="917" spans="1:14" x14ac:dyDescent="0.2">
      <c r="A917" t="s">
        <v>195</v>
      </c>
      <c r="B917" s="1">
        <v>0.5</v>
      </c>
      <c r="C917" t="s">
        <v>4</v>
      </c>
      <c r="D917" t="s">
        <v>2</v>
      </c>
      <c r="E917" t="s">
        <v>189</v>
      </c>
      <c r="F917">
        <v>110</v>
      </c>
      <c r="G917" t="str">
        <f>VLOOKUP(Tabel1[[#This Row],[Gruppe]],Statistikkoder!$A$1:$C$154,2,FALSE)</f>
        <v>    Bil &lt; 1,95 m                            </v>
      </c>
      <c r="H917">
        <v>15</v>
      </c>
      <c r="I917">
        <v>31</v>
      </c>
      <c r="J917">
        <v>90</v>
      </c>
      <c r="K917">
        <f>IF(AND(Tabel1[[#This Row],[Gruppe]]&gt;=610,Tabel1[[#This Row],[Gruppe]]&lt;=765),Tabel1[[#This Row],[Dækmeter]],0)</f>
        <v>0</v>
      </c>
      <c r="L917">
        <v>0</v>
      </c>
      <c r="M917" t="s">
        <v>3</v>
      </c>
      <c r="N917" t="str">
        <f>VLOOKUP($F917,Statistikkoder!$A$2:$C$154,3,FALSE)</f>
        <v>Personbil</v>
      </c>
    </row>
    <row r="918" spans="1:14" x14ac:dyDescent="0.2">
      <c r="A918" t="s">
        <v>195</v>
      </c>
      <c r="B918" s="1">
        <v>0.5</v>
      </c>
      <c r="C918" t="s">
        <v>4</v>
      </c>
      <c r="D918" t="s">
        <v>2</v>
      </c>
      <c r="E918" t="s">
        <v>189</v>
      </c>
      <c r="F918">
        <v>120</v>
      </c>
      <c r="G918" t="str">
        <f>VLOOKUP(Tabel1[[#This Row],[Gruppe]],Statistikkoder!$A$1:$C$154,2,FALSE)</f>
        <v>    Bil &gt; 1,95 m                            </v>
      </c>
      <c r="H918">
        <v>2</v>
      </c>
      <c r="I918">
        <v>3</v>
      </c>
      <c r="J918">
        <v>12</v>
      </c>
      <c r="K918">
        <f>IF(AND(Tabel1[[#This Row],[Gruppe]]&gt;=610,Tabel1[[#This Row],[Gruppe]]&lt;=765),Tabel1[[#This Row],[Dækmeter]],0)</f>
        <v>0</v>
      </c>
      <c r="L918">
        <v>0</v>
      </c>
      <c r="M918" t="s">
        <v>3</v>
      </c>
      <c r="N918" t="str">
        <f>VLOOKUP($F918,Statistikkoder!$A$2:$C$154,3,FALSE)</f>
        <v>Personbil</v>
      </c>
    </row>
    <row r="919" spans="1:14" x14ac:dyDescent="0.2">
      <c r="A919" t="s">
        <v>195</v>
      </c>
      <c r="B919" s="1">
        <v>0.5</v>
      </c>
      <c r="C919" t="s">
        <v>4</v>
      </c>
      <c r="D919" t="s">
        <v>2</v>
      </c>
      <c r="E919" t="s">
        <v>189</v>
      </c>
      <c r="F919">
        <v>126</v>
      </c>
      <c r="G919" t="str">
        <f>VLOOKUP(Tabel1[[#This Row],[Gruppe]],Statistikkoder!$A$1:$C$154,2,FALSE)</f>
        <v xml:space="preserve">    Bil med campingvogn                     </v>
      </c>
      <c r="H919">
        <v>3</v>
      </c>
      <c r="I919">
        <v>6</v>
      </c>
      <c r="J919">
        <v>36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VLOOKUP($F919,Statistikkoder!$A$2:$C$154,3,FALSE)</f>
        <v>Personbil</v>
      </c>
    </row>
    <row r="920" spans="1:14" x14ac:dyDescent="0.2">
      <c r="A920" t="s">
        <v>195</v>
      </c>
      <c r="B920" s="1">
        <v>0.5</v>
      </c>
      <c r="C920" t="s">
        <v>4</v>
      </c>
      <c r="D920" t="s">
        <v>2</v>
      </c>
      <c r="E920" t="s">
        <v>189</v>
      </c>
      <c r="F920">
        <v>309</v>
      </c>
      <c r="G920" t="str">
        <f>VLOOKUP(Tabel1[[#This Row],[Gruppe]],Statistikkoder!$A$1:$C$154,2,FALSE)</f>
        <v>    Autocamper &lt;  6 meter                </v>
      </c>
      <c r="H920">
        <v>2</v>
      </c>
      <c r="I920">
        <v>6</v>
      </c>
      <c r="J920">
        <v>12</v>
      </c>
      <c r="K920">
        <f>IF(AND(Tabel1[[#This Row],[Gruppe]]&gt;=610,Tabel1[[#This Row],[Gruppe]]&lt;=765),Tabel1[[#This Row],[Dækmeter]],0)</f>
        <v>0</v>
      </c>
      <c r="L920">
        <v>0</v>
      </c>
      <c r="M920" t="s">
        <v>3</v>
      </c>
      <c r="N920" t="str">
        <f>VLOOKUP($F920,Statistikkoder!$A$2:$C$154,3,FALSE)</f>
        <v>Autocamper</v>
      </c>
    </row>
    <row r="921" spans="1:14" x14ac:dyDescent="0.2">
      <c r="A921" t="s">
        <v>195</v>
      </c>
      <c r="B921" s="1">
        <v>0.5</v>
      </c>
      <c r="C921" t="s">
        <v>4</v>
      </c>
      <c r="D921" t="s">
        <v>2</v>
      </c>
      <c r="E921" t="s">
        <v>189</v>
      </c>
      <c r="F921">
        <v>320</v>
      </c>
      <c r="G921" t="str">
        <f>VLOOKUP(Tabel1[[#This Row],[Gruppe]],Statistikkoder!$A$1:$C$154,2,FALSE)</f>
        <v>    Autocamper &lt; 12 meter                </v>
      </c>
      <c r="H921">
        <v>1</v>
      </c>
      <c r="I921">
        <v>2</v>
      </c>
      <c r="J921">
        <v>10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VLOOKUP($F921,Statistikkoder!$A$2:$C$154,3,FALSE)</f>
        <v>Autocamper</v>
      </c>
    </row>
    <row r="922" spans="1:14" x14ac:dyDescent="0.2">
      <c r="A922" t="s">
        <v>195</v>
      </c>
      <c r="B922" s="1">
        <v>0.5</v>
      </c>
      <c r="C922" t="s">
        <v>4</v>
      </c>
      <c r="D922" t="s">
        <v>2</v>
      </c>
      <c r="E922" t="s">
        <v>189</v>
      </c>
      <c r="F922">
        <v>410</v>
      </c>
      <c r="G922" t="str">
        <f>VLOOKUP(Tabel1[[#This Row],[Gruppe]],Statistikkoder!$A$1:$C$154,2,FALSE)</f>
        <v>    MC                                    </v>
      </c>
      <c r="H922">
        <v>3</v>
      </c>
      <c r="I922">
        <v>4</v>
      </c>
      <c r="J922">
        <v>7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VLOOKUP($F922,Statistikkoder!$A$2:$C$154,3,FALSE)</f>
        <v>MC/Knallert</v>
      </c>
    </row>
    <row r="923" spans="1:14" x14ac:dyDescent="0.2">
      <c r="A923" t="s">
        <v>195</v>
      </c>
      <c r="B923" s="1">
        <v>0.5</v>
      </c>
      <c r="C923" t="s">
        <v>4</v>
      </c>
      <c r="D923" t="s">
        <v>2</v>
      </c>
      <c r="E923" t="s">
        <v>189</v>
      </c>
      <c r="F923">
        <v>510</v>
      </c>
      <c r="G923" t="str">
        <f>VLOOKUP(Tabel1[[#This Row],[Gruppe]],Statistikkoder!$A$1:$C$154,2,FALSE)</f>
        <v>    Cykel Voksen                            </v>
      </c>
      <c r="H923">
        <v>2</v>
      </c>
      <c r="I923">
        <v>0</v>
      </c>
      <c r="J923">
        <v>2</v>
      </c>
      <c r="K923">
        <f>IF(AND(Tabel1[[#This Row],[Gruppe]]&gt;=610,Tabel1[[#This Row],[Gruppe]]&lt;=765),Tabel1[[#This Row],[Dækmeter]],0)</f>
        <v>0</v>
      </c>
      <c r="L923">
        <v>0</v>
      </c>
      <c r="M923" t="s">
        <v>3</v>
      </c>
      <c r="N923" t="str">
        <f>VLOOKUP($F923,Statistikkoder!$A$2:$C$154,3,FALSE)</f>
        <v>Cykel</v>
      </c>
    </row>
    <row r="924" spans="1:14" x14ac:dyDescent="0.2">
      <c r="A924" t="s">
        <v>195</v>
      </c>
      <c r="B924" s="1">
        <v>0.5</v>
      </c>
      <c r="C924" t="s">
        <v>4</v>
      </c>
      <c r="D924" t="s">
        <v>2</v>
      </c>
      <c r="E924" t="s">
        <v>189</v>
      </c>
      <c r="F924">
        <v>730</v>
      </c>
      <c r="G924" t="str">
        <f>VLOOKUP(Tabel1[[#This Row],[Gruppe]],Statistikkoder!$A$1:$C$154,2,FALSE)</f>
        <v>    Sættevogn 17 m. max 40 tons            </v>
      </c>
      <c r="H924">
        <v>1</v>
      </c>
      <c r="I924">
        <v>1</v>
      </c>
      <c r="J924">
        <v>17</v>
      </c>
      <c r="K924">
        <f>IF(AND(Tabel1[[#This Row],[Gruppe]]&gt;=610,Tabel1[[#This Row],[Gruppe]]&lt;=765),Tabel1[[#This Row],[Dækmeter]],0)</f>
        <v>17</v>
      </c>
      <c r="L924">
        <v>0</v>
      </c>
      <c r="M924" t="s">
        <v>3</v>
      </c>
      <c r="N924" t="str">
        <f>VLOOKUP($F924,Statistikkoder!$A$2:$C$154,3,FALSE)</f>
        <v>Sættevogn</v>
      </c>
    </row>
    <row r="925" spans="1:14" x14ac:dyDescent="0.2">
      <c r="A925" t="s">
        <v>195</v>
      </c>
      <c r="B925" s="1">
        <v>0.5</v>
      </c>
      <c r="C925" t="s">
        <v>4</v>
      </c>
      <c r="D925" t="s">
        <v>2</v>
      </c>
      <c r="E925" t="s">
        <v>189</v>
      </c>
      <c r="F925">
        <v>996</v>
      </c>
      <c r="G925" t="str">
        <f>VLOOKUP(Tabel1[[#This Row],[Gruppe]],Statistikkoder!$A$1:$C$154,2,FALSE)</f>
        <v>    Passager i køretøj                            </v>
      </c>
      <c r="H925">
        <v>0</v>
      </c>
      <c r="I925">
        <v>58</v>
      </c>
      <c r="J925">
        <v>0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VLOOKUP($F925,Statistikkoder!$A$2:$C$154,3,FALSE)</f>
        <v>Passager</v>
      </c>
    </row>
    <row r="926" spans="1:14" x14ac:dyDescent="0.2">
      <c r="A926" t="s">
        <v>195</v>
      </c>
      <c r="B926" s="1">
        <v>0.5</v>
      </c>
      <c r="C926" t="s">
        <v>0</v>
      </c>
      <c r="D926" t="s">
        <v>1</v>
      </c>
      <c r="E926" t="s">
        <v>190</v>
      </c>
      <c r="F926">
        <v>10</v>
      </c>
      <c r="G926" t="str">
        <f>VLOOKUP(Tabel1[[#This Row],[Gruppe]],Statistikkoder!$A$1:$C$154,2,FALSE)</f>
        <v>    Voksen gående                    </v>
      </c>
      <c r="H926">
        <v>0</v>
      </c>
      <c r="I926">
        <v>5</v>
      </c>
      <c r="J926">
        <v>0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VLOOKUP($F926,Statistikkoder!$A$2:$C$154,3,FALSE)</f>
        <v>Passager</v>
      </c>
    </row>
    <row r="927" spans="1:14" x14ac:dyDescent="0.2">
      <c r="A927" t="s">
        <v>195</v>
      </c>
      <c r="B927" s="1">
        <v>0.5</v>
      </c>
      <c r="C927" t="s">
        <v>0</v>
      </c>
      <c r="D927" t="s">
        <v>1</v>
      </c>
      <c r="E927" t="s">
        <v>190</v>
      </c>
      <c r="F927">
        <v>30</v>
      </c>
      <c r="G927" t="str">
        <f>VLOOKUP(Tabel1[[#This Row],[Gruppe]],Statistikkoder!$A$1:$C$154,2,FALSE)</f>
        <v>    Barn  0-11 år gående              </v>
      </c>
      <c r="H927">
        <v>0</v>
      </c>
      <c r="I927">
        <v>2</v>
      </c>
      <c r="J927">
        <v>0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VLOOKUP($F927,Statistikkoder!$A$2:$C$154,3,FALSE)</f>
        <v>Passager</v>
      </c>
    </row>
    <row r="928" spans="1:14" x14ac:dyDescent="0.2">
      <c r="A928" t="s">
        <v>195</v>
      </c>
      <c r="B928" s="1">
        <v>0.5</v>
      </c>
      <c r="C928" t="s">
        <v>0</v>
      </c>
      <c r="D928" t="s">
        <v>1</v>
      </c>
      <c r="E928" t="s">
        <v>190</v>
      </c>
      <c r="F928">
        <v>80</v>
      </c>
      <c r="G928" t="str">
        <f>VLOOKUP(Tabel1[[#This Row],[Gruppe]],Statistikkoder!$A$1:$C$154,2,FALSE)</f>
        <v>    Bil &lt; 1,95 pendler rejse        </v>
      </c>
      <c r="H928">
        <v>4</v>
      </c>
      <c r="I928">
        <v>6</v>
      </c>
      <c r="J928">
        <v>24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VLOOKUP($F928,Statistikkoder!$A$2:$C$154,3,FALSE)</f>
        <v>Personbil</v>
      </c>
    </row>
    <row r="929" spans="1:14" x14ac:dyDescent="0.2">
      <c r="A929" t="s">
        <v>195</v>
      </c>
      <c r="B929" s="1">
        <v>0.5</v>
      </c>
      <c r="C929" t="s">
        <v>0</v>
      </c>
      <c r="D929" t="s">
        <v>1</v>
      </c>
      <c r="E929" t="s">
        <v>190</v>
      </c>
      <c r="F929">
        <v>110</v>
      </c>
      <c r="G929" t="str">
        <f>VLOOKUP(Tabel1[[#This Row],[Gruppe]],Statistikkoder!$A$1:$C$154,2,FALSE)</f>
        <v>    Bil &lt; 1,95 m                            </v>
      </c>
      <c r="H929">
        <v>24</v>
      </c>
      <c r="I929">
        <v>59</v>
      </c>
      <c r="J929">
        <v>144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VLOOKUP($F929,Statistikkoder!$A$2:$C$154,3,FALSE)</f>
        <v>Personbil</v>
      </c>
    </row>
    <row r="930" spans="1:14" x14ac:dyDescent="0.2">
      <c r="A930" t="s">
        <v>195</v>
      </c>
      <c r="B930" s="1">
        <v>0.5</v>
      </c>
      <c r="C930" t="s">
        <v>0</v>
      </c>
      <c r="D930" t="s">
        <v>1</v>
      </c>
      <c r="E930" t="s">
        <v>190</v>
      </c>
      <c r="F930">
        <v>120</v>
      </c>
      <c r="G930" t="str">
        <f>VLOOKUP(Tabel1[[#This Row],[Gruppe]],Statistikkoder!$A$1:$C$154,2,FALSE)</f>
        <v>    Bil &gt; 1,95 m                            </v>
      </c>
      <c r="H930">
        <v>1</v>
      </c>
      <c r="I930">
        <v>2</v>
      </c>
      <c r="J930">
        <v>6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VLOOKUP($F930,Statistikkoder!$A$2:$C$154,3,FALSE)</f>
        <v>Personbil</v>
      </c>
    </row>
    <row r="931" spans="1:14" x14ac:dyDescent="0.2">
      <c r="A931" t="s">
        <v>195</v>
      </c>
      <c r="B931" s="1">
        <v>0.5</v>
      </c>
      <c r="C931" t="s">
        <v>0</v>
      </c>
      <c r="D931" t="s">
        <v>1</v>
      </c>
      <c r="E931" t="s">
        <v>190</v>
      </c>
      <c r="F931">
        <v>126</v>
      </c>
      <c r="G931" t="str">
        <f>VLOOKUP(Tabel1[[#This Row],[Gruppe]],Statistikkoder!$A$1:$C$154,2,FALSE)</f>
        <v xml:space="preserve">    Bil med campingvogn                     </v>
      </c>
      <c r="H931">
        <v>1</v>
      </c>
      <c r="I931">
        <v>2</v>
      </c>
      <c r="J931">
        <v>12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VLOOKUP($F931,Statistikkoder!$A$2:$C$154,3,FALSE)</f>
        <v>Personbil</v>
      </c>
    </row>
    <row r="932" spans="1:14" x14ac:dyDescent="0.2">
      <c r="A932" t="s">
        <v>195</v>
      </c>
      <c r="B932" s="1">
        <v>0.5</v>
      </c>
      <c r="C932" t="s">
        <v>0</v>
      </c>
      <c r="D932" t="s">
        <v>1</v>
      </c>
      <c r="E932" t="s">
        <v>190</v>
      </c>
      <c r="F932">
        <v>320</v>
      </c>
      <c r="G932" t="str">
        <f>VLOOKUP(Tabel1[[#This Row],[Gruppe]],Statistikkoder!$A$1:$C$154,2,FALSE)</f>
        <v>    Autocamper &lt; 12 meter                </v>
      </c>
      <c r="H932">
        <v>1</v>
      </c>
      <c r="I932">
        <v>3</v>
      </c>
      <c r="J932">
        <v>10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VLOOKUP($F932,Statistikkoder!$A$2:$C$154,3,FALSE)</f>
        <v>Autocamper</v>
      </c>
    </row>
    <row r="933" spans="1:14" x14ac:dyDescent="0.2">
      <c r="A933" t="s">
        <v>195</v>
      </c>
      <c r="B933" s="1">
        <v>0.5</v>
      </c>
      <c r="C933" t="s">
        <v>0</v>
      </c>
      <c r="D933" t="s">
        <v>1</v>
      </c>
      <c r="E933" t="s">
        <v>190</v>
      </c>
      <c r="F933">
        <v>510</v>
      </c>
      <c r="G933" t="str">
        <f>VLOOKUP(Tabel1[[#This Row],[Gruppe]],Statistikkoder!$A$1:$C$154,2,FALSE)</f>
        <v>    Cykel Voksen                            </v>
      </c>
      <c r="H933">
        <v>4</v>
      </c>
      <c r="I933">
        <v>0</v>
      </c>
      <c r="J933">
        <v>4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VLOOKUP($F933,Statistikkoder!$A$2:$C$154,3,FALSE)</f>
        <v>Cykel</v>
      </c>
    </row>
    <row r="934" spans="1:14" x14ac:dyDescent="0.2">
      <c r="A934" t="s">
        <v>195</v>
      </c>
      <c r="B934" s="1">
        <v>0.5</v>
      </c>
      <c r="C934" t="s">
        <v>0</v>
      </c>
      <c r="D934" t="s">
        <v>1</v>
      </c>
      <c r="E934" t="s">
        <v>190</v>
      </c>
      <c r="F934">
        <v>530</v>
      </c>
      <c r="G934" t="str">
        <f>VLOOKUP(Tabel1[[#This Row],[Gruppe]],Statistikkoder!$A$1:$C$154,2,FALSE)</f>
        <v>    Cykel Barn  0-11 år                      </v>
      </c>
      <c r="H934">
        <v>2</v>
      </c>
      <c r="I934">
        <v>0</v>
      </c>
      <c r="J934">
        <v>2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VLOOKUP($F934,Statistikkoder!$A$2:$C$154,3,FALSE)</f>
        <v>Cykel</v>
      </c>
    </row>
    <row r="935" spans="1:14" x14ac:dyDescent="0.2">
      <c r="A935" t="s">
        <v>195</v>
      </c>
      <c r="B935" s="1">
        <v>0.5</v>
      </c>
      <c r="C935" t="s">
        <v>0</v>
      </c>
      <c r="D935" t="s">
        <v>1</v>
      </c>
      <c r="E935" t="s">
        <v>190</v>
      </c>
      <c r="F935">
        <v>996</v>
      </c>
      <c r="G935" t="str">
        <f>VLOOKUP(Tabel1[[#This Row],[Gruppe]],Statistikkoder!$A$1:$C$154,2,FALSE)</f>
        <v>    Passager i køretøj                            </v>
      </c>
      <c r="H935">
        <v>0</v>
      </c>
      <c r="I935">
        <v>72</v>
      </c>
      <c r="J935">
        <v>0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VLOOKUP($F935,Statistikkoder!$A$2:$C$154,3,FALSE)</f>
        <v>Passager</v>
      </c>
    </row>
    <row r="936" spans="1:14" x14ac:dyDescent="0.2">
      <c r="A936" t="s">
        <v>195</v>
      </c>
      <c r="B936" s="1">
        <v>0.5</v>
      </c>
      <c r="C936" t="s">
        <v>0</v>
      </c>
      <c r="D936" t="s">
        <v>1</v>
      </c>
      <c r="E936" t="s">
        <v>190</v>
      </c>
      <c r="F936">
        <v>997</v>
      </c>
      <c r="G936" t="str">
        <f>VLOOKUP(Tabel1[[#This Row],[Gruppe]],Statistikkoder!$A$1:$C$154,2,FALSE)</f>
        <v>    Passager ekstra i bil                          </v>
      </c>
      <c r="H936">
        <v>0</v>
      </c>
      <c r="I936">
        <v>1</v>
      </c>
      <c r="J936">
        <v>0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VLOOKUP($F936,Statistikkoder!$A$2:$C$154,3,FALSE)</f>
        <v>Passager</v>
      </c>
    </row>
    <row r="937" spans="1:14" x14ac:dyDescent="0.2">
      <c r="A937" t="s">
        <v>195</v>
      </c>
      <c r="B937" s="1">
        <v>0.54166666666666663</v>
      </c>
      <c r="C937" t="s">
        <v>4</v>
      </c>
      <c r="D937" t="s">
        <v>2</v>
      </c>
      <c r="E937" t="s">
        <v>190</v>
      </c>
      <c r="F937">
        <v>10</v>
      </c>
      <c r="G937" t="str">
        <f>VLOOKUP(Tabel1[[#This Row],[Gruppe]],Statistikkoder!$A$1:$C$154,2,FALSE)</f>
        <v>    Voksen gående                    </v>
      </c>
      <c r="H937">
        <v>0</v>
      </c>
      <c r="I937">
        <v>7</v>
      </c>
      <c r="J937">
        <v>0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VLOOKUP($F937,Statistikkoder!$A$2:$C$154,3,FALSE)</f>
        <v>Passager</v>
      </c>
    </row>
    <row r="938" spans="1:14" x14ac:dyDescent="0.2">
      <c r="A938" t="s">
        <v>195</v>
      </c>
      <c r="B938" s="1">
        <v>0.54166666666666663</v>
      </c>
      <c r="C938" t="s">
        <v>4</v>
      </c>
      <c r="D938" t="s">
        <v>2</v>
      </c>
      <c r="E938" t="s">
        <v>190</v>
      </c>
      <c r="F938">
        <v>20</v>
      </c>
      <c r="G938" t="str">
        <f>VLOOKUP(Tabel1[[#This Row],[Gruppe]],Statistikkoder!$A$1:$C$154,2,FALSE)</f>
        <v>    Barn 12-15 år gående              </v>
      </c>
      <c r="H938">
        <v>0</v>
      </c>
      <c r="I938">
        <v>1</v>
      </c>
      <c r="J938">
        <v>0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VLOOKUP($F938,Statistikkoder!$A$2:$C$154,3,FALSE)</f>
        <v>Passager</v>
      </c>
    </row>
    <row r="939" spans="1:14" x14ac:dyDescent="0.2">
      <c r="A939" t="s">
        <v>195</v>
      </c>
      <c r="B939" s="1">
        <v>0.54166666666666663</v>
      </c>
      <c r="C939" t="s">
        <v>4</v>
      </c>
      <c r="D939" t="s">
        <v>2</v>
      </c>
      <c r="E939" t="s">
        <v>190</v>
      </c>
      <c r="F939">
        <v>80</v>
      </c>
      <c r="G939" t="str">
        <f>VLOOKUP(Tabel1[[#This Row],[Gruppe]],Statistikkoder!$A$1:$C$154,2,FALSE)</f>
        <v>    Bil &lt; 1,95 pendler rejse        </v>
      </c>
      <c r="H939">
        <v>1</v>
      </c>
      <c r="I939">
        <v>1</v>
      </c>
      <c r="J939">
        <v>6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VLOOKUP($F939,Statistikkoder!$A$2:$C$154,3,FALSE)</f>
        <v>Personbil</v>
      </c>
    </row>
    <row r="940" spans="1:14" x14ac:dyDescent="0.2">
      <c r="A940" t="s">
        <v>195</v>
      </c>
      <c r="B940" s="1">
        <v>0.54166666666666663</v>
      </c>
      <c r="C940" t="s">
        <v>4</v>
      </c>
      <c r="D940" t="s">
        <v>2</v>
      </c>
      <c r="E940" t="s">
        <v>190</v>
      </c>
      <c r="F940">
        <v>84</v>
      </c>
      <c r="G940" t="str">
        <f>VLOOKUP(Tabel1[[#This Row],[Gruppe]],Statistikkoder!$A$1:$C$154,2,FALSE)</f>
        <v>    Bil &gt; 1,95 m Pendler rejse      </v>
      </c>
      <c r="H940">
        <v>1</v>
      </c>
      <c r="I940">
        <v>2</v>
      </c>
      <c r="J940">
        <v>6</v>
      </c>
      <c r="K940">
        <f>IF(AND(Tabel1[[#This Row],[Gruppe]]&gt;=610,Tabel1[[#This Row],[Gruppe]]&lt;=765),Tabel1[[#This Row],[Dækmeter]],0)</f>
        <v>0</v>
      </c>
      <c r="L940">
        <v>0</v>
      </c>
      <c r="M940" t="s">
        <v>3</v>
      </c>
      <c r="N940" t="str">
        <f>VLOOKUP($F940,Statistikkoder!$A$2:$C$154,3,FALSE)</f>
        <v>Personbil</v>
      </c>
    </row>
    <row r="941" spans="1:14" x14ac:dyDescent="0.2">
      <c r="A941" t="s">
        <v>195</v>
      </c>
      <c r="B941" s="1">
        <v>0.54166666666666663</v>
      </c>
      <c r="C941" t="s">
        <v>4</v>
      </c>
      <c r="D941" t="s">
        <v>2</v>
      </c>
      <c r="E941" t="s">
        <v>190</v>
      </c>
      <c r="F941">
        <v>110</v>
      </c>
      <c r="G941" t="str">
        <f>VLOOKUP(Tabel1[[#This Row],[Gruppe]],Statistikkoder!$A$1:$C$154,2,FALSE)</f>
        <v>    Bil &lt; 1,95 m                            </v>
      </c>
      <c r="H941">
        <v>11</v>
      </c>
      <c r="I941">
        <v>29</v>
      </c>
      <c r="J941">
        <v>66</v>
      </c>
      <c r="K941">
        <f>IF(AND(Tabel1[[#This Row],[Gruppe]]&gt;=610,Tabel1[[#This Row],[Gruppe]]&lt;=765),Tabel1[[#This Row],[Dækmeter]],0)</f>
        <v>0</v>
      </c>
      <c r="L941">
        <v>0</v>
      </c>
      <c r="M941" t="s">
        <v>3</v>
      </c>
      <c r="N941" t="str">
        <f>VLOOKUP($F941,Statistikkoder!$A$2:$C$154,3,FALSE)</f>
        <v>Personbil</v>
      </c>
    </row>
    <row r="942" spans="1:14" x14ac:dyDescent="0.2">
      <c r="A942" t="s">
        <v>195</v>
      </c>
      <c r="B942" s="1">
        <v>0.54166666666666663</v>
      </c>
      <c r="C942" t="s">
        <v>4</v>
      </c>
      <c r="D942" t="s">
        <v>2</v>
      </c>
      <c r="E942" t="s">
        <v>190</v>
      </c>
      <c r="F942">
        <v>114</v>
      </c>
      <c r="G942" t="str">
        <f>VLOOKUP(Tabel1[[#This Row],[Gruppe]],Statistikkoder!$A$1:$C$154,2,FALSE)</f>
        <v>    Bil Fribillet                            </v>
      </c>
      <c r="H942">
        <v>1</v>
      </c>
      <c r="I942">
        <v>2</v>
      </c>
      <c r="J942">
        <v>5</v>
      </c>
      <c r="K942">
        <f>IF(AND(Tabel1[[#This Row],[Gruppe]]&gt;=610,Tabel1[[#This Row],[Gruppe]]&lt;=765),Tabel1[[#This Row],[Dækmeter]],0)</f>
        <v>0</v>
      </c>
      <c r="L942">
        <v>0</v>
      </c>
      <c r="M942" t="s">
        <v>3</v>
      </c>
      <c r="N942" t="str">
        <f>VLOOKUP($F942,Statistikkoder!$A$2:$C$154,3,FALSE)</f>
        <v>Personbil</v>
      </c>
    </row>
    <row r="943" spans="1:14" x14ac:dyDescent="0.2">
      <c r="A943" t="s">
        <v>195</v>
      </c>
      <c r="B943" s="1">
        <v>0.54166666666666663</v>
      </c>
      <c r="C943" t="s">
        <v>4</v>
      </c>
      <c r="D943" t="s">
        <v>2</v>
      </c>
      <c r="E943" t="s">
        <v>190</v>
      </c>
      <c r="F943">
        <v>309</v>
      </c>
      <c r="G943" t="str">
        <f>VLOOKUP(Tabel1[[#This Row],[Gruppe]],Statistikkoder!$A$1:$C$154,2,FALSE)</f>
        <v>    Autocamper &lt;  6 meter                </v>
      </c>
      <c r="H943">
        <v>1</v>
      </c>
      <c r="I943">
        <v>2</v>
      </c>
      <c r="J943">
        <v>6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VLOOKUP($F943,Statistikkoder!$A$2:$C$154,3,FALSE)</f>
        <v>Autocamper</v>
      </c>
    </row>
    <row r="944" spans="1:14" x14ac:dyDescent="0.2">
      <c r="A944" t="s">
        <v>195</v>
      </c>
      <c r="B944" s="1">
        <v>0.54166666666666663</v>
      </c>
      <c r="C944" t="s">
        <v>4</v>
      </c>
      <c r="D944" t="s">
        <v>2</v>
      </c>
      <c r="E944" t="s">
        <v>190</v>
      </c>
      <c r="F944">
        <v>320</v>
      </c>
      <c r="G944" t="str">
        <f>VLOOKUP(Tabel1[[#This Row],[Gruppe]],Statistikkoder!$A$1:$C$154,2,FALSE)</f>
        <v>    Autocamper &lt; 12 meter                </v>
      </c>
      <c r="H944">
        <v>1</v>
      </c>
      <c r="I944">
        <v>2</v>
      </c>
      <c r="J944">
        <v>10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VLOOKUP($F944,Statistikkoder!$A$2:$C$154,3,FALSE)</f>
        <v>Autocamper</v>
      </c>
    </row>
    <row r="945" spans="1:14" x14ac:dyDescent="0.2">
      <c r="A945" t="s">
        <v>195</v>
      </c>
      <c r="B945" s="1">
        <v>0.54166666666666663</v>
      </c>
      <c r="C945" t="s">
        <v>4</v>
      </c>
      <c r="D945" t="s">
        <v>2</v>
      </c>
      <c r="E945" t="s">
        <v>190</v>
      </c>
      <c r="F945">
        <v>510</v>
      </c>
      <c r="G945" t="str">
        <f>VLOOKUP(Tabel1[[#This Row],[Gruppe]],Statistikkoder!$A$1:$C$154,2,FALSE)</f>
        <v>    Cykel Voksen                            </v>
      </c>
      <c r="H945">
        <v>2</v>
      </c>
      <c r="I945">
        <v>0</v>
      </c>
      <c r="J945">
        <v>2</v>
      </c>
      <c r="K945">
        <f>IF(AND(Tabel1[[#This Row],[Gruppe]]&gt;=610,Tabel1[[#This Row],[Gruppe]]&lt;=765),Tabel1[[#This Row],[Dækmeter]],0)</f>
        <v>0</v>
      </c>
      <c r="L945">
        <v>0</v>
      </c>
      <c r="M945" t="s">
        <v>3</v>
      </c>
      <c r="N945" t="str">
        <f>VLOOKUP($F945,Statistikkoder!$A$2:$C$154,3,FALSE)</f>
        <v>Cykel</v>
      </c>
    </row>
    <row r="946" spans="1:14" x14ac:dyDescent="0.2">
      <c r="A946" t="s">
        <v>195</v>
      </c>
      <c r="B946" s="1">
        <v>0.54166666666666663</v>
      </c>
      <c r="C946" t="s">
        <v>4</v>
      </c>
      <c r="D946" t="s">
        <v>2</v>
      </c>
      <c r="E946" t="s">
        <v>190</v>
      </c>
      <c r="F946">
        <v>996</v>
      </c>
      <c r="G946" t="str">
        <f>VLOOKUP(Tabel1[[#This Row],[Gruppe]],Statistikkoder!$A$1:$C$154,2,FALSE)</f>
        <v>    Passager i køretøj                            </v>
      </c>
      <c r="H946">
        <v>0</v>
      </c>
      <c r="I946">
        <v>38</v>
      </c>
      <c r="J946">
        <v>0</v>
      </c>
      <c r="K946">
        <f>IF(AND(Tabel1[[#This Row],[Gruppe]]&gt;=610,Tabel1[[#This Row],[Gruppe]]&lt;=765),Tabel1[[#This Row],[Dækmeter]],0)</f>
        <v>0</v>
      </c>
      <c r="L946">
        <v>0</v>
      </c>
      <c r="M946" t="s">
        <v>3</v>
      </c>
      <c r="N946" t="str">
        <f>VLOOKUP($F946,Statistikkoder!$A$2:$C$154,3,FALSE)</f>
        <v>Passager</v>
      </c>
    </row>
    <row r="947" spans="1:14" x14ac:dyDescent="0.2">
      <c r="A947" t="s">
        <v>195</v>
      </c>
      <c r="B947" s="1">
        <v>0.54166666666666663</v>
      </c>
      <c r="C947" t="s">
        <v>0</v>
      </c>
      <c r="D947" t="s">
        <v>1</v>
      </c>
      <c r="E947" t="s">
        <v>189</v>
      </c>
      <c r="F947">
        <v>10</v>
      </c>
      <c r="G947" t="str">
        <f>VLOOKUP(Tabel1[[#This Row],[Gruppe]],Statistikkoder!$A$1:$C$154,2,FALSE)</f>
        <v>    Voksen gående                    </v>
      </c>
      <c r="H947">
        <v>0</v>
      </c>
      <c r="I947">
        <v>9</v>
      </c>
      <c r="J947">
        <v>0</v>
      </c>
      <c r="K947">
        <f>IF(AND(Tabel1[[#This Row],[Gruppe]]&gt;=610,Tabel1[[#This Row],[Gruppe]]&lt;=765),Tabel1[[#This Row],[Dækmeter]],0)</f>
        <v>0</v>
      </c>
      <c r="L947">
        <v>0</v>
      </c>
      <c r="M947" t="s">
        <v>3</v>
      </c>
      <c r="N947" t="str">
        <f>VLOOKUP($F947,Statistikkoder!$A$2:$C$154,3,FALSE)</f>
        <v>Passager</v>
      </c>
    </row>
    <row r="948" spans="1:14" x14ac:dyDescent="0.2">
      <c r="A948" t="s">
        <v>195</v>
      </c>
      <c r="B948" s="1">
        <v>0.54166666666666663</v>
      </c>
      <c r="C948" t="s">
        <v>0</v>
      </c>
      <c r="D948" t="s">
        <v>1</v>
      </c>
      <c r="E948" t="s">
        <v>189</v>
      </c>
      <c r="F948">
        <v>80</v>
      </c>
      <c r="G948" t="str">
        <f>VLOOKUP(Tabel1[[#This Row],[Gruppe]],Statistikkoder!$A$1:$C$154,2,FALSE)</f>
        <v>    Bil &lt; 1,95 pendler rejse        </v>
      </c>
      <c r="H948">
        <v>2</v>
      </c>
      <c r="I948">
        <v>6</v>
      </c>
      <c r="J948">
        <v>12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VLOOKUP($F948,Statistikkoder!$A$2:$C$154,3,FALSE)</f>
        <v>Personbil</v>
      </c>
    </row>
    <row r="949" spans="1:14" x14ac:dyDescent="0.2">
      <c r="A949" t="s">
        <v>195</v>
      </c>
      <c r="B949" s="1">
        <v>0.54166666666666663</v>
      </c>
      <c r="C949" t="s">
        <v>0</v>
      </c>
      <c r="D949" t="s">
        <v>1</v>
      </c>
      <c r="E949" t="s">
        <v>189</v>
      </c>
      <c r="F949">
        <v>110</v>
      </c>
      <c r="G949" t="str">
        <f>VLOOKUP(Tabel1[[#This Row],[Gruppe]],Statistikkoder!$A$1:$C$154,2,FALSE)</f>
        <v>    Bil &lt; 1,95 m                            </v>
      </c>
      <c r="H949">
        <v>15</v>
      </c>
      <c r="I949">
        <v>27</v>
      </c>
      <c r="J949">
        <v>90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VLOOKUP($F949,Statistikkoder!$A$2:$C$154,3,FALSE)</f>
        <v>Personbil</v>
      </c>
    </row>
    <row r="950" spans="1:14" x14ac:dyDescent="0.2">
      <c r="A950" t="s">
        <v>195</v>
      </c>
      <c r="B950" s="1">
        <v>0.54166666666666663</v>
      </c>
      <c r="C950" t="s">
        <v>0</v>
      </c>
      <c r="D950" t="s">
        <v>1</v>
      </c>
      <c r="E950" t="s">
        <v>189</v>
      </c>
      <c r="F950">
        <v>126</v>
      </c>
      <c r="G950" t="str">
        <f>VLOOKUP(Tabel1[[#This Row],[Gruppe]],Statistikkoder!$A$1:$C$154,2,FALSE)</f>
        <v xml:space="preserve">    Bil med campingvogn                     </v>
      </c>
      <c r="H950">
        <v>2</v>
      </c>
      <c r="I950">
        <v>6</v>
      </c>
      <c r="J950">
        <v>24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VLOOKUP($F950,Statistikkoder!$A$2:$C$154,3,FALSE)</f>
        <v>Personbil</v>
      </c>
    </row>
    <row r="951" spans="1:14" x14ac:dyDescent="0.2">
      <c r="A951" t="s">
        <v>195</v>
      </c>
      <c r="B951" s="1">
        <v>0.54166666666666663</v>
      </c>
      <c r="C951" t="s">
        <v>0</v>
      </c>
      <c r="D951" t="s">
        <v>1</v>
      </c>
      <c r="E951" t="s">
        <v>189</v>
      </c>
      <c r="F951">
        <v>320</v>
      </c>
      <c r="G951" t="str">
        <f>VLOOKUP(Tabel1[[#This Row],[Gruppe]],Statistikkoder!$A$1:$C$154,2,FALSE)</f>
        <v>    Autocamper &lt; 12 meter                </v>
      </c>
      <c r="H951">
        <v>1</v>
      </c>
      <c r="I951">
        <v>2</v>
      </c>
      <c r="J951">
        <v>10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VLOOKUP($F951,Statistikkoder!$A$2:$C$154,3,FALSE)</f>
        <v>Autocamper</v>
      </c>
    </row>
    <row r="952" spans="1:14" x14ac:dyDescent="0.2">
      <c r="A952" t="s">
        <v>195</v>
      </c>
      <c r="B952" s="1">
        <v>0.54166666666666663</v>
      </c>
      <c r="C952" t="s">
        <v>0</v>
      </c>
      <c r="D952" t="s">
        <v>1</v>
      </c>
      <c r="E952" t="s">
        <v>189</v>
      </c>
      <c r="F952">
        <v>410</v>
      </c>
      <c r="G952" t="str">
        <f>VLOOKUP(Tabel1[[#This Row],[Gruppe]],Statistikkoder!$A$1:$C$154,2,FALSE)</f>
        <v>    MC                                    </v>
      </c>
      <c r="H952">
        <v>3</v>
      </c>
      <c r="I952">
        <v>3</v>
      </c>
      <c r="J952">
        <v>6</v>
      </c>
      <c r="K952">
        <f>IF(AND(Tabel1[[#This Row],[Gruppe]]&gt;=610,Tabel1[[#This Row],[Gruppe]]&lt;=765),Tabel1[[#This Row],[Dækmeter]],0)</f>
        <v>0</v>
      </c>
      <c r="L952">
        <v>0</v>
      </c>
      <c r="M952" t="s">
        <v>3</v>
      </c>
      <c r="N952" t="str">
        <f>VLOOKUP($F952,Statistikkoder!$A$2:$C$154,3,FALSE)</f>
        <v>MC/Knallert</v>
      </c>
    </row>
    <row r="953" spans="1:14" x14ac:dyDescent="0.2">
      <c r="A953" t="s">
        <v>195</v>
      </c>
      <c r="B953" s="1">
        <v>0.54166666666666663</v>
      </c>
      <c r="C953" t="s">
        <v>0</v>
      </c>
      <c r="D953" t="s">
        <v>1</v>
      </c>
      <c r="E953" t="s">
        <v>189</v>
      </c>
      <c r="F953">
        <v>510</v>
      </c>
      <c r="G953" t="str">
        <f>VLOOKUP(Tabel1[[#This Row],[Gruppe]],Statistikkoder!$A$1:$C$154,2,FALSE)</f>
        <v>    Cykel Voksen                            </v>
      </c>
      <c r="H953">
        <v>8</v>
      </c>
      <c r="I953">
        <v>0</v>
      </c>
      <c r="J953">
        <v>8</v>
      </c>
      <c r="K953">
        <f>IF(AND(Tabel1[[#This Row],[Gruppe]]&gt;=610,Tabel1[[#This Row],[Gruppe]]&lt;=765),Tabel1[[#This Row],[Dækmeter]],0)</f>
        <v>0</v>
      </c>
      <c r="L953">
        <v>0</v>
      </c>
      <c r="M953" t="s">
        <v>3</v>
      </c>
      <c r="N953" t="str">
        <f>VLOOKUP($F953,Statistikkoder!$A$2:$C$154,3,FALSE)</f>
        <v>Cykel</v>
      </c>
    </row>
    <row r="954" spans="1:14" x14ac:dyDescent="0.2">
      <c r="A954" t="s">
        <v>195</v>
      </c>
      <c r="B954" s="1">
        <v>0.54166666666666663</v>
      </c>
      <c r="C954" t="s">
        <v>0</v>
      </c>
      <c r="D954" t="s">
        <v>1</v>
      </c>
      <c r="E954" t="s">
        <v>189</v>
      </c>
      <c r="F954">
        <v>996</v>
      </c>
      <c r="G954" t="str">
        <f>VLOOKUP(Tabel1[[#This Row],[Gruppe]],Statistikkoder!$A$1:$C$154,2,FALSE)</f>
        <v>    Passager i køretøj                            </v>
      </c>
      <c r="H954">
        <v>0</v>
      </c>
      <c r="I954">
        <v>44</v>
      </c>
      <c r="J954">
        <v>0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VLOOKUP($F954,Statistikkoder!$A$2:$C$154,3,FALSE)</f>
        <v>Passager</v>
      </c>
    </row>
    <row r="955" spans="1:14" x14ac:dyDescent="0.2">
      <c r="A955" t="s">
        <v>195</v>
      </c>
      <c r="B955" s="1">
        <v>0.58333333333333337</v>
      </c>
      <c r="C955" t="s">
        <v>4</v>
      </c>
      <c r="D955" t="s">
        <v>2</v>
      </c>
      <c r="E955" t="s">
        <v>189</v>
      </c>
      <c r="F955">
        <v>10</v>
      </c>
      <c r="G955" t="str">
        <f>VLOOKUP(Tabel1[[#This Row],[Gruppe]],Statistikkoder!$A$1:$C$154,2,FALSE)</f>
        <v>    Voksen gående                    </v>
      </c>
      <c r="H955">
        <v>0</v>
      </c>
      <c r="I955">
        <v>3</v>
      </c>
      <c r="J955">
        <v>0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VLOOKUP($F955,Statistikkoder!$A$2:$C$154,3,FALSE)</f>
        <v>Passager</v>
      </c>
    </row>
    <row r="956" spans="1:14" x14ac:dyDescent="0.2">
      <c r="A956" t="s">
        <v>195</v>
      </c>
      <c r="B956" s="1">
        <v>0.58333333333333337</v>
      </c>
      <c r="C956" t="s">
        <v>4</v>
      </c>
      <c r="D956" t="s">
        <v>2</v>
      </c>
      <c r="E956" t="s">
        <v>189</v>
      </c>
      <c r="F956">
        <v>15</v>
      </c>
      <c r="G956" t="str">
        <f>VLOOKUP(Tabel1[[#This Row],[Gruppe]],Statistikkoder!$A$1:$C$154,2,FALSE)</f>
        <v>    Voksen gående Pendler            </v>
      </c>
      <c r="H956">
        <v>0</v>
      </c>
      <c r="I956">
        <v>1</v>
      </c>
      <c r="J956">
        <v>0</v>
      </c>
      <c r="K956">
        <f>IF(AND(Tabel1[[#This Row],[Gruppe]]&gt;=610,Tabel1[[#This Row],[Gruppe]]&lt;=765),Tabel1[[#This Row],[Dækmeter]],0)</f>
        <v>0</v>
      </c>
      <c r="L956">
        <v>0</v>
      </c>
      <c r="M956" t="s">
        <v>3</v>
      </c>
      <c r="N956" t="str">
        <f>VLOOKUP($F956,Statistikkoder!$A$2:$C$154,3,FALSE)</f>
        <v>Passager</v>
      </c>
    </row>
    <row r="957" spans="1:14" x14ac:dyDescent="0.2">
      <c r="A957" t="s">
        <v>195</v>
      </c>
      <c r="B957" s="1">
        <v>0.58333333333333337</v>
      </c>
      <c r="C957" t="s">
        <v>4</v>
      </c>
      <c r="D957" t="s">
        <v>2</v>
      </c>
      <c r="E957" t="s">
        <v>189</v>
      </c>
      <c r="F957">
        <v>80</v>
      </c>
      <c r="G957" t="str">
        <f>VLOOKUP(Tabel1[[#This Row],[Gruppe]],Statistikkoder!$A$1:$C$154,2,FALSE)</f>
        <v>    Bil &lt; 1,95 pendler rejse        </v>
      </c>
      <c r="H957">
        <v>2</v>
      </c>
      <c r="I957">
        <v>4</v>
      </c>
      <c r="J957">
        <v>12</v>
      </c>
      <c r="K957">
        <f>IF(AND(Tabel1[[#This Row],[Gruppe]]&gt;=610,Tabel1[[#This Row],[Gruppe]]&lt;=765),Tabel1[[#This Row],[Dækmeter]],0)</f>
        <v>0</v>
      </c>
      <c r="L957">
        <v>0</v>
      </c>
      <c r="M957" t="s">
        <v>3</v>
      </c>
      <c r="N957" t="str">
        <f>VLOOKUP($F957,Statistikkoder!$A$2:$C$154,3,FALSE)</f>
        <v>Personbil</v>
      </c>
    </row>
    <row r="958" spans="1:14" x14ac:dyDescent="0.2">
      <c r="A958" t="s">
        <v>195</v>
      </c>
      <c r="B958" s="1">
        <v>0.58333333333333337</v>
      </c>
      <c r="C958" t="s">
        <v>4</v>
      </c>
      <c r="D958" t="s">
        <v>2</v>
      </c>
      <c r="E958" t="s">
        <v>189</v>
      </c>
      <c r="F958">
        <v>110</v>
      </c>
      <c r="G958" t="str">
        <f>VLOOKUP(Tabel1[[#This Row],[Gruppe]],Statistikkoder!$A$1:$C$154,2,FALSE)</f>
        <v>    Bil &lt; 1,95 m                            </v>
      </c>
      <c r="H958">
        <v>4</v>
      </c>
      <c r="I958">
        <v>12</v>
      </c>
      <c r="J958">
        <v>24</v>
      </c>
      <c r="K958">
        <f>IF(AND(Tabel1[[#This Row],[Gruppe]]&gt;=610,Tabel1[[#This Row],[Gruppe]]&lt;=765),Tabel1[[#This Row],[Dækmeter]],0)</f>
        <v>0</v>
      </c>
      <c r="L958">
        <v>0</v>
      </c>
      <c r="M958" t="s">
        <v>3</v>
      </c>
      <c r="N958" t="str">
        <f>VLOOKUP($F958,Statistikkoder!$A$2:$C$154,3,FALSE)</f>
        <v>Personbil</v>
      </c>
    </row>
    <row r="959" spans="1:14" x14ac:dyDescent="0.2">
      <c r="A959" t="s">
        <v>195</v>
      </c>
      <c r="B959" s="1">
        <v>0.58333333333333337</v>
      </c>
      <c r="C959" t="s">
        <v>4</v>
      </c>
      <c r="D959" t="s">
        <v>2</v>
      </c>
      <c r="E959" t="s">
        <v>189</v>
      </c>
      <c r="F959">
        <v>115</v>
      </c>
      <c r="G959" t="str">
        <f>VLOOKUP(Tabel1[[#This Row],[Gruppe]],Statistikkoder!$A$1:$C$154,2,FALSE)</f>
        <v>    Bil &lt; 1,95 m med anhænger                </v>
      </c>
      <c r="H959">
        <v>1</v>
      </c>
      <c r="I959">
        <v>2</v>
      </c>
      <c r="J959">
        <v>10</v>
      </c>
      <c r="K959">
        <f>IF(AND(Tabel1[[#This Row],[Gruppe]]&gt;=610,Tabel1[[#This Row],[Gruppe]]&lt;=765),Tabel1[[#This Row],[Dækmeter]],0)</f>
        <v>0</v>
      </c>
      <c r="L959">
        <v>0</v>
      </c>
      <c r="M959" t="s">
        <v>3</v>
      </c>
      <c r="N959" t="str">
        <f>VLOOKUP($F959,Statistikkoder!$A$2:$C$154,3,FALSE)</f>
        <v>Personbil</v>
      </c>
    </row>
    <row r="960" spans="1:14" x14ac:dyDescent="0.2">
      <c r="A960" t="s">
        <v>195</v>
      </c>
      <c r="B960" s="1">
        <v>0.58333333333333337</v>
      </c>
      <c r="C960" t="s">
        <v>4</v>
      </c>
      <c r="D960" t="s">
        <v>2</v>
      </c>
      <c r="E960" t="s">
        <v>189</v>
      </c>
      <c r="F960">
        <v>120</v>
      </c>
      <c r="G960" t="str">
        <f>VLOOKUP(Tabel1[[#This Row],[Gruppe]],Statistikkoder!$A$1:$C$154,2,FALSE)</f>
        <v>    Bil &gt; 1,95 m                            </v>
      </c>
      <c r="H960">
        <v>1</v>
      </c>
      <c r="I960">
        <v>3</v>
      </c>
      <c r="J960">
        <v>6</v>
      </c>
      <c r="K960">
        <f>IF(AND(Tabel1[[#This Row],[Gruppe]]&gt;=610,Tabel1[[#This Row],[Gruppe]]&lt;=765),Tabel1[[#This Row],[Dækmeter]],0)</f>
        <v>0</v>
      </c>
      <c r="L960">
        <v>0</v>
      </c>
      <c r="M960" t="s">
        <v>3</v>
      </c>
      <c r="N960" t="str">
        <f>VLOOKUP($F960,Statistikkoder!$A$2:$C$154,3,FALSE)</f>
        <v>Personbil</v>
      </c>
    </row>
    <row r="961" spans="1:14" x14ac:dyDescent="0.2">
      <c r="A961" t="s">
        <v>195</v>
      </c>
      <c r="B961" s="1">
        <v>0.58333333333333337</v>
      </c>
      <c r="C961" t="s">
        <v>4</v>
      </c>
      <c r="D961" t="s">
        <v>2</v>
      </c>
      <c r="E961" t="s">
        <v>189</v>
      </c>
      <c r="F961">
        <v>126</v>
      </c>
      <c r="G961" t="str">
        <f>VLOOKUP(Tabel1[[#This Row],[Gruppe]],Statistikkoder!$A$1:$C$154,2,FALSE)</f>
        <v xml:space="preserve">    Bil med campingvogn                     </v>
      </c>
      <c r="H961">
        <v>2</v>
      </c>
      <c r="I961">
        <v>4</v>
      </c>
      <c r="J961">
        <v>24</v>
      </c>
      <c r="K961">
        <f>IF(AND(Tabel1[[#This Row],[Gruppe]]&gt;=610,Tabel1[[#This Row],[Gruppe]]&lt;=765),Tabel1[[#This Row],[Dækmeter]],0)</f>
        <v>0</v>
      </c>
      <c r="L961">
        <v>0</v>
      </c>
      <c r="M961" t="s">
        <v>3</v>
      </c>
      <c r="N961" t="str">
        <f>VLOOKUP($F961,Statistikkoder!$A$2:$C$154,3,FALSE)</f>
        <v>Personbil</v>
      </c>
    </row>
    <row r="962" spans="1:14" x14ac:dyDescent="0.2">
      <c r="A962" t="s">
        <v>195</v>
      </c>
      <c r="B962" s="1">
        <v>0.58333333333333337</v>
      </c>
      <c r="C962" t="s">
        <v>4</v>
      </c>
      <c r="D962" t="s">
        <v>2</v>
      </c>
      <c r="E962" t="s">
        <v>189</v>
      </c>
      <c r="F962">
        <v>510</v>
      </c>
      <c r="G962" t="str">
        <f>VLOOKUP(Tabel1[[#This Row],[Gruppe]],Statistikkoder!$A$1:$C$154,2,FALSE)</f>
        <v>    Cykel Voksen                            </v>
      </c>
      <c r="H962">
        <v>3</v>
      </c>
      <c r="I962">
        <v>0</v>
      </c>
      <c r="J962">
        <v>3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VLOOKUP($F962,Statistikkoder!$A$2:$C$154,3,FALSE)</f>
        <v>Cykel</v>
      </c>
    </row>
    <row r="963" spans="1:14" x14ac:dyDescent="0.2">
      <c r="A963" t="s">
        <v>195</v>
      </c>
      <c r="B963" s="1">
        <v>0.58333333333333337</v>
      </c>
      <c r="C963" t="s">
        <v>4</v>
      </c>
      <c r="D963" t="s">
        <v>2</v>
      </c>
      <c r="E963" t="s">
        <v>189</v>
      </c>
      <c r="F963">
        <v>710</v>
      </c>
      <c r="G963" t="str">
        <f>VLOOKUP(Tabel1[[#This Row],[Gruppe]],Statistikkoder!$A$1:$C$154,2,FALSE)</f>
        <v>    Forvogn &lt; 10 meter incl. fører          </v>
      </c>
      <c r="H963">
        <v>1</v>
      </c>
      <c r="I963">
        <v>2</v>
      </c>
      <c r="J963">
        <v>10</v>
      </c>
      <c r="K963">
        <f>IF(AND(Tabel1[[#This Row],[Gruppe]]&gt;=610,Tabel1[[#This Row],[Gruppe]]&lt;=765),Tabel1[[#This Row],[Dækmeter]],0)</f>
        <v>10</v>
      </c>
      <c r="L963">
        <v>0</v>
      </c>
      <c r="M963" t="s">
        <v>3</v>
      </c>
      <c r="N963" t="str">
        <f>VLOOKUP($F963,Statistikkoder!$A$2:$C$154,3,FALSE)</f>
        <v>Forvogn</v>
      </c>
    </row>
    <row r="964" spans="1:14" x14ac:dyDescent="0.2">
      <c r="A964" t="s">
        <v>195</v>
      </c>
      <c r="B964" s="1">
        <v>0.58333333333333337</v>
      </c>
      <c r="C964" t="s">
        <v>4</v>
      </c>
      <c r="D964" t="s">
        <v>2</v>
      </c>
      <c r="E964" t="s">
        <v>189</v>
      </c>
      <c r="F964">
        <v>765</v>
      </c>
      <c r="G964" t="str">
        <f>VLOOKUP(Tabel1[[#This Row],[Gruppe]],Statistikkoder!$A$1:$C$154,2,FALSE)</f>
        <v>    Special transport                        </v>
      </c>
      <c r="H964">
        <v>1</v>
      </c>
      <c r="I964">
        <v>0</v>
      </c>
      <c r="J964">
        <v>16</v>
      </c>
      <c r="K964">
        <f>IF(AND(Tabel1[[#This Row],[Gruppe]]&gt;=610,Tabel1[[#This Row],[Gruppe]]&lt;=765),Tabel1[[#This Row],[Dækmeter]],0)</f>
        <v>16</v>
      </c>
      <c r="L964">
        <v>0</v>
      </c>
      <c r="M964" t="s">
        <v>3</v>
      </c>
      <c r="N964" t="str">
        <f>VLOOKUP($F964,Statistikkoder!$A$2:$C$154,3,FALSE)</f>
        <v>Specialtransport</v>
      </c>
    </row>
    <row r="965" spans="1:14" x14ac:dyDescent="0.2">
      <c r="A965" t="s">
        <v>195</v>
      </c>
      <c r="B965" s="1">
        <v>0.58333333333333337</v>
      </c>
      <c r="C965" t="s">
        <v>4</v>
      </c>
      <c r="D965" t="s">
        <v>2</v>
      </c>
      <c r="E965" t="s">
        <v>189</v>
      </c>
      <c r="F965">
        <v>773</v>
      </c>
      <c r="G965" t="str">
        <f>VLOOKUP(Tabel1[[#This Row],[Gruppe]],Statistikkoder!$A$1:$C$154,2,FALSE)</f>
        <v>    Ekstra bred                              </v>
      </c>
      <c r="H965">
        <v>1</v>
      </c>
      <c r="I965">
        <v>0</v>
      </c>
      <c r="J965">
        <v>1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VLOOKUP($F965,Statistikkoder!$A$2:$C$154,3,FALSE)</f>
        <v>n/a</v>
      </c>
    </row>
    <row r="966" spans="1:14" x14ac:dyDescent="0.2">
      <c r="A966" t="s">
        <v>195</v>
      </c>
      <c r="B966" s="1">
        <v>0.58333333333333337</v>
      </c>
      <c r="C966" t="s">
        <v>4</v>
      </c>
      <c r="D966" t="s">
        <v>2</v>
      </c>
      <c r="E966" t="s">
        <v>189</v>
      </c>
      <c r="F966">
        <v>996</v>
      </c>
      <c r="G966" t="str">
        <f>VLOOKUP(Tabel1[[#This Row],[Gruppe]],Statistikkoder!$A$1:$C$154,2,FALSE)</f>
        <v>    Passager i køretøj                            </v>
      </c>
      <c r="H966">
        <v>0</v>
      </c>
      <c r="I966">
        <v>28</v>
      </c>
      <c r="J966">
        <v>0</v>
      </c>
      <c r="K966">
        <f>IF(AND(Tabel1[[#This Row],[Gruppe]]&gt;=610,Tabel1[[#This Row],[Gruppe]]&lt;=765),Tabel1[[#This Row],[Dækmeter]],0)</f>
        <v>0</v>
      </c>
      <c r="L966">
        <v>0</v>
      </c>
      <c r="M966" t="s">
        <v>3</v>
      </c>
      <c r="N966" t="str">
        <f>VLOOKUP($F966,Statistikkoder!$A$2:$C$154,3,FALSE)</f>
        <v>Passager</v>
      </c>
    </row>
    <row r="967" spans="1:14" x14ac:dyDescent="0.2">
      <c r="A967" t="s">
        <v>195</v>
      </c>
      <c r="B967" s="1">
        <v>0.58333333333333337</v>
      </c>
      <c r="C967" t="s">
        <v>0</v>
      </c>
      <c r="D967" t="s">
        <v>1</v>
      </c>
      <c r="E967" t="s">
        <v>190</v>
      </c>
      <c r="F967">
        <v>80</v>
      </c>
      <c r="G967" t="str">
        <f>VLOOKUP(Tabel1[[#This Row],[Gruppe]],Statistikkoder!$A$1:$C$154,2,FALSE)</f>
        <v>    Bil &lt; 1,95 pendler rejse        </v>
      </c>
      <c r="H967">
        <v>2</v>
      </c>
      <c r="I967">
        <v>2</v>
      </c>
      <c r="J967">
        <v>12</v>
      </c>
      <c r="K967">
        <f>IF(AND(Tabel1[[#This Row],[Gruppe]]&gt;=610,Tabel1[[#This Row],[Gruppe]]&lt;=765),Tabel1[[#This Row],[Dækmeter]],0)</f>
        <v>0</v>
      </c>
      <c r="L967">
        <v>0</v>
      </c>
      <c r="M967" t="s">
        <v>3</v>
      </c>
      <c r="N967" t="str">
        <f>VLOOKUP($F967,Statistikkoder!$A$2:$C$154,3,FALSE)</f>
        <v>Personbil</v>
      </c>
    </row>
    <row r="968" spans="1:14" x14ac:dyDescent="0.2">
      <c r="A968" t="s">
        <v>195</v>
      </c>
      <c r="B968" s="1">
        <v>0.58333333333333337</v>
      </c>
      <c r="C968" t="s">
        <v>0</v>
      </c>
      <c r="D968" t="s">
        <v>1</v>
      </c>
      <c r="E968" t="s">
        <v>190</v>
      </c>
      <c r="F968">
        <v>110</v>
      </c>
      <c r="G968" t="str">
        <f>VLOOKUP(Tabel1[[#This Row],[Gruppe]],Statistikkoder!$A$1:$C$154,2,FALSE)</f>
        <v>    Bil &lt; 1,95 m                            </v>
      </c>
      <c r="H968">
        <v>10</v>
      </c>
      <c r="I968">
        <v>22</v>
      </c>
      <c r="J968">
        <v>60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VLOOKUP($F968,Statistikkoder!$A$2:$C$154,3,FALSE)</f>
        <v>Personbil</v>
      </c>
    </row>
    <row r="969" spans="1:14" x14ac:dyDescent="0.2">
      <c r="A969" t="s">
        <v>195</v>
      </c>
      <c r="B969" s="1">
        <v>0.58333333333333337</v>
      </c>
      <c r="C969" t="s">
        <v>0</v>
      </c>
      <c r="D969" t="s">
        <v>1</v>
      </c>
      <c r="E969" t="s">
        <v>190</v>
      </c>
      <c r="F969">
        <v>123</v>
      </c>
      <c r="G969" t="str">
        <f>VLOOKUP(Tabel1[[#This Row],[Gruppe]],Statistikkoder!$A$1:$C$154,2,FALSE)</f>
        <v>    Bil H&gt;1,95 &amp; L&gt;6 m                      </v>
      </c>
      <c r="H969">
        <v>1</v>
      </c>
      <c r="I969">
        <v>2</v>
      </c>
      <c r="J969">
        <v>6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VLOOKUP($F969,Statistikkoder!$A$2:$C$154,3,FALSE)</f>
        <v>Personbil</v>
      </c>
    </row>
    <row r="970" spans="1:14" x14ac:dyDescent="0.2">
      <c r="A970" t="s">
        <v>195</v>
      </c>
      <c r="B970" s="1">
        <v>0.58333333333333337</v>
      </c>
      <c r="C970" t="s">
        <v>0</v>
      </c>
      <c r="D970" t="s">
        <v>1</v>
      </c>
      <c r="E970" t="s">
        <v>190</v>
      </c>
      <c r="F970">
        <v>996</v>
      </c>
      <c r="G970" t="str">
        <f>VLOOKUP(Tabel1[[#This Row],[Gruppe]],Statistikkoder!$A$1:$C$154,2,FALSE)</f>
        <v>    Passager i køretøj                            </v>
      </c>
      <c r="H970">
        <v>0</v>
      </c>
      <c r="I970">
        <v>26</v>
      </c>
      <c r="J970">
        <v>0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VLOOKUP($F970,Statistikkoder!$A$2:$C$154,3,FALSE)</f>
        <v>Passager</v>
      </c>
    </row>
    <row r="971" spans="1:14" x14ac:dyDescent="0.2">
      <c r="A971" t="s">
        <v>195</v>
      </c>
      <c r="B971" s="1">
        <v>0.625</v>
      </c>
      <c r="C971" t="s">
        <v>4</v>
      </c>
      <c r="D971" t="s">
        <v>2</v>
      </c>
      <c r="E971" t="s">
        <v>190</v>
      </c>
      <c r="F971">
        <v>10</v>
      </c>
      <c r="G971" t="str">
        <f>VLOOKUP(Tabel1[[#This Row],[Gruppe]],Statistikkoder!$A$1:$C$154,2,FALSE)</f>
        <v>    Voksen gående                    </v>
      </c>
      <c r="H971">
        <v>0</v>
      </c>
      <c r="I971">
        <v>4</v>
      </c>
      <c r="J971">
        <v>0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VLOOKUP($F971,Statistikkoder!$A$2:$C$154,3,FALSE)</f>
        <v>Passager</v>
      </c>
    </row>
    <row r="972" spans="1:14" x14ac:dyDescent="0.2">
      <c r="A972" t="s">
        <v>195</v>
      </c>
      <c r="B972" s="1">
        <v>0.625</v>
      </c>
      <c r="C972" t="s">
        <v>4</v>
      </c>
      <c r="D972" t="s">
        <v>2</v>
      </c>
      <c r="E972" t="s">
        <v>190</v>
      </c>
      <c r="F972">
        <v>80</v>
      </c>
      <c r="G972" t="str">
        <f>VLOOKUP(Tabel1[[#This Row],[Gruppe]],Statistikkoder!$A$1:$C$154,2,FALSE)</f>
        <v>    Bil &lt; 1,95 pendler rejse        </v>
      </c>
      <c r="H972">
        <v>2</v>
      </c>
      <c r="I972">
        <v>5</v>
      </c>
      <c r="J972">
        <v>12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VLOOKUP($F972,Statistikkoder!$A$2:$C$154,3,FALSE)</f>
        <v>Personbil</v>
      </c>
    </row>
    <row r="973" spans="1:14" x14ac:dyDescent="0.2">
      <c r="A973" t="s">
        <v>195</v>
      </c>
      <c r="B973" s="1">
        <v>0.625</v>
      </c>
      <c r="C973" t="s">
        <v>4</v>
      </c>
      <c r="D973" t="s">
        <v>2</v>
      </c>
      <c r="E973" t="s">
        <v>190</v>
      </c>
      <c r="F973">
        <v>110</v>
      </c>
      <c r="G973" t="str">
        <f>VLOOKUP(Tabel1[[#This Row],[Gruppe]],Statistikkoder!$A$1:$C$154,2,FALSE)</f>
        <v>    Bil &lt; 1,95 m                            </v>
      </c>
      <c r="H973">
        <v>17</v>
      </c>
      <c r="I973">
        <v>44</v>
      </c>
      <c r="J973">
        <v>102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VLOOKUP($F973,Statistikkoder!$A$2:$C$154,3,FALSE)</f>
        <v>Personbil</v>
      </c>
    </row>
    <row r="974" spans="1:14" x14ac:dyDescent="0.2">
      <c r="A974" t="s">
        <v>195</v>
      </c>
      <c r="B974" s="1">
        <v>0.625</v>
      </c>
      <c r="C974" t="s">
        <v>4</v>
      </c>
      <c r="D974" t="s">
        <v>2</v>
      </c>
      <c r="E974" t="s">
        <v>190</v>
      </c>
      <c r="F974">
        <v>115</v>
      </c>
      <c r="G974" t="str">
        <f>VLOOKUP(Tabel1[[#This Row],[Gruppe]],Statistikkoder!$A$1:$C$154,2,FALSE)</f>
        <v>    Bil &lt; 1,95 m med anhænger                </v>
      </c>
      <c r="H974">
        <v>1</v>
      </c>
      <c r="I974">
        <v>2</v>
      </c>
      <c r="J974">
        <v>6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VLOOKUP($F974,Statistikkoder!$A$2:$C$154,3,FALSE)</f>
        <v>Personbil</v>
      </c>
    </row>
    <row r="975" spans="1:14" x14ac:dyDescent="0.2">
      <c r="A975" t="s">
        <v>195</v>
      </c>
      <c r="B975" s="1">
        <v>0.625</v>
      </c>
      <c r="C975" t="s">
        <v>4</v>
      </c>
      <c r="D975" t="s">
        <v>2</v>
      </c>
      <c r="E975" t="s">
        <v>190</v>
      </c>
      <c r="F975">
        <v>120</v>
      </c>
      <c r="G975" t="str">
        <f>VLOOKUP(Tabel1[[#This Row],[Gruppe]],Statistikkoder!$A$1:$C$154,2,FALSE)</f>
        <v>    Bil &gt; 1,95 m                            </v>
      </c>
      <c r="H975">
        <v>1</v>
      </c>
      <c r="I975">
        <v>3</v>
      </c>
      <c r="J975">
        <v>6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VLOOKUP($F975,Statistikkoder!$A$2:$C$154,3,FALSE)</f>
        <v>Personbil</v>
      </c>
    </row>
    <row r="976" spans="1:14" x14ac:dyDescent="0.2">
      <c r="A976" t="s">
        <v>195</v>
      </c>
      <c r="B976" s="1">
        <v>0.625</v>
      </c>
      <c r="C976" t="s">
        <v>4</v>
      </c>
      <c r="D976" t="s">
        <v>2</v>
      </c>
      <c r="E976" t="s">
        <v>190</v>
      </c>
      <c r="F976">
        <v>320</v>
      </c>
      <c r="G976" t="str">
        <f>VLOOKUP(Tabel1[[#This Row],[Gruppe]],Statistikkoder!$A$1:$C$154,2,FALSE)</f>
        <v>    Autocamper &lt; 12 meter                </v>
      </c>
      <c r="H976">
        <v>1</v>
      </c>
      <c r="I976">
        <v>2</v>
      </c>
      <c r="J976">
        <v>10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VLOOKUP($F976,Statistikkoder!$A$2:$C$154,3,FALSE)</f>
        <v>Autocamper</v>
      </c>
    </row>
    <row r="977" spans="1:14" x14ac:dyDescent="0.2">
      <c r="A977" t="s">
        <v>195</v>
      </c>
      <c r="B977" s="1">
        <v>0.625</v>
      </c>
      <c r="C977" t="s">
        <v>4</v>
      </c>
      <c r="D977" t="s">
        <v>2</v>
      </c>
      <c r="E977" t="s">
        <v>190</v>
      </c>
      <c r="F977">
        <v>510</v>
      </c>
      <c r="G977" t="str">
        <f>VLOOKUP(Tabel1[[#This Row],[Gruppe]],Statistikkoder!$A$1:$C$154,2,FALSE)</f>
        <v>    Cykel Voksen                            </v>
      </c>
      <c r="H977">
        <v>3</v>
      </c>
      <c r="I977">
        <v>0</v>
      </c>
      <c r="J977">
        <v>3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VLOOKUP($F977,Statistikkoder!$A$2:$C$154,3,FALSE)</f>
        <v>Cykel</v>
      </c>
    </row>
    <row r="978" spans="1:14" x14ac:dyDescent="0.2">
      <c r="A978" t="s">
        <v>195</v>
      </c>
      <c r="B978" s="1">
        <v>0.625</v>
      </c>
      <c r="C978" t="s">
        <v>4</v>
      </c>
      <c r="D978" t="s">
        <v>2</v>
      </c>
      <c r="E978" t="s">
        <v>190</v>
      </c>
      <c r="F978">
        <v>996</v>
      </c>
      <c r="G978" t="str">
        <f>VLOOKUP(Tabel1[[#This Row],[Gruppe]],Statistikkoder!$A$1:$C$154,2,FALSE)</f>
        <v>    Passager i køretøj                            </v>
      </c>
      <c r="H978">
        <v>0</v>
      </c>
      <c r="I978">
        <v>56</v>
      </c>
      <c r="J978">
        <v>0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VLOOKUP($F978,Statistikkoder!$A$2:$C$154,3,FALSE)</f>
        <v>Passager</v>
      </c>
    </row>
    <row r="979" spans="1:14" x14ac:dyDescent="0.2">
      <c r="A979" t="s">
        <v>195</v>
      </c>
      <c r="B979" s="1">
        <v>0.625</v>
      </c>
      <c r="C979" t="s">
        <v>0</v>
      </c>
      <c r="D979" t="s">
        <v>1</v>
      </c>
      <c r="E979" t="s">
        <v>189</v>
      </c>
      <c r="F979">
        <v>10</v>
      </c>
      <c r="G979" t="str">
        <f>VLOOKUP(Tabel1[[#This Row],[Gruppe]],Statistikkoder!$A$1:$C$154,2,FALSE)</f>
        <v>    Voksen gående                    </v>
      </c>
      <c r="H979">
        <v>0</v>
      </c>
      <c r="I979">
        <v>8</v>
      </c>
      <c r="J979">
        <v>0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VLOOKUP($F979,Statistikkoder!$A$2:$C$154,3,FALSE)</f>
        <v>Passager</v>
      </c>
    </row>
    <row r="980" spans="1:14" x14ac:dyDescent="0.2">
      <c r="A980" t="s">
        <v>195</v>
      </c>
      <c r="B980" s="1">
        <v>0.625</v>
      </c>
      <c r="C980" t="s">
        <v>0</v>
      </c>
      <c r="D980" t="s">
        <v>1</v>
      </c>
      <c r="E980" t="s">
        <v>189</v>
      </c>
      <c r="F980">
        <v>20</v>
      </c>
      <c r="G980" t="str">
        <f>VLOOKUP(Tabel1[[#This Row],[Gruppe]],Statistikkoder!$A$1:$C$154,2,FALSE)</f>
        <v>    Barn 12-15 år gående              </v>
      </c>
      <c r="H980">
        <v>0</v>
      </c>
      <c r="I980">
        <v>1</v>
      </c>
      <c r="J980">
        <v>0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VLOOKUP($F980,Statistikkoder!$A$2:$C$154,3,FALSE)</f>
        <v>Passager</v>
      </c>
    </row>
    <row r="981" spans="1:14" x14ac:dyDescent="0.2">
      <c r="A981" t="s">
        <v>195</v>
      </c>
      <c r="B981" s="1">
        <v>0.625</v>
      </c>
      <c r="C981" t="s">
        <v>0</v>
      </c>
      <c r="D981" t="s">
        <v>1</v>
      </c>
      <c r="E981" t="s">
        <v>189</v>
      </c>
      <c r="F981">
        <v>110</v>
      </c>
      <c r="G981" t="str">
        <f>VLOOKUP(Tabel1[[#This Row],[Gruppe]],Statistikkoder!$A$1:$C$154,2,FALSE)</f>
        <v>    Bil &lt; 1,95 m                            </v>
      </c>
      <c r="H981">
        <v>4</v>
      </c>
      <c r="I981">
        <v>12</v>
      </c>
      <c r="J981">
        <v>24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VLOOKUP($F981,Statistikkoder!$A$2:$C$154,3,FALSE)</f>
        <v>Personbil</v>
      </c>
    </row>
    <row r="982" spans="1:14" x14ac:dyDescent="0.2">
      <c r="A982" t="s">
        <v>195</v>
      </c>
      <c r="B982" s="1">
        <v>0.625</v>
      </c>
      <c r="C982" t="s">
        <v>0</v>
      </c>
      <c r="D982" t="s">
        <v>1</v>
      </c>
      <c r="E982" t="s">
        <v>189</v>
      </c>
      <c r="F982">
        <v>120</v>
      </c>
      <c r="G982" t="str">
        <f>VLOOKUP(Tabel1[[#This Row],[Gruppe]],Statistikkoder!$A$1:$C$154,2,FALSE)</f>
        <v>    Bil &gt; 1,95 m                            </v>
      </c>
      <c r="H982">
        <v>2</v>
      </c>
      <c r="I982">
        <v>3</v>
      </c>
      <c r="J982">
        <v>12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VLOOKUP($F982,Statistikkoder!$A$2:$C$154,3,FALSE)</f>
        <v>Personbil</v>
      </c>
    </row>
    <row r="983" spans="1:14" x14ac:dyDescent="0.2">
      <c r="A983" t="s">
        <v>195</v>
      </c>
      <c r="B983" s="1">
        <v>0.625</v>
      </c>
      <c r="C983" t="s">
        <v>0</v>
      </c>
      <c r="D983" t="s">
        <v>1</v>
      </c>
      <c r="E983" t="s">
        <v>189</v>
      </c>
      <c r="F983">
        <v>309</v>
      </c>
      <c r="G983" t="str">
        <f>VLOOKUP(Tabel1[[#This Row],[Gruppe]],Statistikkoder!$A$1:$C$154,2,FALSE)</f>
        <v>    Autocamper &lt;  6 meter                </v>
      </c>
      <c r="H983">
        <v>1</v>
      </c>
      <c r="I983">
        <v>4</v>
      </c>
      <c r="J983">
        <v>6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VLOOKUP($F983,Statistikkoder!$A$2:$C$154,3,FALSE)</f>
        <v>Autocamper</v>
      </c>
    </row>
    <row r="984" spans="1:14" x14ac:dyDescent="0.2">
      <c r="A984" t="s">
        <v>195</v>
      </c>
      <c r="B984" s="1">
        <v>0.625</v>
      </c>
      <c r="C984" t="s">
        <v>0</v>
      </c>
      <c r="D984" t="s">
        <v>1</v>
      </c>
      <c r="E984" t="s">
        <v>189</v>
      </c>
      <c r="F984">
        <v>410</v>
      </c>
      <c r="G984" t="str">
        <f>VLOOKUP(Tabel1[[#This Row],[Gruppe]],Statistikkoder!$A$1:$C$154,2,FALSE)</f>
        <v>    MC                                    </v>
      </c>
      <c r="H984">
        <v>2</v>
      </c>
      <c r="I984">
        <v>2</v>
      </c>
      <c r="J984">
        <v>6</v>
      </c>
      <c r="K984">
        <f>IF(AND(Tabel1[[#This Row],[Gruppe]]&gt;=610,Tabel1[[#This Row],[Gruppe]]&lt;=765),Tabel1[[#This Row],[Dækmeter]],0)</f>
        <v>0</v>
      </c>
      <c r="L984">
        <v>0</v>
      </c>
      <c r="M984" t="s">
        <v>3</v>
      </c>
      <c r="N984" t="str">
        <f>VLOOKUP($F984,Statistikkoder!$A$2:$C$154,3,FALSE)</f>
        <v>MC/Knallert</v>
      </c>
    </row>
    <row r="985" spans="1:14" x14ac:dyDescent="0.2">
      <c r="A985" t="s">
        <v>195</v>
      </c>
      <c r="B985" s="1">
        <v>0.625</v>
      </c>
      <c r="C985" t="s">
        <v>0</v>
      </c>
      <c r="D985" t="s">
        <v>1</v>
      </c>
      <c r="E985" t="s">
        <v>189</v>
      </c>
      <c r="F985">
        <v>720</v>
      </c>
      <c r="G985" t="str">
        <f>VLOOKUP(Tabel1[[#This Row],[Gruppe]],Statistikkoder!$A$1:$C$154,2,FALSE)</f>
        <v>    Forvogn &gt; 10 meter incl. fører          </v>
      </c>
      <c r="H985">
        <v>1</v>
      </c>
      <c r="I985">
        <v>2</v>
      </c>
      <c r="J985">
        <v>12</v>
      </c>
      <c r="K985">
        <f>IF(AND(Tabel1[[#This Row],[Gruppe]]&gt;=610,Tabel1[[#This Row],[Gruppe]]&lt;=765),Tabel1[[#This Row],[Dækmeter]],0)</f>
        <v>12</v>
      </c>
      <c r="L985">
        <v>0</v>
      </c>
      <c r="M985" t="s">
        <v>3</v>
      </c>
      <c r="N985" t="str">
        <f>VLOOKUP($F985,Statistikkoder!$A$2:$C$154,3,FALSE)</f>
        <v>Forvogn</v>
      </c>
    </row>
    <row r="986" spans="1:14" x14ac:dyDescent="0.2">
      <c r="A986" t="s">
        <v>195</v>
      </c>
      <c r="B986" s="1">
        <v>0.625</v>
      </c>
      <c r="C986" t="s">
        <v>0</v>
      </c>
      <c r="D986" t="s">
        <v>1</v>
      </c>
      <c r="E986" t="s">
        <v>189</v>
      </c>
      <c r="F986">
        <v>996</v>
      </c>
      <c r="G986" t="str">
        <f>VLOOKUP(Tabel1[[#This Row],[Gruppe]],Statistikkoder!$A$1:$C$154,2,FALSE)</f>
        <v>    Passager i køretøj                            </v>
      </c>
      <c r="H986">
        <v>0</v>
      </c>
      <c r="I986">
        <v>23</v>
      </c>
      <c r="J986">
        <v>0</v>
      </c>
      <c r="K986">
        <f>IF(AND(Tabel1[[#This Row],[Gruppe]]&gt;=610,Tabel1[[#This Row],[Gruppe]]&lt;=765),Tabel1[[#This Row],[Dækmeter]],0)</f>
        <v>0</v>
      </c>
      <c r="L986">
        <v>0</v>
      </c>
      <c r="M986" t="s">
        <v>3</v>
      </c>
      <c r="N986" t="str">
        <f>VLOOKUP($F986,Statistikkoder!$A$2:$C$154,3,FALSE)</f>
        <v>Passager</v>
      </c>
    </row>
    <row r="987" spans="1:14" x14ac:dyDescent="0.2">
      <c r="A987" t="s">
        <v>195</v>
      </c>
      <c r="B987" s="1">
        <v>0.66666666666666663</v>
      </c>
      <c r="C987" t="s">
        <v>4</v>
      </c>
      <c r="D987" t="s">
        <v>2</v>
      </c>
      <c r="E987" t="s">
        <v>189</v>
      </c>
      <c r="F987">
        <v>40</v>
      </c>
      <c r="G987" t="str">
        <f>VLOOKUP(Tabel1[[#This Row],[Gruppe]],Statistikkoder!$A$1:$C$154,2,FALSE)</f>
        <v>    Pensionist gående                </v>
      </c>
      <c r="H987">
        <v>0</v>
      </c>
      <c r="I987">
        <v>1</v>
      </c>
      <c r="J987">
        <v>0</v>
      </c>
      <c r="K987">
        <f>IF(AND(Tabel1[[#This Row],[Gruppe]]&gt;=610,Tabel1[[#This Row],[Gruppe]]&lt;=765),Tabel1[[#This Row],[Dækmeter]],0)</f>
        <v>0</v>
      </c>
      <c r="L987">
        <v>0</v>
      </c>
      <c r="M987" t="s">
        <v>3</v>
      </c>
      <c r="N987" t="str">
        <f>VLOOKUP($F987,Statistikkoder!$A$2:$C$154,3,FALSE)</f>
        <v>Passager</v>
      </c>
    </row>
    <row r="988" spans="1:14" x14ac:dyDescent="0.2">
      <c r="A988" t="s">
        <v>195</v>
      </c>
      <c r="B988" s="1">
        <v>0.66666666666666663</v>
      </c>
      <c r="C988" t="s">
        <v>4</v>
      </c>
      <c r="D988" t="s">
        <v>2</v>
      </c>
      <c r="E988" t="s">
        <v>189</v>
      </c>
      <c r="F988">
        <v>80</v>
      </c>
      <c r="G988" t="str">
        <f>VLOOKUP(Tabel1[[#This Row],[Gruppe]],Statistikkoder!$A$1:$C$154,2,FALSE)</f>
        <v>    Bil &lt; 1,95 pendler rejse        </v>
      </c>
      <c r="H988">
        <v>7</v>
      </c>
      <c r="I988">
        <v>7</v>
      </c>
      <c r="J988">
        <v>42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VLOOKUP($F988,Statistikkoder!$A$2:$C$154,3,FALSE)</f>
        <v>Personbil</v>
      </c>
    </row>
    <row r="989" spans="1:14" x14ac:dyDescent="0.2">
      <c r="A989" t="s">
        <v>195</v>
      </c>
      <c r="B989" s="1">
        <v>0.66666666666666663</v>
      </c>
      <c r="C989" t="s">
        <v>4</v>
      </c>
      <c r="D989" t="s">
        <v>2</v>
      </c>
      <c r="E989" t="s">
        <v>189</v>
      </c>
      <c r="F989">
        <v>110</v>
      </c>
      <c r="G989" t="str">
        <f>VLOOKUP(Tabel1[[#This Row],[Gruppe]],Statistikkoder!$A$1:$C$154,2,FALSE)</f>
        <v>    Bil &lt; 1,95 m                            </v>
      </c>
      <c r="H989">
        <v>13</v>
      </c>
      <c r="I989">
        <v>33</v>
      </c>
      <c r="J989">
        <v>78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VLOOKUP($F989,Statistikkoder!$A$2:$C$154,3,FALSE)</f>
        <v>Personbil</v>
      </c>
    </row>
    <row r="990" spans="1:14" x14ac:dyDescent="0.2">
      <c r="A990" t="s">
        <v>195</v>
      </c>
      <c r="B990" s="1">
        <v>0.66666666666666663</v>
      </c>
      <c r="C990" t="s">
        <v>4</v>
      </c>
      <c r="D990" t="s">
        <v>2</v>
      </c>
      <c r="E990" t="s">
        <v>189</v>
      </c>
      <c r="F990">
        <v>123</v>
      </c>
      <c r="G990" t="str">
        <f>VLOOKUP(Tabel1[[#This Row],[Gruppe]],Statistikkoder!$A$1:$C$154,2,FALSE)</f>
        <v>    Bil H&gt;1,95 &amp; L&gt;6 m                      </v>
      </c>
      <c r="H990">
        <v>1</v>
      </c>
      <c r="I990">
        <v>1</v>
      </c>
      <c r="J990">
        <v>6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VLOOKUP($F990,Statistikkoder!$A$2:$C$154,3,FALSE)</f>
        <v>Personbil</v>
      </c>
    </row>
    <row r="991" spans="1:14" x14ac:dyDescent="0.2">
      <c r="A991" t="s">
        <v>195</v>
      </c>
      <c r="B991" s="1">
        <v>0.66666666666666663</v>
      </c>
      <c r="C991" t="s">
        <v>4</v>
      </c>
      <c r="D991" t="s">
        <v>2</v>
      </c>
      <c r="E991" t="s">
        <v>189</v>
      </c>
      <c r="F991">
        <v>309</v>
      </c>
      <c r="G991" t="str">
        <f>VLOOKUP(Tabel1[[#This Row],[Gruppe]],Statistikkoder!$A$1:$C$154,2,FALSE)</f>
        <v>    Autocamper &lt;  6 meter                </v>
      </c>
      <c r="H991">
        <v>1</v>
      </c>
      <c r="I991">
        <v>2</v>
      </c>
      <c r="J991">
        <v>6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VLOOKUP($F991,Statistikkoder!$A$2:$C$154,3,FALSE)</f>
        <v>Autocamper</v>
      </c>
    </row>
    <row r="992" spans="1:14" x14ac:dyDescent="0.2">
      <c r="A992" t="s">
        <v>195</v>
      </c>
      <c r="B992" s="1">
        <v>0.66666666666666663</v>
      </c>
      <c r="C992" t="s">
        <v>4</v>
      </c>
      <c r="D992" t="s">
        <v>2</v>
      </c>
      <c r="E992" t="s">
        <v>189</v>
      </c>
      <c r="F992">
        <v>320</v>
      </c>
      <c r="G992" t="str">
        <f>VLOOKUP(Tabel1[[#This Row],[Gruppe]],Statistikkoder!$A$1:$C$154,2,FALSE)</f>
        <v>    Autocamper &lt; 12 meter                </v>
      </c>
      <c r="H992">
        <v>1</v>
      </c>
      <c r="I992">
        <v>2</v>
      </c>
      <c r="J992">
        <v>10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VLOOKUP($F992,Statistikkoder!$A$2:$C$154,3,FALSE)</f>
        <v>Autocamper</v>
      </c>
    </row>
    <row r="993" spans="1:14" x14ac:dyDescent="0.2">
      <c r="A993" t="s">
        <v>195</v>
      </c>
      <c r="B993" s="1">
        <v>0.66666666666666663</v>
      </c>
      <c r="C993" t="s">
        <v>4</v>
      </c>
      <c r="D993" t="s">
        <v>2</v>
      </c>
      <c r="E993" t="s">
        <v>189</v>
      </c>
      <c r="F993">
        <v>505</v>
      </c>
      <c r="G993" t="str">
        <f>VLOOKUP(Tabel1[[#This Row],[Gruppe]],Statistikkoder!$A$1:$C$154,2,FALSE)</f>
        <v>    Cykel Pensionist                        </v>
      </c>
      <c r="H993">
        <v>1</v>
      </c>
      <c r="I993">
        <v>0</v>
      </c>
      <c r="J993">
        <v>1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VLOOKUP($F993,Statistikkoder!$A$2:$C$154,3,FALSE)</f>
        <v>Cykel</v>
      </c>
    </row>
    <row r="994" spans="1:14" x14ac:dyDescent="0.2">
      <c r="A994" t="s">
        <v>195</v>
      </c>
      <c r="B994" s="1">
        <v>0.66666666666666663</v>
      </c>
      <c r="C994" t="s">
        <v>4</v>
      </c>
      <c r="D994" t="s">
        <v>2</v>
      </c>
      <c r="E994" t="s">
        <v>189</v>
      </c>
      <c r="F994">
        <v>740</v>
      </c>
      <c r="G994" t="str">
        <f>VLOOKUP(Tabel1[[#This Row],[Gruppe]],Statistikkoder!$A$1:$C$154,2,FALSE)</f>
        <v>    Vogntog 19 m. max 40 tons                </v>
      </c>
      <c r="H994">
        <v>1</v>
      </c>
      <c r="I994">
        <v>1</v>
      </c>
      <c r="J994">
        <v>19</v>
      </c>
      <c r="K994">
        <f>IF(AND(Tabel1[[#This Row],[Gruppe]]&gt;=610,Tabel1[[#This Row],[Gruppe]]&lt;=765),Tabel1[[#This Row],[Dækmeter]],0)</f>
        <v>19</v>
      </c>
      <c r="L994">
        <v>0</v>
      </c>
      <c r="M994" t="s">
        <v>3</v>
      </c>
      <c r="N994" t="str">
        <f>VLOOKUP($F994,Statistikkoder!$A$2:$C$154,3,FALSE)</f>
        <v>Vogntog</v>
      </c>
    </row>
    <row r="995" spans="1:14" x14ac:dyDescent="0.2">
      <c r="A995" t="s">
        <v>195</v>
      </c>
      <c r="B995" s="1">
        <v>0.66666666666666663</v>
      </c>
      <c r="C995" t="s">
        <v>4</v>
      </c>
      <c r="D995" t="s">
        <v>2</v>
      </c>
      <c r="E995" t="s">
        <v>189</v>
      </c>
      <c r="F995">
        <v>996</v>
      </c>
      <c r="G995" t="str">
        <f>VLOOKUP(Tabel1[[#This Row],[Gruppe]],Statistikkoder!$A$1:$C$154,2,FALSE)</f>
        <v>    Passager i køretøj                            </v>
      </c>
      <c r="H995">
        <v>0</v>
      </c>
      <c r="I995">
        <v>46</v>
      </c>
      <c r="J995">
        <v>0</v>
      </c>
      <c r="K995">
        <f>IF(AND(Tabel1[[#This Row],[Gruppe]]&gt;=610,Tabel1[[#This Row],[Gruppe]]&lt;=765),Tabel1[[#This Row],[Dækmeter]],0)</f>
        <v>0</v>
      </c>
      <c r="L995">
        <v>0</v>
      </c>
      <c r="M995" t="s">
        <v>3</v>
      </c>
      <c r="N995" t="str">
        <f>VLOOKUP($F995,Statistikkoder!$A$2:$C$154,3,FALSE)</f>
        <v>Passager</v>
      </c>
    </row>
    <row r="996" spans="1:14" x14ac:dyDescent="0.2">
      <c r="A996" t="s">
        <v>195</v>
      </c>
      <c r="B996" s="1">
        <v>0.66666666666666663</v>
      </c>
      <c r="C996" t="s">
        <v>0</v>
      </c>
      <c r="D996" t="s">
        <v>1</v>
      </c>
      <c r="E996" t="s">
        <v>190</v>
      </c>
      <c r="F996">
        <v>10</v>
      </c>
      <c r="G996" t="str">
        <f>VLOOKUP(Tabel1[[#This Row],[Gruppe]],Statistikkoder!$A$1:$C$154,2,FALSE)</f>
        <v>    Voksen gående                    </v>
      </c>
      <c r="H996">
        <v>0</v>
      </c>
      <c r="I996">
        <v>5</v>
      </c>
      <c r="J996">
        <v>0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VLOOKUP($F996,Statistikkoder!$A$2:$C$154,3,FALSE)</f>
        <v>Passager</v>
      </c>
    </row>
    <row r="997" spans="1:14" x14ac:dyDescent="0.2">
      <c r="A997" t="s">
        <v>195</v>
      </c>
      <c r="B997" s="1">
        <v>0.66666666666666663</v>
      </c>
      <c r="C997" t="s">
        <v>0</v>
      </c>
      <c r="D997" t="s">
        <v>1</v>
      </c>
      <c r="E997" t="s">
        <v>190</v>
      </c>
      <c r="F997">
        <v>40</v>
      </c>
      <c r="G997" t="str">
        <f>VLOOKUP(Tabel1[[#This Row],[Gruppe]],Statistikkoder!$A$1:$C$154,2,FALSE)</f>
        <v>    Pensionist gående                </v>
      </c>
      <c r="H997">
        <v>0</v>
      </c>
      <c r="I997">
        <v>1</v>
      </c>
      <c r="J997">
        <v>0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VLOOKUP($F997,Statistikkoder!$A$2:$C$154,3,FALSE)</f>
        <v>Passager</v>
      </c>
    </row>
    <row r="998" spans="1:14" x14ac:dyDescent="0.2">
      <c r="A998" t="s">
        <v>195</v>
      </c>
      <c r="B998" s="1">
        <v>0.66666666666666663</v>
      </c>
      <c r="C998" t="s">
        <v>0</v>
      </c>
      <c r="D998" t="s">
        <v>1</v>
      </c>
      <c r="E998" t="s">
        <v>190</v>
      </c>
      <c r="F998">
        <v>80</v>
      </c>
      <c r="G998" t="str">
        <f>VLOOKUP(Tabel1[[#This Row],[Gruppe]],Statistikkoder!$A$1:$C$154,2,FALSE)</f>
        <v>    Bil &lt; 1,95 pendler rejse        </v>
      </c>
      <c r="H998">
        <v>2</v>
      </c>
      <c r="I998">
        <v>2</v>
      </c>
      <c r="J998">
        <v>12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VLOOKUP($F998,Statistikkoder!$A$2:$C$154,3,FALSE)</f>
        <v>Personbil</v>
      </c>
    </row>
    <row r="999" spans="1:14" x14ac:dyDescent="0.2">
      <c r="A999" t="s">
        <v>195</v>
      </c>
      <c r="B999" s="1">
        <v>0.66666666666666663</v>
      </c>
      <c r="C999" t="s">
        <v>0</v>
      </c>
      <c r="D999" t="s">
        <v>1</v>
      </c>
      <c r="E999" t="s">
        <v>190</v>
      </c>
      <c r="F999">
        <v>110</v>
      </c>
      <c r="G999" t="str">
        <f>VLOOKUP(Tabel1[[#This Row],[Gruppe]],Statistikkoder!$A$1:$C$154,2,FALSE)</f>
        <v>    Bil &lt; 1,95 m                            </v>
      </c>
      <c r="H999">
        <v>10</v>
      </c>
      <c r="I999">
        <v>21</v>
      </c>
      <c r="J999">
        <v>60</v>
      </c>
      <c r="K999">
        <f>IF(AND(Tabel1[[#This Row],[Gruppe]]&gt;=610,Tabel1[[#This Row],[Gruppe]]&lt;=765),Tabel1[[#This Row],[Dækmeter]],0)</f>
        <v>0</v>
      </c>
      <c r="L999">
        <v>0</v>
      </c>
      <c r="M999" t="s">
        <v>3</v>
      </c>
      <c r="N999" t="str">
        <f>VLOOKUP($F999,Statistikkoder!$A$2:$C$154,3,FALSE)</f>
        <v>Personbil</v>
      </c>
    </row>
    <row r="1000" spans="1:14" x14ac:dyDescent="0.2">
      <c r="A1000" t="s">
        <v>195</v>
      </c>
      <c r="B1000" s="1">
        <v>0.66666666666666663</v>
      </c>
      <c r="C1000" t="s">
        <v>0</v>
      </c>
      <c r="D1000" t="s">
        <v>1</v>
      </c>
      <c r="E1000" t="s">
        <v>190</v>
      </c>
      <c r="F1000">
        <v>120</v>
      </c>
      <c r="G1000" t="str">
        <f>VLOOKUP(Tabel1[[#This Row],[Gruppe]],Statistikkoder!$A$1:$C$154,2,FALSE)</f>
        <v>    Bil &gt; 1,95 m                            </v>
      </c>
      <c r="H1000">
        <v>1</v>
      </c>
      <c r="I1000">
        <v>5</v>
      </c>
      <c r="J1000">
        <v>6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VLOOKUP($F1000,Statistikkoder!$A$2:$C$154,3,FALSE)</f>
        <v>Personbil</v>
      </c>
    </row>
    <row r="1001" spans="1:14" x14ac:dyDescent="0.2">
      <c r="A1001" t="s">
        <v>195</v>
      </c>
      <c r="B1001" s="1">
        <v>0.66666666666666663</v>
      </c>
      <c r="C1001" t="s">
        <v>0</v>
      </c>
      <c r="D1001" t="s">
        <v>1</v>
      </c>
      <c r="E1001" t="s">
        <v>190</v>
      </c>
      <c r="F1001">
        <v>309</v>
      </c>
      <c r="G1001" t="str">
        <f>VLOOKUP(Tabel1[[#This Row],[Gruppe]],Statistikkoder!$A$1:$C$154,2,FALSE)</f>
        <v>    Autocamper &lt;  6 meter                </v>
      </c>
      <c r="H1001">
        <v>1</v>
      </c>
      <c r="I1001">
        <v>2</v>
      </c>
      <c r="J1001">
        <v>6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3</v>
      </c>
      <c r="N1001" t="str">
        <f>VLOOKUP($F1001,Statistikkoder!$A$2:$C$154,3,FALSE)</f>
        <v>Autocamper</v>
      </c>
    </row>
    <row r="1002" spans="1:14" x14ac:dyDescent="0.2">
      <c r="A1002" t="s">
        <v>195</v>
      </c>
      <c r="B1002" s="1">
        <v>0.66666666666666663</v>
      </c>
      <c r="C1002" t="s">
        <v>0</v>
      </c>
      <c r="D1002" t="s">
        <v>1</v>
      </c>
      <c r="E1002" t="s">
        <v>190</v>
      </c>
      <c r="F1002">
        <v>510</v>
      </c>
      <c r="G1002" t="str">
        <f>VLOOKUP(Tabel1[[#This Row],[Gruppe]],Statistikkoder!$A$1:$C$154,2,FALSE)</f>
        <v>    Cykel Voksen                            </v>
      </c>
      <c r="H1002">
        <v>4</v>
      </c>
      <c r="I1002">
        <v>0</v>
      </c>
      <c r="J1002">
        <v>4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3</v>
      </c>
      <c r="N1002" t="str">
        <f>VLOOKUP($F1002,Statistikkoder!$A$2:$C$154,3,FALSE)</f>
        <v>Cykel</v>
      </c>
    </row>
    <row r="1003" spans="1:14" x14ac:dyDescent="0.2">
      <c r="A1003" t="s">
        <v>195</v>
      </c>
      <c r="B1003" s="1">
        <v>0.66666666666666663</v>
      </c>
      <c r="C1003" t="s">
        <v>0</v>
      </c>
      <c r="D1003" t="s">
        <v>1</v>
      </c>
      <c r="E1003" t="s">
        <v>190</v>
      </c>
      <c r="F1003">
        <v>611</v>
      </c>
      <c r="G1003" t="str">
        <f>VLOOKUP(Tabel1[[#This Row],[Gruppe]],Statistikkoder!$A$1:$C$154,2,FALSE)</f>
        <v>    Bus &gt; 10 m incl. passagerer              </v>
      </c>
      <c r="H1003">
        <v>1</v>
      </c>
      <c r="I1003">
        <v>48</v>
      </c>
      <c r="J1003">
        <v>14</v>
      </c>
      <c r="K1003">
        <f>IF(AND(Tabel1[[#This Row],[Gruppe]]&gt;=610,Tabel1[[#This Row],[Gruppe]]&lt;=765),Tabel1[[#This Row],[Dækmeter]],0)</f>
        <v>14</v>
      </c>
      <c r="L1003">
        <v>0</v>
      </c>
      <c r="M1003" t="s">
        <v>3</v>
      </c>
      <c r="N1003" t="str">
        <f>VLOOKUP($F1003,Statistikkoder!$A$2:$C$154,3,FALSE)</f>
        <v>Bus</v>
      </c>
    </row>
    <row r="1004" spans="1:14" x14ac:dyDescent="0.2">
      <c r="A1004" t="s">
        <v>195</v>
      </c>
      <c r="B1004" s="1">
        <v>0.66666666666666663</v>
      </c>
      <c r="C1004" t="s">
        <v>0</v>
      </c>
      <c r="D1004" t="s">
        <v>1</v>
      </c>
      <c r="E1004" t="s">
        <v>190</v>
      </c>
      <c r="F1004">
        <v>710</v>
      </c>
      <c r="G1004" t="str">
        <f>VLOOKUP(Tabel1[[#This Row],[Gruppe]],Statistikkoder!$A$1:$C$154,2,FALSE)</f>
        <v>    Forvogn &lt; 10 meter incl. fører          </v>
      </c>
      <c r="H1004">
        <v>1</v>
      </c>
      <c r="I1004">
        <v>2</v>
      </c>
      <c r="J1004">
        <v>10</v>
      </c>
      <c r="K1004">
        <f>IF(AND(Tabel1[[#This Row],[Gruppe]]&gt;=610,Tabel1[[#This Row],[Gruppe]]&lt;=765),Tabel1[[#This Row],[Dækmeter]],0)</f>
        <v>10</v>
      </c>
      <c r="L1004">
        <v>0</v>
      </c>
      <c r="M1004" t="s">
        <v>3</v>
      </c>
      <c r="N1004" t="str">
        <f>VLOOKUP($F1004,Statistikkoder!$A$2:$C$154,3,FALSE)</f>
        <v>Forvogn</v>
      </c>
    </row>
    <row r="1005" spans="1:14" x14ac:dyDescent="0.2">
      <c r="A1005" t="s">
        <v>195</v>
      </c>
      <c r="B1005" s="1">
        <v>0.66666666666666663</v>
      </c>
      <c r="C1005" t="s">
        <v>0</v>
      </c>
      <c r="D1005" t="s">
        <v>1</v>
      </c>
      <c r="E1005" t="s">
        <v>190</v>
      </c>
      <c r="F1005">
        <v>996</v>
      </c>
      <c r="G1005" t="str">
        <f>VLOOKUP(Tabel1[[#This Row],[Gruppe]],Statistikkoder!$A$1:$C$154,2,FALSE)</f>
        <v>    Passager i køretøj                            </v>
      </c>
      <c r="H1005">
        <v>0</v>
      </c>
      <c r="I1005">
        <v>80</v>
      </c>
      <c r="J1005">
        <v>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VLOOKUP($F1005,Statistikkoder!$A$2:$C$154,3,FALSE)</f>
        <v>Passager</v>
      </c>
    </row>
    <row r="1006" spans="1:14" x14ac:dyDescent="0.2">
      <c r="A1006" t="s">
        <v>195</v>
      </c>
      <c r="B1006" s="1">
        <v>0.70833333333333337</v>
      </c>
      <c r="C1006" t="s">
        <v>4</v>
      </c>
      <c r="D1006" t="s">
        <v>2</v>
      </c>
      <c r="E1006" t="s">
        <v>190</v>
      </c>
      <c r="F1006">
        <v>10</v>
      </c>
      <c r="G1006" t="str">
        <f>VLOOKUP(Tabel1[[#This Row],[Gruppe]],Statistikkoder!$A$1:$C$154,2,FALSE)</f>
        <v>    Voksen gående                    </v>
      </c>
      <c r="H1006">
        <v>0</v>
      </c>
      <c r="I1006">
        <v>7</v>
      </c>
      <c r="J1006">
        <v>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VLOOKUP($F1006,Statistikkoder!$A$2:$C$154,3,FALSE)</f>
        <v>Passager</v>
      </c>
    </row>
    <row r="1007" spans="1:14" x14ac:dyDescent="0.2">
      <c r="A1007" t="s">
        <v>195</v>
      </c>
      <c r="B1007" s="1">
        <v>0.70833333333333337</v>
      </c>
      <c r="C1007" t="s">
        <v>4</v>
      </c>
      <c r="D1007" t="s">
        <v>2</v>
      </c>
      <c r="E1007" t="s">
        <v>190</v>
      </c>
      <c r="F1007">
        <v>30</v>
      </c>
      <c r="G1007" t="str">
        <f>VLOOKUP(Tabel1[[#This Row],[Gruppe]],Statistikkoder!$A$1:$C$154,2,FALSE)</f>
        <v>    Barn  0-11 år gående              </v>
      </c>
      <c r="H1007">
        <v>0</v>
      </c>
      <c r="I1007">
        <v>1</v>
      </c>
      <c r="J1007">
        <v>0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VLOOKUP($F1007,Statistikkoder!$A$2:$C$154,3,FALSE)</f>
        <v>Passager</v>
      </c>
    </row>
    <row r="1008" spans="1:14" x14ac:dyDescent="0.2">
      <c r="A1008" t="s">
        <v>195</v>
      </c>
      <c r="B1008" s="1">
        <v>0.70833333333333337</v>
      </c>
      <c r="C1008" t="s">
        <v>4</v>
      </c>
      <c r="D1008" t="s">
        <v>2</v>
      </c>
      <c r="E1008" t="s">
        <v>190</v>
      </c>
      <c r="F1008">
        <v>110</v>
      </c>
      <c r="G1008" t="str">
        <f>VLOOKUP(Tabel1[[#This Row],[Gruppe]],Statistikkoder!$A$1:$C$154,2,FALSE)</f>
        <v>    Bil &lt; 1,95 m                            </v>
      </c>
      <c r="H1008">
        <v>10</v>
      </c>
      <c r="I1008">
        <v>27</v>
      </c>
      <c r="J1008">
        <v>60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VLOOKUP($F1008,Statistikkoder!$A$2:$C$154,3,FALSE)</f>
        <v>Personbil</v>
      </c>
    </row>
    <row r="1009" spans="1:14" x14ac:dyDescent="0.2">
      <c r="A1009" t="s">
        <v>195</v>
      </c>
      <c r="B1009" s="1">
        <v>0.70833333333333337</v>
      </c>
      <c r="C1009" t="s">
        <v>4</v>
      </c>
      <c r="D1009" t="s">
        <v>2</v>
      </c>
      <c r="E1009" t="s">
        <v>190</v>
      </c>
      <c r="F1009">
        <v>120</v>
      </c>
      <c r="G1009" t="str">
        <f>VLOOKUP(Tabel1[[#This Row],[Gruppe]],Statistikkoder!$A$1:$C$154,2,FALSE)</f>
        <v>    Bil &gt; 1,95 m                            </v>
      </c>
      <c r="H1009">
        <v>3</v>
      </c>
      <c r="I1009">
        <v>11</v>
      </c>
      <c r="J1009">
        <v>18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VLOOKUP($F1009,Statistikkoder!$A$2:$C$154,3,FALSE)</f>
        <v>Personbil</v>
      </c>
    </row>
    <row r="1010" spans="1:14" x14ac:dyDescent="0.2">
      <c r="A1010" t="s">
        <v>195</v>
      </c>
      <c r="B1010" s="1">
        <v>0.70833333333333337</v>
      </c>
      <c r="C1010" t="s">
        <v>4</v>
      </c>
      <c r="D1010" t="s">
        <v>2</v>
      </c>
      <c r="E1010" t="s">
        <v>190</v>
      </c>
      <c r="F1010">
        <v>510</v>
      </c>
      <c r="G1010" t="str">
        <f>VLOOKUP(Tabel1[[#This Row],[Gruppe]],Statistikkoder!$A$1:$C$154,2,FALSE)</f>
        <v>    Cykel Voksen                            </v>
      </c>
      <c r="H1010">
        <v>4</v>
      </c>
      <c r="I1010">
        <v>0</v>
      </c>
      <c r="J1010">
        <v>4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VLOOKUP($F1010,Statistikkoder!$A$2:$C$154,3,FALSE)</f>
        <v>Cykel</v>
      </c>
    </row>
    <row r="1011" spans="1:14" x14ac:dyDescent="0.2">
      <c r="A1011" t="s">
        <v>195</v>
      </c>
      <c r="B1011" s="1">
        <v>0.70833333333333337</v>
      </c>
      <c r="C1011" t="s">
        <v>4</v>
      </c>
      <c r="D1011" t="s">
        <v>2</v>
      </c>
      <c r="E1011" t="s">
        <v>190</v>
      </c>
      <c r="F1011">
        <v>560</v>
      </c>
      <c r="G1011" t="str">
        <f>VLOOKUP(Tabel1[[#This Row],[Gruppe]],Statistikkoder!$A$1:$C$154,2,FALSE)</f>
        <v>    Cykel m/anhænger Barn  0-11 år          </v>
      </c>
      <c r="H1011">
        <v>1</v>
      </c>
      <c r="I1011">
        <v>0</v>
      </c>
      <c r="J1011">
        <v>1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VLOOKUP($F1011,Statistikkoder!$A$2:$C$154,3,FALSE)</f>
        <v>Cykel</v>
      </c>
    </row>
    <row r="1012" spans="1:14" x14ac:dyDescent="0.2">
      <c r="A1012" t="s">
        <v>195</v>
      </c>
      <c r="B1012" s="1">
        <v>0.70833333333333337</v>
      </c>
      <c r="C1012" t="s">
        <v>4</v>
      </c>
      <c r="D1012" t="s">
        <v>2</v>
      </c>
      <c r="E1012" t="s">
        <v>190</v>
      </c>
      <c r="F1012">
        <v>611</v>
      </c>
      <c r="G1012" t="str">
        <f>VLOOKUP(Tabel1[[#This Row],[Gruppe]],Statistikkoder!$A$1:$C$154,2,FALSE)</f>
        <v>    Bus &gt; 10 m incl. passagerer              </v>
      </c>
      <c r="H1012">
        <v>1</v>
      </c>
      <c r="I1012">
        <v>0</v>
      </c>
      <c r="J1012">
        <v>14</v>
      </c>
      <c r="K1012">
        <f>IF(AND(Tabel1[[#This Row],[Gruppe]]&gt;=610,Tabel1[[#This Row],[Gruppe]]&lt;=765),Tabel1[[#This Row],[Dækmeter]],0)</f>
        <v>14</v>
      </c>
      <c r="L1012">
        <v>0</v>
      </c>
      <c r="M1012" t="s">
        <v>3</v>
      </c>
      <c r="N1012" t="str">
        <f>VLOOKUP($F1012,Statistikkoder!$A$2:$C$154,3,FALSE)</f>
        <v>Bus</v>
      </c>
    </row>
    <row r="1013" spans="1:14" x14ac:dyDescent="0.2">
      <c r="A1013" t="s">
        <v>195</v>
      </c>
      <c r="B1013" s="1">
        <v>0.70833333333333337</v>
      </c>
      <c r="C1013" t="s">
        <v>4</v>
      </c>
      <c r="D1013" t="s">
        <v>2</v>
      </c>
      <c r="E1013" t="s">
        <v>190</v>
      </c>
      <c r="F1013">
        <v>632</v>
      </c>
      <c r="G1013" t="str">
        <f>VLOOKUP(Tabel1[[#This Row],[Gruppe]],Statistikkoder!$A$1:$C$154,2,FALSE)</f>
        <v>    Bus passagerer                          </v>
      </c>
      <c r="H1013">
        <v>0</v>
      </c>
      <c r="I1013">
        <v>44</v>
      </c>
      <c r="J1013">
        <v>0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VLOOKUP($F1013,Statistikkoder!$A$2:$C$154,3,FALSE)</f>
        <v>Passager</v>
      </c>
    </row>
    <row r="1014" spans="1:14" x14ac:dyDescent="0.2">
      <c r="A1014" t="s">
        <v>195</v>
      </c>
      <c r="B1014" s="1">
        <v>0.70833333333333337</v>
      </c>
      <c r="C1014" t="s">
        <v>4</v>
      </c>
      <c r="D1014" t="s">
        <v>2</v>
      </c>
      <c r="E1014" t="s">
        <v>190</v>
      </c>
      <c r="F1014">
        <v>996</v>
      </c>
      <c r="G1014" t="str">
        <f>VLOOKUP(Tabel1[[#This Row],[Gruppe]],Statistikkoder!$A$1:$C$154,2,FALSE)</f>
        <v>    Passager i køretøj                            </v>
      </c>
      <c r="H1014">
        <v>0</v>
      </c>
      <c r="I1014">
        <v>38</v>
      </c>
      <c r="J1014">
        <v>0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3</v>
      </c>
      <c r="N1014" t="str">
        <f>VLOOKUP($F1014,Statistikkoder!$A$2:$C$154,3,FALSE)</f>
        <v>Passager</v>
      </c>
    </row>
    <row r="1015" spans="1:14" x14ac:dyDescent="0.2">
      <c r="A1015" t="s">
        <v>195</v>
      </c>
      <c r="B1015" s="1">
        <v>0.70833333333333337</v>
      </c>
      <c r="C1015" t="s">
        <v>0</v>
      </c>
      <c r="D1015" t="s">
        <v>1</v>
      </c>
      <c r="E1015" t="s">
        <v>189</v>
      </c>
      <c r="F1015">
        <v>10</v>
      </c>
      <c r="G1015" t="str">
        <f>VLOOKUP(Tabel1[[#This Row],[Gruppe]],Statistikkoder!$A$1:$C$154,2,FALSE)</f>
        <v>    Voksen gående                    </v>
      </c>
      <c r="H1015">
        <v>0</v>
      </c>
      <c r="I1015">
        <v>2</v>
      </c>
      <c r="J1015">
        <v>0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3</v>
      </c>
      <c r="N1015" t="str">
        <f>VLOOKUP($F1015,Statistikkoder!$A$2:$C$154,3,FALSE)</f>
        <v>Passager</v>
      </c>
    </row>
    <row r="1016" spans="1:14" x14ac:dyDescent="0.2">
      <c r="A1016" t="s">
        <v>195</v>
      </c>
      <c r="B1016" s="1">
        <v>0.70833333333333337</v>
      </c>
      <c r="C1016" t="s">
        <v>0</v>
      </c>
      <c r="D1016" t="s">
        <v>1</v>
      </c>
      <c r="E1016" t="s">
        <v>189</v>
      </c>
      <c r="F1016">
        <v>15</v>
      </c>
      <c r="G1016" t="str">
        <f>VLOOKUP(Tabel1[[#This Row],[Gruppe]],Statistikkoder!$A$1:$C$154,2,FALSE)</f>
        <v>    Voksen gående Pendler            </v>
      </c>
      <c r="H1016">
        <v>0</v>
      </c>
      <c r="I1016">
        <v>1</v>
      </c>
      <c r="J1016">
        <v>0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3</v>
      </c>
      <c r="N1016" t="str">
        <f>VLOOKUP($F1016,Statistikkoder!$A$2:$C$154,3,FALSE)</f>
        <v>Passager</v>
      </c>
    </row>
    <row r="1017" spans="1:14" x14ac:dyDescent="0.2">
      <c r="A1017" t="s">
        <v>195</v>
      </c>
      <c r="B1017" s="1">
        <v>0.70833333333333337</v>
      </c>
      <c r="C1017" t="s">
        <v>0</v>
      </c>
      <c r="D1017" t="s">
        <v>1</v>
      </c>
      <c r="E1017" t="s">
        <v>189</v>
      </c>
      <c r="F1017">
        <v>20</v>
      </c>
      <c r="G1017" t="str">
        <f>VLOOKUP(Tabel1[[#This Row],[Gruppe]],Statistikkoder!$A$1:$C$154,2,FALSE)</f>
        <v>    Barn 12-15 år gående              </v>
      </c>
      <c r="H1017">
        <v>0</v>
      </c>
      <c r="I1017">
        <v>1</v>
      </c>
      <c r="J1017">
        <v>0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VLOOKUP($F1017,Statistikkoder!$A$2:$C$154,3,FALSE)</f>
        <v>Passager</v>
      </c>
    </row>
    <row r="1018" spans="1:14" x14ac:dyDescent="0.2">
      <c r="A1018" t="s">
        <v>195</v>
      </c>
      <c r="B1018" s="1">
        <v>0.70833333333333337</v>
      </c>
      <c r="C1018" t="s">
        <v>0</v>
      </c>
      <c r="D1018" t="s">
        <v>1</v>
      </c>
      <c r="E1018" t="s">
        <v>189</v>
      </c>
      <c r="F1018">
        <v>80</v>
      </c>
      <c r="G1018" t="str">
        <f>VLOOKUP(Tabel1[[#This Row],[Gruppe]],Statistikkoder!$A$1:$C$154,2,FALSE)</f>
        <v>    Bil &lt; 1,95 pendler rejse        </v>
      </c>
      <c r="H1018">
        <v>8</v>
      </c>
      <c r="I1018">
        <v>10</v>
      </c>
      <c r="J1018">
        <v>48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VLOOKUP($F1018,Statistikkoder!$A$2:$C$154,3,FALSE)</f>
        <v>Personbil</v>
      </c>
    </row>
    <row r="1019" spans="1:14" x14ac:dyDescent="0.2">
      <c r="A1019" t="s">
        <v>195</v>
      </c>
      <c r="B1019" s="1">
        <v>0.70833333333333337</v>
      </c>
      <c r="C1019" t="s">
        <v>0</v>
      </c>
      <c r="D1019" t="s">
        <v>1</v>
      </c>
      <c r="E1019" t="s">
        <v>189</v>
      </c>
      <c r="F1019">
        <v>110</v>
      </c>
      <c r="G1019" t="str">
        <f>VLOOKUP(Tabel1[[#This Row],[Gruppe]],Statistikkoder!$A$1:$C$154,2,FALSE)</f>
        <v>    Bil &lt; 1,95 m                            </v>
      </c>
      <c r="H1019">
        <v>13</v>
      </c>
      <c r="I1019">
        <v>29</v>
      </c>
      <c r="J1019">
        <v>78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VLOOKUP($F1019,Statistikkoder!$A$2:$C$154,3,FALSE)</f>
        <v>Personbil</v>
      </c>
    </row>
    <row r="1020" spans="1:14" x14ac:dyDescent="0.2">
      <c r="A1020" t="s">
        <v>195</v>
      </c>
      <c r="B1020" s="1">
        <v>0.70833333333333337</v>
      </c>
      <c r="C1020" t="s">
        <v>0</v>
      </c>
      <c r="D1020" t="s">
        <v>1</v>
      </c>
      <c r="E1020" t="s">
        <v>189</v>
      </c>
      <c r="F1020">
        <v>120</v>
      </c>
      <c r="G1020" t="str">
        <f>VLOOKUP(Tabel1[[#This Row],[Gruppe]],Statistikkoder!$A$1:$C$154,2,FALSE)</f>
        <v>    Bil &gt; 1,95 m                            </v>
      </c>
      <c r="H1020">
        <v>1</v>
      </c>
      <c r="I1020">
        <v>4</v>
      </c>
      <c r="J1020">
        <v>6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VLOOKUP($F1020,Statistikkoder!$A$2:$C$154,3,FALSE)</f>
        <v>Personbil</v>
      </c>
    </row>
    <row r="1021" spans="1:14" x14ac:dyDescent="0.2">
      <c r="A1021" t="s">
        <v>195</v>
      </c>
      <c r="B1021" s="1">
        <v>0.70833333333333337</v>
      </c>
      <c r="C1021" t="s">
        <v>0</v>
      </c>
      <c r="D1021" t="s">
        <v>1</v>
      </c>
      <c r="E1021" t="s">
        <v>189</v>
      </c>
      <c r="F1021">
        <v>309</v>
      </c>
      <c r="G1021" t="str">
        <f>VLOOKUP(Tabel1[[#This Row],[Gruppe]],Statistikkoder!$A$1:$C$154,2,FALSE)</f>
        <v>    Autocamper &lt;  6 meter                </v>
      </c>
      <c r="H1021">
        <v>1</v>
      </c>
      <c r="I1021">
        <v>2</v>
      </c>
      <c r="J1021">
        <v>6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3</v>
      </c>
      <c r="N1021" t="str">
        <f>VLOOKUP($F1021,Statistikkoder!$A$2:$C$154,3,FALSE)</f>
        <v>Autocamper</v>
      </c>
    </row>
    <row r="1022" spans="1:14" x14ac:dyDescent="0.2">
      <c r="A1022" t="s">
        <v>195</v>
      </c>
      <c r="B1022" s="1">
        <v>0.70833333333333337</v>
      </c>
      <c r="C1022" t="s">
        <v>0</v>
      </c>
      <c r="D1022" t="s">
        <v>1</v>
      </c>
      <c r="E1022" t="s">
        <v>189</v>
      </c>
      <c r="F1022">
        <v>996</v>
      </c>
      <c r="G1022" t="str">
        <f>VLOOKUP(Tabel1[[#This Row],[Gruppe]],Statistikkoder!$A$1:$C$154,2,FALSE)</f>
        <v>    Passager i køretøj                            </v>
      </c>
      <c r="H1022">
        <v>0</v>
      </c>
      <c r="I1022">
        <v>45</v>
      </c>
      <c r="J1022">
        <v>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VLOOKUP($F1022,Statistikkoder!$A$2:$C$154,3,FALSE)</f>
        <v>Passager</v>
      </c>
    </row>
    <row r="1023" spans="1:14" x14ac:dyDescent="0.2">
      <c r="A1023" t="s">
        <v>195</v>
      </c>
      <c r="B1023" s="1">
        <v>0.75</v>
      </c>
      <c r="C1023" t="s">
        <v>4</v>
      </c>
      <c r="D1023" t="s">
        <v>2</v>
      </c>
      <c r="E1023" t="s">
        <v>189</v>
      </c>
      <c r="F1023">
        <v>10</v>
      </c>
      <c r="G1023" t="str">
        <f>VLOOKUP(Tabel1[[#This Row],[Gruppe]],Statistikkoder!$A$1:$C$154,2,FALSE)</f>
        <v>    Voksen gående                    </v>
      </c>
      <c r="H1023">
        <v>0</v>
      </c>
      <c r="I1023">
        <v>2</v>
      </c>
      <c r="J1023">
        <v>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VLOOKUP($F1023,Statistikkoder!$A$2:$C$154,3,FALSE)</f>
        <v>Passager</v>
      </c>
    </row>
    <row r="1024" spans="1:14" x14ac:dyDescent="0.2">
      <c r="A1024" t="s">
        <v>195</v>
      </c>
      <c r="B1024" s="1">
        <v>0.75</v>
      </c>
      <c r="C1024" t="s">
        <v>4</v>
      </c>
      <c r="D1024" t="s">
        <v>2</v>
      </c>
      <c r="E1024" t="s">
        <v>189</v>
      </c>
      <c r="F1024">
        <v>80</v>
      </c>
      <c r="G1024" t="str">
        <f>VLOOKUP(Tabel1[[#This Row],[Gruppe]],Statistikkoder!$A$1:$C$154,2,FALSE)</f>
        <v>    Bil &lt; 1,95 pendler rejse        </v>
      </c>
      <c r="H1024">
        <v>1</v>
      </c>
      <c r="I1024">
        <v>1</v>
      </c>
      <c r="J1024">
        <v>6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3</v>
      </c>
      <c r="N1024" t="str">
        <f>VLOOKUP($F1024,Statistikkoder!$A$2:$C$154,3,FALSE)</f>
        <v>Personbil</v>
      </c>
    </row>
    <row r="1025" spans="1:14" x14ac:dyDescent="0.2">
      <c r="A1025" t="s">
        <v>195</v>
      </c>
      <c r="B1025" s="1">
        <v>0.75</v>
      </c>
      <c r="C1025" t="s">
        <v>4</v>
      </c>
      <c r="D1025" t="s">
        <v>2</v>
      </c>
      <c r="E1025" t="s">
        <v>189</v>
      </c>
      <c r="F1025">
        <v>110</v>
      </c>
      <c r="G1025" t="str">
        <f>VLOOKUP(Tabel1[[#This Row],[Gruppe]],Statistikkoder!$A$1:$C$154,2,FALSE)</f>
        <v>    Bil &lt; 1,95 m                            </v>
      </c>
      <c r="H1025">
        <v>19</v>
      </c>
      <c r="I1025">
        <v>46</v>
      </c>
      <c r="J1025">
        <v>114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VLOOKUP($F1025,Statistikkoder!$A$2:$C$154,3,FALSE)</f>
        <v>Personbil</v>
      </c>
    </row>
    <row r="1026" spans="1:14" x14ac:dyDescent="0.2">
      <c r="A1026" t="s">
        <v>195</v>
      </c>
      <c r="B1026" s="1">
        <v>0.75</v>
      </c>
      <c r="C1026" t="s">
        <v>4</v>
      </c>
      <c r="D1026" t="s">
        <v>2</v>
      </c>
      <c r="E1026" t="s">
        <v>189</v>
      </c>
      <c r="F1026">
        <v>730</v>
      </c>
      <c r="G1026" t="str">
        <f>VLOOKUP(Tabel1[[#This Row],[Gruppe]],Statistikkoder!$A$1:$C$154,2,FALSE)</f>
        <v>    Sættevogn 17 m. max 40 tons            </v>
      </c>
      <c r="H1026">
        <v>1</v>
      </c>
      <c r="I1026">
        <v>1</v>
      </c>
      <c r="J1026">
        <v>17</v>
      </c>
      <c r="K1026">
        <f>IF(AND(Tabel1[[#This Row],[Gruppe]]&gt;=610,Tabel1[[#This Row],[Gruppe]]&lt;=765),Tabel1[[#This Row],[Dækmeter]],0)</f>
        <v>17</v>
      </c>
      <c r="L1026">
        <v>0</v>
      </c>
      <c r="M1026" t="s">
        <v>3</v>
      </c>
      <c r="N1026" t="str">
        <f>VLOOKUP($F1026,Statistikkoder!$A$2:$C$154,3,FALSE)</f>
        <v>Sættevogn</v>
      </c>
    </row>
    <row r="1027" spans="1:14" x14ac:dyDescent="0.2">
      <c r="A1027" t="s">
        <v>195</v>
      </c>
      <c r="B1027" s="1">
        <v>0.75</v>
      </c>
      <c r="C1027" t="s">
        <v>4</v>
      </c>
      <c r="D1027" t="s">
        <v>2</v>
      </c>
      <c r="E1027" t="s">
        <v>189</v>
      </c>
      <c r="F1027">
        <v>996</v>
      </c>
      <c r="G1027" t="str">
        <f>VLOOKUP(Tabel1[[#This Row],[Gruppe]],Statistikkoder!$A$1:$C$154,2,FALSE)</f>
        <v>    Passager i køretøj                            </v>
      </c>
      <c r="H1027">
        <v>0</v>
      </c>
      <c r="I1027">
        <v>48</v>
      </c>
      <c r="J1027">
        <v>0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VLOOKUP($F1027,Statistikkoder!$A$2:$C$154,3,FALSE)</f>
        <v>Passager</v>
      </c>
    </row>
    <row r="1028" spans="1:14" x14ac:dyDescent="0.2">
      <c r="A1028" t="s">
        <v>195</v>
      </c>
      <c r="B1028" s="1">
        <v>0.79166666666666663</v>
      </c>
      <c r="C1028" t="s">
        <v>0</v>
      </c>
      <c r="D1028" t="s">
        <v>1</v>
      </c>
      <c r="E1028" t="s">
        <v>189</v>
      </c>
      <c r="F1028">
        <v>10</v>
      </c>
      <c r="G1028" t="str">
        <f>VLOOKUP(Tabel1[[#This Row],[Gruppe]],Statistikkoder!$A$1:$C$154,2,FALSE)</f>
        <v>    Voksen gående                    </v>
      </c>
      <c r="H1028">
        <v>0</v>
      </c>
      <c r="I1028">
        <v>5</v>
      </c>
      <c r="J1028">
        <v>0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VLOOKUP($F1028,Statistikkoder!$A$2:$C$154,3,FALSE)</f>
        <v>Passager</v>
      </c>
    </row>
    <row r="1029" spans="1:14" x14ac:dyDescent="0.2">
      <c r="A1029" t="s">
        <v>195</v>
      </c>
      <c r="B1029" s="1">
        <v>0.79166666666666663</v>
      </c>
      <c r="C1029" t="s">
        <v>0</v>
      </c>
      <c r="D1029" t="s">
        <v>1</v>
      </c>
      <c r="E1029" t="s">
        <v>189</v>
      </c>
      <c r="F1029">
        <v>40</v>
      </c>
      <c r="G1029" t="str">
        <f>VLOOKUP(Tabel1[[#This Row],[Gruppe]],Statistikkoder!$A$1:$C$154,2,FALSE)</f>
        <v>    Pensionist gående                </v>
      </c>
      <c r="H1029">
        <v>0</v>
      </c>
      <c r="I1029">
        <v>1</v>
      </c>
      <c r="J1029">
        <v>0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3</v>
      </c>
      <c r="N1029" t="str">
        <f>VLOOKUP($F1029,Statistikkoder!$A$2:$C$154,3,FALSE)</f>
        <v>Passager</v>
      </c>
    </row>
    <row r="1030" spans="1:14" x14ac:dyDescent="0.2">
      <c r="A1030" t="s">
        <v>195</v>
      </c>
      <c r="B1030" s="1">
        <v>0.79166666666666663</v>
      </c>
      <c r="C1030" t="s">
        <v>0</v>
      </c>
      <c r="D1030" t="s">
        <v>1</v>
      </c>
      <c r="E1030" t="s">
        <v>189</v>
      </c>
      <c r="F1030">
        <v>80</v>
      </c>
      <c r="G1030" t="str">
        <f>VLOOKUP(Tabel1[[#This Row],[Gruppe]],Statistikkoder!$A$1:$C$154,2,FALSE)</f>
        <v>    Bil &lt; 1,95 pendler rejse        </v>
      </c>
      <c r="H1030">
        <v>3</v>
      </c>
      <c r="I1030">
        <v>4</v>
      </c>
      <c r="J1030">
        <v>18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VLOOKUP($F1030,Statistikkoder!$A$2:$C$154,3,FALSE)</f>
        <v>Personbil</v>
      </c>
    </row>
    <row r="1031" spans="1:14" x14ac:dyDescent="0.2">
      <c r="A1031" t="s">
        <v>195</v>
      </c>
      <c r="B1031" s="1">
        <v>0.79166666666666663</v>
      </c>
      <c r="C1031" t="s">
        <v>0</v>
      </c>
      <c r="D1031" t="s">
        <v>1</v>
      </c>
      <c r="E1031" t="s">
        <v>189</v>
      </c>
      <c r="F1031">
        <v>110</v>
      </c>
      <c r="G1031" t="str">
        <f>VLOOKUP(Tabel1[[#This Row],[Gruppe]],Statistikkoder!$A$1:$C$154,2,FALSE)</f>
        <v>    Bil &lt; 1,95 m                            </v>
      </c>
      <c r="H1031">
        <v>5</v>
      </c>
      <c r="I1031">
        <v>10</v>
      </c>
      <c r="J1031">
        <v>30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VLOOKUP($F1031,Statistikkoder!$A$2:$C$154,3,FALSE)</f>
        <v>Personbil</v>
      </c>
    </row>
    <row r="1032" spans="1:14" x14ac:dyDescent="0.2">
      <c r="A1032" t="s">
        <v>195</v>
      </c>
      <c r="B1032" s="1">
        <v>0.79166666666666663</v>
      </c>
      <c r="C1032" t="s">
        <v>0</v>
      </c>
      <c r="D1032" t="s">
        <v>1</v>
      </c>
      <c r="E1032" t="s">
        <v>189</v>
      </c>
      <c r="F1032">
        <v>120</v>
      </c>
      <c r="G1032" t="str">
        <f>VLOOKUP(Tabel1[[#This Row],[Gruppe]],Statistikkoder!$A$1:$C$154,2,FALSE)</f>
        <v>    Bil &gt; 1,95 m                            </v>
      </c>
      <c r="H1032">
        <v>1</v>
      </c>
      <c r="I1032">
        <v>7</v>
      </c>
      <c r="J1032">
        <v>6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3</v>
      </c>
      <c r="N1032" t="str">
        <f>VLOOKUP($F1032,Statistikkoder!$A$2:$C$154,3,FALSE)</f>
        <v>Personbil</v>
      </c>
    </row>
    <row r="1033" spans="1:14" x14ac:dyDescent="0.2">
      <c r="A1033" t="s">
        <v>195</v>
      </c>
      <c r="B1033" s="1">
        <v>0.79166666666666663</v>
      </c>
      <c r="C1033" t="s">
        <v>0</v>
      </c>
      <c r="D1033" t="s">
        <v>1</v>
      </c>
      <c r="E1033" t="s">
        <v>189</v>
      </c>
      <c r="F1033">
        <v>126</v>
      </c>
      <c r="G1033" t="str">
        <f>VLOOKUP(Tabel1[[#This Row],[Gruppe]],Statistikkoder!$A$1:$C$154,2,FALSE)</f>
        <v xml:space="preserve">    Bil med campingvogn                     </v>
      </c>
      <c r="H1033">
        <v>1</v>
      </c>
      <c r="I1033">
        <v>2</v>
      </c>
      <c r="J1033">
        <v>12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3</v>
      </c>
      <c r="N1033" t="str">
        <f>VLOOKUP($F1033,Statistikkoder!$A$2:$C$154,3,FALSE)</f>
        <v>Personbil</v>
      </c>
    </row>
    <row r="1034" spans="1:14" x14ac:dyDescent="0.2">
      <c r="A1034" t="s">
        <v>195</v>
      </c>
      <c r="B1034" s="1">
        <v>0.79166666666666663</v>
      </c>
      <c r="C1034" t="s">
        <v>0</v>
      </c>
      <c r="D1034" t="s">
        <v>1</v>
      </c>
      <c r="E1034" t="s">
        <v>189</v>
      </c>
      <c r="F1034">
        <v>510</v>
      </c>
      <c r="G1034" t="str">
        <f>VLOOKUP(Tabel1[[#This Row],[Gruppe]],Statistikkoder!$A$1:$C$154,2,FALSE)</f>
        <v>    Cykel Voksen                            </v>
      </c>
      <c r="H1034">
        <v>2</v>
      </c>
      <c r="I1034">
        <v>0</v>
      </c>
      <c r="J1034">
        <v>2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3</v>
      </c>
      <c r="N1034" t="str">
        <f>VLOOKUP($F1034,Statistikkoder!$A$2:$C$154,3,FALSE)</f>
        <v>Cykel</v>
      </c>
    </row>
    <row r="1035" spans="1:14" x14ac:dyDescent="0.2">
      <c r="A1035" t="s">
        <v>195</v>
      </c>
      <c r="B1035" s="1">
        <v>0.79166666666666663</v>
      </c>
      <c r="C1035" t="s">
        <v>0</v>
      </c>
      <c r="D1035" t="s">
        <v>1</v>
      </c>
      <c r="E1035" t="s">
        <v>189</v>
      </c>
      <c r="F1035">
        <v>996</v>
      </c>
      <c r="G1035" t="str">
        <f>VLOOKUP(Tabel1[[#This Row],[Gruppe]],Statistikkoder!$A$1:$C$154,2,FALSE)</f>
        <v>    Passager i køretøj                            </v>
      </c>
      <c r="H1035">
        <v>0</v>
      </c>
      <c r="I1035">
        <v>23</v>
      </c>
      <c r="J1035">
        <v>0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3</v>
      </c>
      <c r="N1035" t="str">
        <f>VLOOKUP($F1035,Statistikkoder!$A$2:$C$154,3,FALSE)</f>
        <v>Passager</v>
      </c>
    </row>
    <row r="1036" spans="1:14" x14ac:dyDescent="0.2">
      <c r="A1036" t="s">
        <v>195</v>
      </c>
      <c r="B1036" s="1">
        <v>0.83333333333333337</v>
      </c>
      <c r="C1036" t="s">
        <v>4</v>
      </c>
      <c r="D1036" t="s">
        <v>2</v>
      </c>
      <c r="E1036" t="s">
        <v>189</v>
      </c>
      <c r="F1036">
        <v>10</v>
      </c>
      <c r="G1036" t="str">
        <f>VLOOKUP(Tabel1[[#This Row],[Gruppe]],Statistikkoder!$A$1:$C$154,2,FALSE)</f>
        <v>    Voksen gående                    </v>
      </c>
      <c r="H1036">
        <v>0</v>
      </c>
      <c r="I1036">
        <v>2</v>
      </c>
      <c r="J1036">
        <v>0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3</v>
      </c>
      <c r="N1036" t="str">
        <f>VLOOKUP($F1036,Statistikkoder!$A$2:$C$154,3,FALSE)</f>
        <v>Passager</v>
      </c>
    </row>
    <row r="1037" spans="1:14" x14ac:dyDescent="0.2">
      <c r="A1037" t="s">
        <v>195</v>
      </c>
      <c r="B1037" s="1">
        <v>0.83333333333333337</v>
      </c>
      <c r="C1037" t="s">
        <v>4</v>
      </c>
      <c r="D1037" t="s">
        <v>2</v>
      </c>
      <c r="E1037" t="s">
        <v>189</v>
      </c>
      <c r="F1037">
        <v>110</v>
      </c>
      <c r="G1037" t="str">
        <f>VLOOKUP(Tabel1[[#This Row],[Gruppe]],Statistikkoder!$A$1:$C$154,2,FALSE)</f>
        <v>    Bil &lt; 1,95 m                            </v>
      </c>
      <c r="H1037">
        <v>4</v>
      </c>
      <c r="I1037">
        <v>9</v>
      </c>
      <c r="J1037">
        <v>24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3</v>
      </c>
      <c r="N1037" t="str">
        <f>VLOOKUP($F1037,Statistikkoder!$A$2:$C$154,3,FALSE)</f>
        <v>Personbil</v>
      </c>
    </row>
    <row r="1038" spans="1:14" x14ac:dyDescent="0.2">
      <c r="A1038" t="s">
        <v>195</v>
      </c>
      <c r="B1038" s="1">
        <v>0.83333333333333337</v>
      </c>
      <c r="C1038" t="s">
        <v>4</v>
      </c>
      <c r="D1038" t="s">
        <v>2</v>
      </c>
      <c r="E1038" t="s">
        <v>189</v>
      </c>
      <c r="F1038">
        <v>309</v>
      </c>
      <c r="G1038" t="str">
        <f>VLOOKUP(Tabel1[[#This Row],[Gruppe]],Statistikkoder!$A$1:$C$154,2,FALSE)</f>
        <v>    Autocamper &lt;  6 meter                </v>
      </c>
      <c r="H1038">
        <v>1</v>
      </c>
      <c r="I1038">
        <v>4</v>
      </c>
      <c r="J1038">
        <v>6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3</v>
      </c>
      <c r="N1038" t="str">
        <f>VLOOKUP($F1038,Statistikkoder!$A$2:$C$154,3,FALSE)</f>
        <v>Autocamper</v>
      </c>
    </row>
    <row r="1039" spans="1:14" x14ac:dyDescent="0.2">
      <c r="A1039" t="s">
        <v>195</v>
      </c>
      <c r="B1039" s="1">
        <v>0.83333333333333337</v>
      </c>
      <c r="C1039" t="s">
        <v>4</v>
      </c>
      <c r="D1039" t="s">
        <v>2</v>
      </c>
      <c r="E1039" t="s">
        <v>189</v>
      </c>
      <c r="F1039">
        <v>510</v>
      </c>
      <c r="G1039" t="str">
        <f>VLOOKUP(Tabel1[[#This Row],[Gruppe]],Statistikkoder!$A$1:$C$154,2,FALSE)</f>
        <v>    Cykel Voksen                            </v>
      </c>
      <c r="H1039">
        <v>2</v>
      </c>
      <c r="I1039">
        <v>0</v>
      </c>
      <c r="J1039">
        <v>2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3</v>
      </c>
      <c r="N1039" t="str">
        <f>VLOOKUP($F1039,Statistikkoder!$A$2:$C$154,3,FALSE)</f>
        <v>Cykel</v>
      </c>
    </row>
    <row r="1040" spans="1:14" x14ac:dyDescent="0.2">
      <c r="A1040" t="s">
        <v>195</v>
      </c>
      <c r="B1040" s="1">
        <v>0.83333333333333337</v>
      </c>
      <c r="C1040" t="s">
        <v>4</v>
      </c>
      <c r="D1040" t="s">
        <v>2</v>
      </c>
      <c r="E1040" t="s">
        <v>189</v>
      </c>
      <c r="F1040">
        <v>996</v>
      </c>
      <c r="G1040" t="str">
        <f>VLOOKUP(Tabel1[[#This Row],[Gruppe]],Statistikkoder!$A$1:$C$154,2,FALSE)</f>
        <v>    Passager i køretøj                            </v>
      </c>
      <c r="H1040">
        <v>0</v>
      </c>
      <c r="I1040">
        <v>13</v>
      </c>
      <c r="J1040">
        <v>0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VLOOKUP($F1040,Statistikkoder!$A$2:$C$154,3,FALSE)</f>
        <v>Passager</v>
      </c>
    </row>
    <row r="1041" spans="1:14" x14ac:dyDescent="0.2">
      <c r="A1041" t="s">
        <v>195</v>
      </c>
      <c r="B1041" s="1">
        <v>0.875</v>
      </c>
      <c r="C1041" t="s">
        <v>0</v>
      </c>
      <c r="D1041" t="s">
        <v>1</v>
      </c>
      <c r="E1041" t="s">
        <v>189</v>
      </c>
      <c r="F1041">
        <v>10</v>
      </c>
      <c r="G1041" t="str">
        <f>VLOOKUP(Tabel1[[#This Row],[Gruppe]],Statistikkoder!$A$1:$C$154,2,FALSE)</f>
        <v>    Voksen gående                    </v>
      </c>
      <c r="H1041">
        <v>0</v>
      </c>
      <c r="I1041">
        <v>2</v>
      </c>
      <c r="J1041">
        <v>0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3</v>
      </c>
      <c r="N1041" t="str">
        <f>VLOOKUP($F1041,Statistikkoder!$A$2:$C$154,3,FALSE)</f>
        <v>Passager</v>
      </c>
    </row>
    <row r="1042" spans="1:14" x14ac:dyDescent="0.2">
      <c r="A1042" t="s">
        <v>195</v>
      </c>
      <c r="B1042" s="1">
        <v>0.875</v>
      </c>
      <c r="C1042" t="s">
        <v>0</v>
      </c>
      <c r="D1042" t="s">
        <v>1</v>
      </c>
      <c r="E1042" t="s">
        <v>189</v>
      </c>
      <c r="F1042">
        <v>110</v>
      </c>
      <c r="G1042" t="str">
        <f>VLOOKUP(Tabel1[[#This Row],[Gruppe]],Statistikkoder!$A$1:$C$154,2,FALSE)</f>
        <v>    Bil &lt; 1,95 m                            </v>
      </c>
      <c r="H1042">
        <v>3</v>
      </c>
      <c r="I1042">
        <v>9</v>
      </c>
      <c r="J1042">
        <v>18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3</v>
      </c>
      <c r="N1042" t="str">
        <f>VLOOKUP($F1042,Statistikkoder!$A$2:$C$154,3,FALSE)</f>
        <v>Personbil</v>
      </c>
    </row>
    <row r="1043" spans="1:14" x14ac:dyDescent="0.2">
      <c r="A1043" t="s">
        <v>195</v>
      </c>
      <c r="B1043" s="1">
        <v>0.875</v>
      </c>
      <c r="C1043" t="s">
        <v>0</v>
      </c>
      <c r="D1043" t="s">
        <v>1</v>
      </c>
      <c r="E1043" t="s">
        <v>189</v>
      </c>
      <c r="F1043">
        <v>996</v>
      </c>
      <c r="G1043" t="str">
        <f>VLOOKUP(Tabel1[[#This Row],[Gruppe]],Statistikkoder!$A$1:$C$154,2,FALSE)</f>
        <v>    Passager i køretøj                            </v>
      </c>
      <c r="H1043">
        <v>0</v>
      </c>
      <c r="I1043">
        <v>9</v>
      </c>
      <c r="J1043">
        <v>0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VLOOKUP($F1043,Statistikkoder!$A$2:$C$154,3,FALSE)</f>
        <v>Passager</v>
      </c>
    </row>
    <row r="1044" spans="1:14" x14ac:dyDescent="0.2">
      <c r="A1044" t="s">
        <v>196</v>
      </c>
      <c r="B1044" s="1">
        <v>0.25</v>
      </c>
      <c r="C1044" t="s">
        <v>4</v>
      </c>
      <c r="D1044" t="s">
        <v>2</v>
      </c>
      <c r="E1044" t="s">
        <v>189</v>
      </c>
      <c r="F1044">
        <v>80</v>
      </c>
      <c r="G1044" t="str">
        <f>VLOOKUP(Tabel1[[#This Row],[Gruppe]],Statistikkoder!$A$1:$C$154,2,FALSE)</f>
        <v>    Bil &lt; 1,95 pendler rejse        </v>
      </c>
      <c r="H1044">
        <v>6</v>
      </c>
      <c r="I1044">
        <v>6</v>
      </c>
      <c r="J1044">
        <v>36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VLOOKUP($F1044,Statistikkoder!$A$2:$C$154,3,FALSE)</f>
        <v>Personbil</v>
      </c>
    </row>
    <row r="1045" spans="1:14" x14ac:dyDescent="0.2">
      <c r="A1045" t="s">
        <v>196</v>
      </c>
      <c r="B1045" s="1">
        <v>0.25</v>
      </c>
      <c r="C1045" t="s">
        <v>4</v>
      </c>
      <c r="D1045" t="s">
        <v>2</v>
      </c>
      <c r="E1045" t="s">
        <v>189</v>
      </c>
      <c r="F1045">
        <v>110</v>
      </c>
      <c r="G1045" t="str">
        <f>VLOOKUP(Tabel1[[#This Row],[Gruppe]],Statistikkoder!$A$1:$C$154,2,FALSE)</f>
        <v>    Bil &lt; 1,95 m                            </v>
      </c>
      <c r="H1045">
        <v>5</v>
      </c>
      <c r="I1045">
        <v>11</v>
      </c>
      <c r="J1045">
        <v>30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VLOOKUP($F1045,Statistikkoder!$A$2:$C$154,3,FALSE)</f>
        <v>Personbil</v>
      </c>
    </row>
    <row r="1046" spans="1:14" x14ac:dyDescent="0.2">
      <c r="A1046" t="s">
        <v>196</v>
      </c>
      <c r="B1046" s="1">
        <v>0.25</v>
      </c>
      <c r="C1046" t="s">
        <v>4</v>
      </c>
      <c r="D1046" t="s">
        <v>2</v>
      </c>
      <c r="E1046" t="s">
        <v>189</v>
      </c>
      <c r="F1046">
        <v>996</v>
      </c>
      <c r="G1046" t="str">
        <f>VLOOKUP(Tabel1[[#This Row],[Gruppe]],Statistikkoder!$A$1:$C$154,2,FALSE)</f>
        <v>    Passager i køretøj                            </v>
      </c>
      <c r="H1046">
        <v>0</v>
      </c>
      <c r="I1046">
        <v>17</v>
      </c>
      <c r="J1046">
        <v>0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VLOOKUP($F1046,Statistikkoder!$A$2:$C$154,3,FALSE)</f>
        <v>Passager</v>
      </c>
    </row>
    <row r="1047" spans="1:14" x14ac:dyDescent="0.2">
      <c r="A1047" t="s">
        <v>196</v>
      </c>
      <c r="B1047" s="1">
        <v>0.29166666666666669</v>
      </c>
      <c r="C1047" t="s">
        <v>0</v>
      </c>
      <c r="D1047" t="s">
        <v>1</v>
      </c>
      <c r="E1047" t="s">
        <v>189</v>
      </c>
      <c r="F1047">
        <v>15</v>
      </c>
      <c r="G1047" t="str">
        <f>VLOOKUP(Tabel1[[#This Row],[Gruppe]],Statistikkoder!$A$1:$C$154,2,FALSE)</f>
        <v>    Voksen gående Pendler            </v>
      </c>
      <c r="H1047">
        <v>0</v>
      </c>
      <c r="I1047">
        <v>1</v>
      </c>
      <c r="J1047">
        <v>0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3</v>
      </c>
      <c r="N1047" t="str">
        <f>VLOOKUP($F1047,Statistikkoder!$A$2:$C$154,3,FALSE)</f>
        <v>Passager</v>
      </c>
    </row>
    <row r="1048" spans="1:14" x14ac:dyDescent="0.2">
      <c r="A1048" t="s">
        <v>196</v>
      </c>
      <c r="B1048" s="1">
        <v>0.29166666666666669</v>
      </c>
      <c r="C1048" t="s">
        <v>0</v>
      </c>
      <c r="D1048" t="s">
        <v>1</v>
      </c>
      <c r="E1048" t="s">
        <v>189</v>
      </c>
      <c r="F1048">
        <v>80</v>
      </c>
      <c r="G1048" t="str">
        <f>VLOOKUP(Tabel1[[#This Row],[Gruppe]],Statistikkoder!$A$1:$C$154,2,FALSE)</f>
        <v>    Bil &lt; 1,95 pendler rejse        </v>
      </c>
      <c r="H1048">
        <v>4</v>
      </c>
      <c r="I1048">
        <v>4</v>
      </c>
      <c r="J1048">
        <v>24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3</v>
      </c>
      <c r="N1048" t="str">
        <f>VLOOKUP($F1048,Statistikkoder!$A$2:$C$154,3,FALSE)</f>
        <v>Personbil</v>
      </c>
    </row>
    <row r="1049" spans="1:14" x14ac:dyDescent="0.2">
      <c r="A1049" t="s">
        <v>196</v>
      </c>
      <c r="B1049" s="1">
        <v>0.29166666666666669</v>
      </c>
      <c r="C1049" t="s">
        <v>0</v>
      </c>
      <c r="D1049" t="s">
        <v>1</v>
      </c>
      <c r="E1049" t="s">
        <v>189</v>
      </c>
      <c r="F1049">
        <v>110</v>
      </c>
      <c r="G1049" t="str">
        <f>VLOOKUP(Tabel1[[#This Row],[Gruppe]],Statistikkoder!$A$1:$C$154,2,FALSE)</f>
        <v>    Bil &lt; 1,95 m                            </v>
      </c>
      <c r="H1049">
        <v>9</v>
      </c>
      <c r="I1049">
        <v>17</v>
      </c>
      <c r="J1049">
        <v>54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VLOOKUP($F1049,Statistikkoder!$A$2:$C$154,3,FALSE)</f>
        <v>Personbil</v>
      </c>
    </row>
    <row r="1050" spans="1:14" x14ac:dyDescent="0.2">
      <c r="A1050" t="s">
        <v>196</v>
      </c>
      <c r="B1050" s="1">
        <v>0.29166666666666669</v>
      </c>
      <c r="C1050" t="s">
        <v>0</v>
      </c>
      <c r="D1050" t="s">
        <v>1</v>
      </c>
      <c r="E1050" t="s">
        <v>189</v>
      </c>
      <c r="F1050">
        <v>120</v>
      </c>
      <c r="G1050" t="str">
        <f>VLOOKUP(Tabel1[[#This Row],[Gruppe]],Statistikkoder!$A$1:$C$154,2,FALSE)</f>
        <v>    Bil &gt; 1,95 m                            </v>
      </c>
      <c r="H1050">
        <v>1</v>
      </c>
      <c r="I1050">
        <v>2</v>
      </c>
      <c r="J1050">
        <v>6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VLOOKUP($F1050,Statistikkoder!$A$2:$C$154,3,FALSE)</f>
        <v>Personbil</v>
      </c>
    </row>
    <row r="1051" spans="1:14" x14ac:dyDescent="0.2">
      <c r="A1051" t="s">
        <v>196</v>
      </c>
      <c r="B1051" s="1">
        <v>0.29166666666666669</v>
      </c>
      <c r="C1051" t="s">
        <v>0</v>
      </c>
      <c r="D1051" t="s">
        <v>1</v>
      </c>
      <c r="E1051" t="s">
        <v>189</v>
      </c>
      <c r="F1051">
        <v>996</v>
      </c>
      <c r="G1051" t="str">
        <f>VLOOKUP(Tabel1[[#This Row],[Gruppe]],Statistikkoder!$A$1:$C$154,2,FALSE)</f>
        <v>    Passager i køretøj                            </v>
      </c>
      <c r="H1051">
        <v>0</v>
      </c>
      <c r="I1051">
        <v>23</v>
      </c>
      <c r="J1051">
        <v>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VLOOKUP($F1051,Statistikkoder!$A$2:$C$154,3,FALSE)</f>
        <v>Passager</v>
      </c>
    </row>
    <row r="1052" spans="1:14" x14ac:dyDescent="0.2">
      <c r="A1052" t="s">
        <v>196</v>
      </c>
      <c r="B1052" s="1">
        <v>0.33333333333333331</v>
      </c>
      <c r="C1052" t="s">
        <v>4</v>
      </c>
      <c r="D1052" t="s">
        <v>2</v>
      </c>
      <c r="E1052" t="s">
        <v>189</v>
      </c>
      <c r="F1052">
        <v>10</v>
      </c>
      <c r="G1052" t="str">
        <f>VLOOKUP(Tabel1[[#This Row],[Gruppe]],Statistikkoder!$A$1:$C$154,2,FALSE)</f>
        <v>    Voksen gående                    </v>
      </c>
      <c r="H1052">
        <v>0</v>
      </c>
      <c r="I1052">
        <v>1</v>
      </c>
      <c r="J1052">
        <v>0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VLOOKUP($F1052,Statistikkoder!$A$2:$C$154,3,FALSE)</f>
        <v>Passager</v>
      </c>
    </row>
    <row r="1053" spans="1:14" x14ac:dyDescent="0.2">
      <c r="A1053" t="s">
        <v>196</v>
      </c>
      <c r="B1053" s="1">
        <v>0.33333333333333331</v>
      </c>
      <c r="C1053" t="s">
        <v>4</v>
      </c>
      <c r="D1053" t="s">
        <v>2</v>
      </c>
      <c r="E1053" t="s">
        <v>189</v>
      </c>
      <c r="F1053">
        <v>15</v>
      </c>
      <c r="G1053" t="str">
        <f>VLOOKUP(Tabel1[[#This Row],[Gruppe]],Statistikkoder!$A$1:$C$154,2,FALSE)</f>
        <v>    Voksen gående Pendler            </v>
      </c>
      <c r="H1053">
        <v>0</v>
      </c>
      <c r="I1053">
        <v>1</v>
      </c>
      <c r="J1053">
        <v>0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VLOOKUP($F1053,Statistikkoder!$A$2:$C$154,3,FALSE)</f>
        <v>Passager</v>
      </c>
    </row>
    <row r="1054" spans="1:14" x14ac:dyDescent="0.2">
      <c r="A1054" t="s">
        <v>196</v>
      </c>
      <c r="B1054" s="1">
        <v>0.33333333333333331</v>
      </c>
      <c r="C1054" t="s">
        <v>4</v>
      </c>
      <c r="D1054" t="s">
        <v>2</v>
      </c>
      <c r="E1054" t="s">
        <v>189</v>
      </c>
      <c r="F1054">
        <v>80</v>
      </c>
      <c r="G1054" t="str">
        <f>VLOOKUP(Tabel1[[#This Row],[Gruppe]],Statistikkoder!$A$1:$C$154,2,FALSE)</f>
        <v>    Bil &lt; 1,95 pendler rejse        </v>
      </c>
      <c r="H1054">
        <v>4</v>
      </c>
      <c r="I1054">
        <v>5</v>
      </c>
      <c r="J1054">
        <v>24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VLOOKUP($F1054,Statistikkoder!$A$2:$C$154,3,FALSE)</f>
        <v>Personbil</v>
      </c>
    </row>
    <row r="1055" spans="1:14" x14ac:dyDescent="0.2">
      <c r="A1055" t="s">
        <v>196</v>
      </c>
      <c r="B1055" s="1">
        <v>0.33333333333333331</v>
      </c>
      <c r="C1055" t="s">
        <v>4</v>
      </c>
      <c r="D1055" t="s">
        <v>2</v>
      </c>
      <c r="E1055" t="s">
        <v>189</v>
      </c>
      <c r="F1055">
        <v>110</v>
      </c>
      <c r="G1055" t="str">
        <f>VLOOKUP(Tabel1[[#This Row],[Gruppe]],Statistikkoder!$A$1:$C$154,2,FALSE)</f>
        <v>    Bil &lt; 1,95 m                            </v>
      </c>
      <c r="H1055">
        <v>23</v>
      </c>
      <c r="I1055">
        <v>49</v>
      </c>
      <c r="J1055">
        <v>138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3</v>
      </c>
      <c r="N1055" t="str">
        <f>VLOOKUP($F1055,Statistikkoder!$A$2:$C$154,3,FALSE)</f>
        <v>Personbil</v>
      </c>
    </row>
    <row r="1056" spans="1:14" x14ac:dyDescent="0.2">
      <c r="A1056" t="s">
        <v>196</v>
      </c>
      <c r="B1056" s="1">
        <v>0.33333333333333331</v>
      </c>
      <c r="C1056" t="s">
        <v>4</v>
      </c>
      <c r="D1056" t="s">
        <v>2</v>
      </c>
      <c r="E1056" t="s">
        <v>189</v>
      </c>
      <c r="F1056">
        <v>996</v>
      </c>
      <c r="G1056" t="str">
        <f>VLOOKUP(Tabel1[[#This Row],[Gruppe]],Statistikkoder!$A$1:$C$154,2,FALSE)</f>
        <v>    Passager i køretøj                            </v>
      </c>
      <c r="H1056">
        <v>0</v>
      </c>
      <c r="I1056">
        <v>54</v>
      </c>
      <c r="J1056">
        <v>0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VLOOKUP($F1056,Statistikkoder!$A$2:$C$154,3,FALSE)</f>
        <v>Passager</v>
      </c>
    </row>
    <row r="1057" spans="1:14" x14ac:dyDescent="0.2">
      <c r="A1057" t="s">
        <v>196</v>
      </c>
      <c r="B1057" s="1">
        <v>0.33333333333333331</v>
      </c>
      <c r="C1057" t="s">
        <v>4</v>
      </c>
      <c r="D1057" t="s">
        <v>2</v>
      </c>
      <c r="E1057" t="s">
        <v>189</v>
      </c>
      <c r="F1057">
        <v>997</v>
      </c>
      <c r="G1057" t="str">
        <f>VLOOKUP(Tabel1[[#This Row],[Gruppe]],Statistikkoder!$A$1:$C$154,2,FALSE)</f>
        <v>    Passager ekstra i bil                          </v>
      </c>
      <c r="H1057">
        <v>0</v>
      </c>
      <c r="I1057">
        <v>2</v>
      </c>
      <c r="J1057">
        <v>0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3</v>
      </c>
      <c r="N1057" t="str">
        <f>VLOOKUP($F1057,Statistikkoder!$A$2:$C$154,3,FALSE)</f>
        <v>Passager</v>
      </c>
    </row>
    <row r="1058" spans="1:14" x14ac:dyDescent="0.2">
      <c r="A1058" t="s">
        <v>196</v>
      </c>
      <c r="B1058" s="1">
        <v>0.375</v>
      </c>
      <c r="C1058" t="s">
        <v>0</v>
      </c>
      <c r="D1058" t="s">
        <v>1</v>
      </c>
      <c r="E1058" t="s">
        <v>189</v>
      </c>
      <c r="F1058">
        <v>10</v>
      </c>
      <c r="G1058" t="str">
        <f>VLOOKUP(Tabel1[[#This Row],[Gruppe]],Statistikkoder!$A$1:$C$154,2,FALSE)</f>
        <v>    Voksen gående                    </v>
      </c>
      <c r="H1058">
        <v>0</v>
      </c>
      <c r="I1058">
        <v>2</v>
      </c>
      <c r="J1058">
        <v>0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3</v>
      </c>
      <c r="N1058" t="str">
        <f>VLOOKUP($F1058,Statistikkoder!$A$2:$C$154,3,FALSE)</f>
        <v>Passager</v>
      </c>
    </row>
    <row r="1059" spans="1:14" x14ac:dyDescent="0.2">
      <c r="A1059" t="s">
        <v>196</v>
      </c>
      <c r="B1059" s="1">
        <v>0.375</v>
      </c>
      <c r="C1059" t="s">
        <v>0</v>
      </c>
      <c r="D1059" t="s">
        <v>1</v>
      </c>
      <c r="E1059" t="s">
        <v>189</v>
      </c>
      <c r="F1059">
        <v>15</v>
      </c>
      <c r="G1059" t="str">
        <f>VLOOKUP(Tabel1[[#This Row],[Gruppe]],Statistikkoder!$A$1:$C$154,2,FALSE)</f>
        <v>    Voksen gående Pendler            </v>
      </c>
      <c r="H1059">
        <v>0</v>
      </c>
      <c r="I1059">
        <v>1</v>
      </c>
      <c r="J1059">
        <v>0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3</v>
      </c>
      <c r="N1059" t="str">
        <f>VLOOKUP($F1059,Statistikkoder!$A$2:$C$154,3,FALSE)</f>
        <v>Passager</v>
      </c>
    </row>
    <row r="1060" spans="1:14" x14ac:dyDescent="0.2">
      <c r="A1060" t="s">
        <v>196</v>
      </c>
      <c r="B1060" s="1">
        <v>0.375</v>
      </c>
      <c r="C1060" t="s">
        <v>0</v>
      </c>
      <c r="D1060" t="s">
        <v>1</v>
      </c>
      <c r="E1060" t="s">
        <v>189</v>
      </c>
      <c r="F1060">
        <v>30</v>
      </c>
      <c r="G1060" t="str">
        <f>VLOOKUP(Tabel1[[#This Row],[Gruppe]],Statistikkoder!$A$1:$C$154,2,FALSE)</f>
        <v>    Barn  0-11 år gående              </v>
      </c>
      <c r="H1060">
        <v>0</v>
      </c>
      <c r="I1060">
        <v>1</v>
      </c>
      <c r="J1060">
        <v>0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3</v>
      </c>
      <c r="N1060" t="str">
        <f>VLOOKUP($F1060,Statistikkoder!$A$2:$C$154,3,FALSE)</f>
        <v>Passager</v>
      </c>
    </row>
    <row r="1061" spans="1:14" x14ac:dyDescent="0.2">
      <c r="A1061" t="s">
        <v>196</v>
      </c>
      <c r="B1061" s="1">
        <v>0.375</v>
      </c>
      <c r="C1061" t="s">
        <v>0</v>
      </c>
      <c r="D1061" t="s">
        <v>1</v>
      </c>
      <c r="E1061" t="s">
        <v>189</v>
      </c>
      <c r="F1061">
        <v>40</v>
      </c>
      <c r="G1061" t="str">
        <f>VLOOKUP(Tabel1[[#This Row],[Gruppe]],Statistikkoder!$A$1:$C$154,2,FALSE)</f>
        <v>    Pensionist gående                </v>
      </c>
      <c r="H1061">
        <v>0</v>
      </c>
      <c r="I1061">
        <v>1</v>
      </c>
      <c r="J1061">
        <v>0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VLOOKUP($F1061,Statistikkoder!$A$2:$C$154,3,FALSE)</f>
        <v>Passager</v>
      </c>
    </row>
    <row r="1062" spans="1:14" x14ac:dyDescent="0.2">
      <c r="A1062" t="s">
        <v>196</v>
      </c>
      <c r="B1062" s="1">
        <v>0.375</v>
      </c>
      <c r="C1062" t="s">
        <v>0</v>
      </c>
      <c r="D1062" t="s">
        <v>1</v>
      </c>
      <c r="E1062" t="s">
        <v>189</v>
      </c>
      <c r="F1062">
        <v>80</v>
      </c>
      <c r="G1062" t="str">
        <f>VLOOKUP(Tabel1[[#This Row],[Gruppe]],Statistikkoder!$A$1:$C$154,2,FALSE)</f>
        <v>    Bil &lt; 1,95 pendler rejse        </v>
      </c>
      <c r="H1062">
        <v>4</v>
      </c>
      <c r="I1062">
        <v>6</v>
      </c>
      <c r="J1062">
        <v>24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3</v>
      </c>
      <c r="N1062" t="str">
        <f>VLOOKUP($F1062,Statistikkoder!$A$2:$C$154,3,FALSE)</f>
        <v>Personbil</v>
      </c>
    </row>
    <row r="1063" spans="1:14" x14ac:dyDescent="0.2">
      <c r="A1063" t="s">
        <v>196</v>
      </c>
      <c r="B1063" s="1">
        <v>0.375</v>
      </c>
      <c r="C1063" t="s">
        <v>0</v>
      </c>
      <c r="D1063" t="s">
        <v>1</v>
      </c>
      <c r="E1063" t="s">
        <v>189</v>
      </c>
      <c r="F1063">
        <v>110</v>
      </c>
      <c r="G1063" t="str">
        <f>VLOOKUP(Tabel1[[#This Row],[Gruppe]],Statistikkoder!$A$1:$C$154,2,FALSE)</f>
        <v>    Bil &lt; 1,95 m                            </v>
      </c>
      <c r="H1063">
        <v>19</v>
      </c>
      <c r="I1063">
        <v>40</v>
      </c>
      <c r="J1063">
        <v>114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3</v>
      </c>
      <c r="N1063" t="str">
        <f>VLOOKUP($F1063,Statistikkoder!$A$2:$C$154,3,FALSE)</f>
        <v>Personbil</v>
      </c>
    </row>
    <row r="1064" spans="1:14" x14ac:dyDescent="0.2">
      <c r="A1064" t="s">
        <v>196</v>
      </c>
      <c r="B1064" s="1">
        <v>0.375</v>
      </c>
      <c r="C1064" t="s">
        <v>0</v>
      </c>
      <c r="D1064" t="s">
        <v>1</v>
      </c>
      <c r="E1064" t="s">
        <v>189</v>
      </c>
      <c r="F1064">
        <v>410</v>
      </c>
      <c r="G1064" t="str">
        <f>VLOOKUP(Tabel1[[#This Row],[Gruppe]],Statistikkoder!$A$1:$C$154,2,FALSE)</f>
        <v>    MC                                    </v>
      </c>
      <c r="H1064">
        <v>1</v>
      </c>
      <c r="I1064">
        <v>1</v>
      </c>
      <c r="J1064">
        <v>3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VLOOKUP($F1064,Statistikkoder!$A$2:$C$154,3,FALSE)</f>
        <v>MC/Knallert</v>
      </c>
    </row>
    <row r="1065" spans="1:14" x14ac:dyDescent="0.2">
      <c r="A1065" t="s">
        <v>196</v>
      </c>
      <c r="B1065" s="1">
        <v>0.375</v>
      </c>
      <c r="C1065" t="s">
        <v>0</v>
      </c>
      <c r="D1065" t="s">
        <v>1</v>
      </c>
      <c r="E1065" t="s">
        <v>189</v>
      </c>
      <c r="F1065">
        <v>430</v>
      </c>
      <c r="G1065" t="str">
        <f>VLOOKUP(Tabel1[[#This Row],[Gruppe]],Statistikkoder!$A$1:$C$154,2,FALSE)</f>
        <v>    MC/Knallert Sidevogn/anhænger            </v>
      </c>
      <c r="H1065">
        <v>1</v>
      </c>
      <c r="I1065">
        <v>2</v>
      </c>
      <c r="J1065">
        <v>3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3</v>
      </c>
      <c r="N1065" t="str">
        <f>VLOOKUP($F1065,Statistikkoder!$A$2:$C$154,3,FALSE)</f>
        <v>MC/Knallert</v>
      </c>
    </row>
    <row r="1066" spans="1:14" x14ac:dyDescent="0.2">
      <c r="A1066" t="s">
        <v>196</v>
      </c>
      <c r="B1066" s="1">
        <v>0.375</v>
      </c>
      <c r="C1066" t="s">
        <v>0</v>
      </c>
      <c r="D1066" t="s">
        <v>1</v>
      </c>
      <c r="E1066" t="s">
        <v>189</v>
      </c>
      <c r="F1066">
        <v>510</v>
      </c>
      <c r="G1066" t="str">
        <f>VLOOKUP(Tabel1[[#This Row],[Gruppe]],Statistikkoder!$A$1:$C$154,2,FALSE)</f>
        <v>    Cykel Voksen                            </v>
      </c>
      <c r="H1066">
        <v>2</v>
      </c>
      <c r="I1066">
        <v>0</v>
      </c>
      <c r="J1066">
        <v>2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3</v>
      </c>
      <c r="N1066" t="str">
        <f>VLOOKUP($F1066,Statistikkoder!$A$2:$C$154,3,FALSE)</f>
        <v>Cykel</v>
      </c>
    </row>
    <row r="1067" spans="1:14" x14ac:dyDescent="0.2">
      <c r="A1067" t="s">
        <v>196</v>
      </c>
      <c r="B1067" s="1">
        <v>0.375</v>
      </c>
      <c r="C1067" t="s">
        <v>0</v>
      </c>
      <c r="D1067" t="s">
        <v>1</v>
      </c>
      <c r="E1067" t="s">
        <v>189</v>
      </c>
      <c r="F1067">
        <v>730</v>
      </c>
      <c r="G1067" t="str">
        <f>VLOOKUP(Tabel1[[#This Row],[Gruppe]],Statistikkoder!$A$1:$C$154,2,FALSE)</f>
        <v>    Sættevogn 17 m. max 40 tons            </v>
      </c>
      <c r="H1067">
        <v>1</v>
      </c>
      <c r="I1067">
        <v>1</v>
      </c>
      <c r="J1067">
        <v>17</v>
      </c>
      <c r="K1067">
        <f>IF(AND(Tabel1[[#This Row],[Gruppe]]&gt;=610,Tabel1[[#This Row],[Gruppe]]&lt;=765),Tabel1[[#This Row],[Dækmeter]],0)</f>
        <v>17</v>
      </c>
      <c r="L1067">
        <v>0</v>
      </c>
      <c r="M1067" t="s">
        <v>3</v>
      </c>
      <c r="N1067" t="str">
        <f>VLOOKUP($F1067,Statistikkoder!$A$2:$C$154,3,FALSE)</f>
        <v>Sættevogn</v>
      </c>
    </row>
    <row r="1068" spans="1:14" x14ac:dyDescent="0.2">
      <c r="A1068" t="s">
        <v>196</v>
      </c>
      <c r="B1068" s="1">
        <v>0.375</v>
      </c>
      <c r="C1068" t="s">
        <v>0</v>
      </c>
      <c r="D1068" t="s">
        <v>1</v>
      </c>
      <c r="E1068" t="s">
        <v>189</v>
      </c>
      <c r="F1068">
        <v>996</v>
      </c>
      <c r="G1068" t="str">
        <f>VLOOKUP(Tabel1[[#This Row],[Gruppe]],Statistikkoder!$A$1:$C$154,2,FALSE)</f>
        <v>    Passager i køretøj                            </v>
      </c>
      <c r="H1068">
        <v>0</v>
      </c>
      <c r="I1068">
        <v>50</v>
      </c>
      <c r="J1068">
        <v>0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VLOOKUP($F1068,Statistikkoder!$A$2:$C$154,3,FALSE)</f>
        <v>Passager</v>
      </c>
    </row>
    <row r="1069" spans="1:14" x14ac:dyDescent="0.2">
      <c r="A1069" t="s">
        <v>196</v>
      </c>
      <c r="B1069" s="1">
        <v>0.41666666666666669</v>
      </c>
      <c r="C1069" t="s">
        <v>4</v>
      </c>
      <c r="D1069" t="s">
        <v>2</v>
      </c>
      <c r="E1069" t="s">
        <v>189</v>
      </c>
      <c r="F1069">
        <v>10</v>
      </c>
      <c r="G1069" t="str">
        <f>VLOOKUP(Tabel1[[#This Row],[Gruppe]],Statistikkoder!$A$1:$C$154,2,FALSE)</f>
        <v>    Voksen gående                    </v>
      </c>
      <c r="H1069">
        <v>0</v>
      </c>
      <c r="I1069">
        <v>4</v>
      </c>
      <c r="J1069">
        <v>0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VLOOKUP($F1069,Statistikkoder!$A$2:$C$154,3,FALSE)</f>
        <v>Passager</v>
      </c>
    </row>
    <row r="1070" spans="1:14" x14ac:dyDescent="0.2">
      <c r="A1070" t="s">
        <v>196</v>
      </c>
      <c r="B1070" s="1">
        <v>0.41666666666666669</v>
      </c>
      <c r="C1070" t="s">
        <v>4</v>
      </c>
      <c r="D1070" t="s">
        <v>2</v>
      </c>
      <c r="E1070" t="s">
        <v>189</v>
      </c>
      <c r="F1070">
        <v>15</v>
      </c>
      <c r="G1070" t="str">
        <f>VLOOKUP(Tabel1[[#This Row],[Gruppe]],Statistikkoder!$A$1:$C$154,2,FALSE)</f>
        <v>    Voksen gående Pendler            </v>
      </c>
      <c r="H1070">
        <v>0</v>
      </c>
      <c r="I1070">
        <v>2</v>
      </c>
      <c r="J1070">
        <v>0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VLOOKUP($F1070,Statistikkoder!$A$2:$C$154,3,FALSE)</f>
        <v>Passager</v>
      </c>
    </row>
    <row r="1071" spans="1:14" x14ac:dyDescent="0.2">
      <c r="A1071" t="s">
        <v>196</v>
      </c>
      <c r="B1071" s="1">
        <v>0.41666666666666669</v>
      </c>
      <c r="C1071" t="s">
        <v>4</v>
      </c>
      <c r="D1071" t="s">
        <v>2</v>
      </c>
      <c r="E1071" t="s">
        <v>189</v>
      </c>
      <c r="F1071">
        <v>40</v>
      </c>
      <c r="G1071" t="str">
        <f>VLOOKUP(Tabel1[[#This Row],[Gruppe]],Statistikkoder!$A$1:$C$154,2,FALSE)</f>
        <v>    Pensionist gående                </v>
      </c>
      <c r="H1071">
        <v>0</v>
      </c>
      <c r="I1071">
        <v>1</v>
      </c>
      <c r="J1071">
        <v>0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VLOOKUP($F1071,Statistikkoder!$A$2:$C$154,3,FALSE)</f>
        <v>Passager</v>
      </c>
    </row>
    <row r="1072" spans="1:14" x14ac:dyDescent="0.2">
      <c r="A1072" t="s">
        <v>196</v>
      </c>
      <c r="B1072" s="1">
        <v>0.41666666666666669</v>
      </c>
      <c r="C1072" t="s">
        <v>4</v>
      </c>
      <c r="D1072" t="s">
        <v>2</v>
      </c>
      <c r="E1072" t="s">
        <v>189</v>
      </c>
      <c r="F1072">
        <v>80</v>
      </c>
      <c r="G1072" t="str">
        <f>VLOOKUP(Tabel1[[#This Row],[Gruppe]],Statistikkoder!$A$1:$C$154,2,FALSE)</f>
        <v>    Bil &lt; 1,95 pendler rejse        </v>
      </c>
      <c r="H1072">
        <v>1</v>
      </c>
      <c r="I1072">
        <v>2</v>
      </c>
      <c r="J1072">
        <v>6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3</v>
      </c>
      <c r="N1072" t="str">
        <f>VLOOKUP($F1072,Statistikkoder!$A$2:$C$154,3,FALSE)</f>
        <v>Personbil</v>
      </c>
    </row>
    <row r="1073" spans="1:14" x14ac:dyDescent="0.2">
      <c r="A1073" t="s">
        <v>196</v>
      </c>
      <c r="B1073" s="1">
        <v>0.41666666666666669</v>
      </c>
      <c r="C1073" t="s">
        <v>4</v>
      </c>
      <c r="D1073" t="s">
        <v>2</v>
      </c>
      <c r="E1073" t="s">
        <v>189</v>
      </c>
      <c r="F1073">
        <v>110</v>
      </c>
      <c r="G1073" t="str">
        <f>VLOOKUP(Tabel1[[#This Row],[Gruppe]],Statistikkoder!$A$1:$C$154,2,FALSE)</f>
        <v>    Bil &lt; 1,95 m                            </v>
      </c>
      <c r="H1073">
        <v>26</v>
      </c>
      <c r="I1073">
        <v>56</v>
      </c>
      <c r="J1073">
        <v>156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3</v>
      </c>
      <c r="N1073" t="str">
        <f>VLOOKUP($F1073,Statistikkoder!$A$2:$C$154,3,FALSE)</f>
        <v>Personbil</v>
      </c>
    </row>
    <row r="1074" spans="1:14" x14ac:dyDescent="0.2">
      <c r="A1074" t="s">
        <v>196</v>
      </c>
      <c r="B1074" s="1">
        <v>0.41666666666666669</v>
      </c>
      <c r="C1074" t="s">
        <v>4</v>
      </c>
      <c r="D1074" t="s">
        <v>2</v>
      </c>
      <c r="E1074" t="s">
        <v>189</v>
      </c>
      <c r="F1074">
        <v>122</v>
      </c>
      <c r="G1074" t="str">
        <f>VLOOKUP(Tabel1[[#This Row],[Gruppe]],Statistikkoder!$A$1:$C$154,2,FALSE)</f>
        <v>    Bil H&lt;1,95 &amp; L&gt;6 m                      </v>
      </c>
      <c r="H1074">
        <v>1</v>
      </c>
      <c r="I1074">
        <v>1</v>
      </c>
      <c r="J1074">
        <v>6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VLOOKUP($F1074,Statistikkoder!$A$2:$C$154,3,FALSE)</f>
        <v>Personbil</v>
      </c>
    </row>
    <row r="1075" spans="1:14" x14ac:dyDescent="0.2">
      <c r="A1075" t="s">
        <v>196</v>
      </c>
      <c r="B1075" s="1">
        <v>0.41666666666666669</v>
      </c>
      <c r="C1075" t="s">
        <v>4</v>
      </c>
      <c r="D1075" t="s">
        <v>2</v>
      </c>
      <c r="E1075" t="s">
        <v>189</v>
      </c>
      <c r="F1075">
        <v>123</v>
      </c>
      <c r="G1075" t="str">
        <f>VLOOKUP(Tabel1[[#This Row],[Gruppe]],Statistikkoder!$A$1:$C$154,2,FALSE)</f>
        <v>    Bil H&gt;1,95 &amp; L&gt;6 m                      </v>
      </c>
      <c r="H1075">
        <v>1</v>
      </c>
      <c r="I1075">
        <v>1</v>
      </c>
      <c r="J1075">
        <v>6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VLOOKUP($F1075,Statistikkoder!$A$2:$C$154,3,FALSE)</f>
        <v>Personbil</v>
      </c>
    </row>
    <row r="1076" spans="1:14" x14ac:dyDescent="0.2">
      <c r="A1076" t="s">
        <v>196</v>
      </c>
      <c r="B1076" s="1">
        <v>0.41666666666666669</v>
      </c>
      <c r="C1076" t="s">
        <v>4</v>
      </c>
      <c r="D1076" t="s">
        <v>2</v>
      </c>
      <c r="E1076" t="s">
        <v>189</v>
      </c>
      <c r="F1076">
        <v>309</v>
      </c>
      <c r="G1076" t="str">
        <f>VLOOKUP(Tabel1[[#This Row],[Gruppe]],Statistikkoder!$A$1:$C$154,2,FALSE)</f>
        <v>    Autocamper &lt;  6 meter                </v>
      </c>
      <c r="H1076">
        <v>3</v>
      </c>
      <c r="I1076">
        <v>7</v>
      </c>
      <c r="J1076">
        <v>18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VLOOKUP($F1076,Statistikkoder!$A$2:$C$154,3,FALSE)</f>
        <v>Autocamper</v>
      </c>
    </row>
    <row r="1077" spans="1:14" x14ac:dyDescent="0.2">
      <c r="A1077" t="s">
        <v>196</v>
      </c>
      <c r="B1077" s="1">
        <v>0.41666666666666669</v>
      </c>
      <c r="C1077" t="s">
        <v>4</v>
      </c>
      <c r="D1077" t="s">
        <v>2</v>
      </c>
      <c r="E1077" t="s">
        <v>189</v>
      </c>
      <c r="F1077">
        <v>320</v>
      </c>
      <c r="G1077" t="str">
        <f>VLOOKUP(Tabel1[[#This Row],[Gruppe]],Statistikkoder!$A$1:$C$154,2,FALSE)</f>
        <v>    Autocamper &lt; 12 meter                </v>
      </c>
      <c r="H1077">
        <v>1</v>
      </c>
      <c r="I1077">
        <v>2</v>
      </c>
      <c r="J1077">
        <v>10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VLOOKUP($F1077,Statistikkoder!$A$2:$C$154,3,FALSE)</f>
        <v>Autocamper</v>
      </c>
    </row>
    <row r="1078" spans="1:14" x14ac:dyDescent="0.2">
      <c r="A1078" t="s">
        <v>196</v>
      </c>
      <c r="B1078" s="1">
        <v>0.41666666666666669</v>
      </c>
      <c r="C1078" t="s">
        <v>4</v>
      </c>
      <c r="D1078" t="s">
        <v>2</v>
      </c>
      <c r="E1078" t="s">
        <v>189</v>
      </c>
      <c r="F1078">
        <v>410</v>
      </c>
      <c r="G1078" t="str">
        <f>VLOOKUP(Tabel1[[#This Row],[Gruppe]],Statistikkoder!$A$1:$C$154,2,FALSE)</f>
        <v>    MC                                    </v>
      </c>
      <c r="H1078">
        <v>1</v>
      </c>
      <c r="I1078">
        <v>1</v>
      </c>
      <c r="J1078">
        <v>3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VLOOKUP($F1078,Statistikkoder!$A$2:$C$154,3,FALSE)</f>
        <v>MC/Knallert</v>
      </c>
    </row>
    <row r="1079" spans="1:14" x14ac:dyDescent="0.2">
      <c r="A1079" t="s">
        <v>196</v>
      </c>
      <c r="B1079" s="1">
        <v>0.41666666666666669</v>
      </c>
      <c r="C1079" t="s">
        <v>4</v>
      </c>
      <c r="D1079" t="s">
        <v>2</v>
      </c>
      <c r="E1079" t="s">
        <v>189</v>
      </c>
      <c r="F1079">
        <v>510</v>
      </c>
      <c r="G1079" t="str">
        <f>VLOOKUP(Tabel1[[#This Row],[Gruppe]],Statistikkoder!$A$1:$C$154,2,FALSE)</f>
        <v>    Cykel Voksen                            </v>
      </c>
      <c r="H1079">
        <v>2</v>
      </c>
      <c r="I1079">
        <v>0</v>
      </c>
      <c r="J1079">
        <v>2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3</v>
      </c>
      <c r="N1079" t="str">
        <f>VLOOKUP($F1079,Statistikkoder!$A$2:$C$154,3,FALSE)</f>
        <v>Cykel</v>
      </c>
    </row>
    <row r="1080" spans="1:14" x14ac:dyDescent="0.2">
      <c r="A1080" t="s">
        <v>196</v>
      </c>
      <c r="B1080" s="1">
        <v>0.41666666666666669</v>
      </c>
      <c r="C1080" t="s">
        <v>4</v>
      </c>
      <c r="D1080" t="s">
        <v>2</v>
      </c>
      <c r="E1080" t="s">
        <v>189</v>
      </c>
      <c r="F1080">
        <v>996</v>
      </c>
      <c r="G1080" t="str">
        <f>VLOOKUP(Tabel1[[#This Row],[Gruppe]],Statistikkoder!$A$1:$C$154,2,FALSE)</f>
        <v>    Passager i køretøj                            </v>
      </c>
      <c r="H1080">
        <v>0</v>
      </c>
      <c r="I1080">
        <v>70</v>
      </c>
      <c r="J1080">
        <v>0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VLOOKUP($F1080,Statistikkoder!$A$2:$C$154,3,FALSE)</f>
        <v>Passager</v>
      </c>
    </row>
    <row r="1081" spans="1:14" x14ac:dyDescent="0.2">
      <c r="A1081" t="s">
        <v>196</v>
      </c>
      <c r="B1081" s="1">
        <v>0.41666666666666669</v>
      </c>
      <c r="C1081" t="s">
        <v>0</v>
      </c>
      <c r="D1081" t="s">
        <v>1</v>
      </c>
      <c r="E1081" t="s">
        <v>190</v>
      </c>
      <c r="F1081">
        <v>10</v>
      </c>
      <c r="G1081" t="str">
        <f>VLOOKUP(Tabel1[[#This Row],[Gruppe]],Statistikkoder!$A$1:$C$154,2,FALSE)</f>
        <v>    Voksen gående                    </v>
      </c>
      <c r="H1081">
        <v>0</v>
      </c>
      <c r="I1081">
        <v>2</v>
      </c>
      <c r="J1081">
        <v>0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VLOOKUP($F1081,Statistikkoder!$A$2:$C$154,3,FALSE)</f>
        <v>Passager</v>
      </c>
    </row>
    <row r="1082" spans="1:14" x14ac:dyDescent="0.2">
      <c r="A1082" t="s">
        <v>196</v>
      </c>
      <c r="B1082" s="1">
        <v>0.41666666666666669</v>
      </c>
      <c r="C1082" t="s">
        <v>0</v>
      </c>
      <c r="D1082" t="s">
        <v>1</v>
      </c>
      <c r="E1082" t="s">
        <v>190</v>
      </c>
      <c r="F1082">
        <v>15</v>
      </c>
      <c r="G1082" t="str">
        <f>VLOOKUP(Tabel1[[#This Row],[Gruppe]],Statistikkoder!$A$1:$C$154,2,FALSE)</f>
        <v>    Voksen gående Pendler            </v>
      </c>
      <c r="H1082">
        <v>0</v>
      </c>
      <c r="I1082">
        <v>1</v>
      </c>
      <c r="J1082">
        <v>0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VLOOKUP($F1082,Statistikkoder!$A$2:$C$154,3,FALSE)</f>
        <v>Passager</v>
      </c>
    </row>
    <row r="1083" spans="1:14" x14ac:dyDescent="0.2">
      <c r="A1083" t="s">
        <v>196</v>
      </c>
      <c r="B1083" s="1">
        <v>0.41666666666666669</v>
      </c>
      <c r="C1083" t="s">
        <v>0</v>
      </c>
      <c r="D1083" t="s">
        <v>1</v>
      </c>
      <c r="E1083" t="s">
        <v>190</v>
      </c>
      <c r="F1083">
        <v>80</v>
      </c>
      <c r="G1083" t="str">
        <f>VLOOKUP(Tabel1[[#This Row],[Gruppe]],Statistikkoder!$A$1:$C$154,2,FALSE)</f>
        <v>    Bil &lt; 1,95 pendler rejse        </v>
      </c>
      <c r="H1083">
        <v>1</v>
      </c>
      <c r="I1083">
        <v>2</v>
      </c>
      <c r="J1083">
        <v>6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VLOOKUP($F1083,Statistikkoder!$A$2:$C$154,3,FALSE)</f>
        <v>Personbil</v>
      </c>
    </row>
    <row r="1084" spans="1:14" x14ac:dyDescent="0.2">
      <c r="A1084" t="s">
        <v>196</v>
      </c>
      <c r="B1084" s="1">
        <v>0.41666666666666669</v>
      </c>
      <c r="C1084" t="s">
        <v>0</v>
      </c>
      <c r="D1084" t="s">
        <v>1</v>
      </c>
      <c r="E1084" t="s">
        <v>190</v>
      </c>
      <c r="F1084">
        <v>110</v>
      </c>
      <c r="G1084" t="str">
        <f>VLOOKUP(Tabel1[[#This Row],[Gruppe]],Statistikkoder!$A$1:$C$154,2,FALSE)</f>
        <v>    Bil &lt; 1,95 m                            </v>
      </c>
      <c r="H1084">
        <v>15</v>
      </c>
      <c r="I1084">
        <v>42</v>
      </c>
      <c r="J1084">
        <v>90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VLOOKUP($F1084,Statistikkoder!$A$2:$C$154,3,FALSE)</f>
        <v>Personbil</v>
      </c>
    </row>
    <row r="1085" spans="1:14" x14ac:dyDescent="0.2">
      <c r="A1085" t="s">
        <v>196</v>
      </c>
      <c r="B1085" s="1">
        <v>0.41666666666666669</v>
      </c>
      <c r="C1085" t="s">
        <v>0</v>
      </c>
      <c r="D1085" t="s">
        <v>1</v>
      </c>
      <c r="E1085" t="s">
        <v>190</v>
      </c>
      <c r="F1085">
        <v>309</v>
      </c>
      <c r="G1085" t="str">
        <f>VLOOKUP(Tabel1[[#This Row],[Gruppe]],Statistikkoder!$A$1:$C$154,2,FALSE)</f>
        <v>    Autocamper &lt;  6 meter                </v>
      </c>
      <c r="H1085">
        <v>1</v>
      </c>
      <c r="I1085">
        <v>2</v>
      </c>
      <c r="J1085">
        <v>6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3</v>
      </c>
      <c r="N1085" t="str">
        <f>VLOOKUP($F1085,Statistikkoder!$A$2:$C$154,3,FALSE)</f>
        <v>Autocamper</v>
      </c>
    </row>
    <row r="1086" spans="1:14" x14ac:dyDescent="0.2">
      <c r="A1086" t="s">
        <v>196</v>
      </c>
      <c r="B1086" s="1">
        <v>0.41666666666666669</v>
      </c>
      <c r="C1086" t="s">
        <v>0</v>
      </c>
      <c r="D1086" t="s">
        <v>1</v>
      </c>
      <c r="E1086" t="s">
        <v>190</v>
      </c>
      <c r="F1086">
        <v>320</v>
      </c>
      <c r="G1086" t="str">
        <f>VLOOKUP(Tabel1[[#This Row],[Gruppe]],Statistikkoder!$A$1:$C$154,2,FALSE)</f>
        <v>    Autocamper &lt; 12 meter                </v>
      </c>
      <c r="H1086">
        <v>1</v>
      </c>
      <c r="I1086">
        <v>2</v>
      </c>
      <c r="J1086">
        <v>10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VLOOKUP($F1086,Statistikkoder!$A$2:$C$154,3,FALSE)</f>
        <v>Autocamper</v>
      </c>
    </row>
    <row r="1087" spans="1:14" x14ac:dyDescent="0.2">
      <c r="A1087" t="s">
        <v>196</v>
      </c>
      <c r="B1087" s="1">
        <v>0.41666666666666669</v>
      </c>
      <c r="C1087" t="s">
        <v>0</v>
      </c>
      <c r="D1087" t="s">
        <v>1</v>
      </c>
      <c r="E1087" t="s">
        <v>190</v>
      </c>
      <c r="F1087">
        <v>410</v>
      </c>
      <c r="G1087" t="str">
        <f>VLOOKUP(Tabel1[[#This Row],[Gruppe]],Statistikkoder!$A$1:$C$154,2,FALSE)</f>
        <v>    MC                                    </v>
      </c>
      <c r="H1087">
        <v>1</v>
      </c>
      <c r="I1087">
        <v>2</v>
      </c>
      <c r="J1087">
        <v>2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3</v>
      </c>
      <c r="N1087" t="str">
        <f>VLOOKUP($F1087,Statistikkoder!$A$2:$C$154,3,FALSE)</f>
        <v>MC/Knallert</v>
      </c>
    </row>
    <row r="1088" spans="1:14" x14ac:dyDescent="0.2">
      <c r="A1088" t="s">
        <v>196</v>
      </c>
      <c r="B1088" s="1">
        <v>0.41666666666666669</v>
      </c>
      <c r="C1088" t="s">
        <v>0</v>
      </c>
      <c r="D1088" t="s">
        <v>1</v>
      </c>
      <c r="E1088" t="s">
        <v>190</v>
      </c>
      <c r="F1088">
        <v>510</v>
      </c>
      <c r="G1088" t="str">
        <f>VLOOKUP(Tabel1[[#This Row],[Gruppe]],Statistikkoder!$A$1:$C$154,2,FALSE)</f>
        <v>    Cykel Voksen                            </v>
      </c>
      <c r="H1088">
        <v>2</v>
      </c>
      <c r="I1088">
        <v>0</v>
      </c>
      <c r="J1088">
        <v>2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3</v>
      </c>
      <c r="N1088" t="str">
        <f>VLOOKUP($F1088,Statistikkoder!$A$2:$C$154,3,FALSE)</f>
        <v>Cykel</v>
      </c>
    </row>
    <row r="1089" spans="1:14" x14ac:dyDescent="0.2">
      <c r="A1089" t="s">
        <v>196</v>
      </c>
      <c r="B1089" s="1">
        <v>0.41666666666666669</v>
      </c>
      <c r="C1089" t="s">
        <v>0</v>
      </c>
      <c r="D1089" t="s">
        <v>1</v>
      </c>
      <c r="E1089" t="s">
        <v>190</v>
      </c>
      <c r="F1089">
        <v>996</v>
      </c>
      <c r="G1089" t="str">
        <f>VLOOKUP(Tabel1[[#This Row],[Gruppe]],Statistikkoder!$A$1:$C$154,2,FALSE)</f>
        <v>    Passager i køretøj                            </v>
      </c>
      <c r="H1089">
        <v>0</v>
      </c>
      <c r="I1089">
        <v>50</v>
      </c>
      <c r="J1089">
        <v>0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3</v>
      </c>
      <c r="N1089" t="str">
        <f>VLOOKUP($F1089,Statistikkoder!$A$2:$C$154,3,FALSE)</f>
        <v>Passager</v>
      </c>
    </row>
    <row r="1090" spans="1:14" x14ac:dyDescent="0.2">
      <c r="A1090" t="s">
        <v>196</v>
      </c>
      <c r="B1090" s="1">
        <v>0.45833333333333331</v>
      </c>
      <c r="C1090" t="s">
        <v>4</v>
      </c>
      <c r="D1090" t="s">
        <v>2</v>
      </c>
      <c r="E1090" t="s">
        <v>190</v>
      </c>
      <c r="F1090">
        <v>10</v>
      </c>
      <c r="G1090" t="str">
        <f>VLOOKUP(Tabel1[[#This Row],[Gruppe]],Statistikkoder!$A$1:$C$154,2,FALSE)</f>
        <v>    Voksen gående                    </v>
      </c>
      <c r="H1090">
        <v>0</v>
      </c>
      <c r="I1090">
        <v>2</v>
      </c>
      <c r="J1090">
        <v>0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3</v>
      </c>
      <c r="N1090" t="str">
        <f>VLOOKUP($F1090,Statistikkoder!$A$2:$C$154,3,FALSE)</f>
        <v>Passager</v>
      </c>
    </row>
    <row r="1091" spans="1:14" x14ac:dyDescent="0.2">
      <c r="A1091" t="s">
        <v>196</v>
      </c>
      <c r="B1091" s="1">
        <v>0.45833333333333331</v>
      </c>
      <c r="C1091" t="s">
        <v>4</v>
      </c>
      <c r="D1091" t="s">
        <v>2</v>
      </c>
      <c r="E1091" t="s">
        <v>190</v>
      </c>
      <c r="F1091">
        <v>40</v>
      </c>
      <c r="G1091" t="str">
        <f>VLOOKUP(Tabel1[[#This Row],[Gruppe]],Statistikkoder!$A$1:$C$154,2,FALSE)</f>
        <v>    Pensionist gående                </v>
      </c>
      <c r="H1091">
        <v>0</v>
      </c>
      <c r="I1091">
        <v>1</v>
      </c>
      <c r="J1091">
        <v>0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VLOOKUP($F1091,Statistikkoder!$A$2:$C$154,3,FALSE)</f>
        <v>Passager</v>
      </c>
    </row>
    <row r="1092" spans="1:14" x14ac:dyDescent="0.2">
      <c r="A1092" t="s">
        <v>196</v>
      </c>
      <c r="B1092" s="1">
        <v>0.45833333333333331</v>
      </c>
      <c r="C1092" t="s">
        <v>4</v>
      </c>
      <c r="D1092" t="s">
        <v>2</v>
      </c>
      <c r="E1092" t="s">
        <v>190</v>
      </c>
      <c r="F1092">
        <v>80</v>
      </c>
      <c r="G1092" t="str">
        <f>VLOOKUP(Tabel1[[#This Row],[Gruppe]],Statistikkoder!$A$1:$C$154,2,FALSE)</f>
        <v>    Bil &lt; 1,95 pendler rejse        </v>
      </c>
      <c r="H1092">
        <v>2</v>
      </c>
      <c r="I1092">
        <v>3</v>
      </c>
      <c r="J1092">
        <v>12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VLOOKUP($F1092,Statistikkoder!$A$2:$C$154,3,FALSE)</f>
        <v>Personbil</v>
      </c>
    </row>
    <row r="1093" spans="1:14" x14ac:dyDescent="0.2">
      <c r="A1093" t="s">
        <v>196</v>
      </c>
      <c r="B1093" s="1">
        <v>0.45833333333333331</v>
      </c>
      <c r="C1093" t="s">
        <v>4</v>
      </c>
      <c r="D1093" t="s">
        <v>2</v>
      </c>
      <c r="E1093" t="s">
        <v>190</v>
      </c>
      <c r="F1093">
        <v>110</v>
      </c>
      <c r="G1093" t="str">
        <f>VLOOKUP(Tabel1[[#This Row],[Gruppe]],Statistikkoder!$A$1:$C$154,2,FALSE)</f>
        <v>    Bil &lt; 1,95 m                            </v>
      </c>
      <c r="H1093">
        <v>29</v>
      </c>
      <c r="I1093">
        <v>75</v>
      </c>
      <c r="J1093">
        <v>174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3</v>
      </c>
      <c r="N1093" t="str">
        <f>VLOOKUP($F1093,Statistikkoder!$A$2:$C$154,3,FALSE)</f>
        <v>Personbil</v>
      </c>
    </row>
    <row r="1094" spans="1:14" x14ac:dyDescent="0.2">
      <c r="A1094" t="s">
        <v>196</v>
      </c>
      <c r="B1094" s="1">
        <v>0.45833333333333331</v>
      </c>
      <c r="C1094" t="s">
        <v>4</v>
      </c>
      <c r="D1094" t="s">
        <v>2</v>
      </c>
      <c r="E1094" t="s">
        <v>190</v>
      </c>
      <c r="F1094">
        <v>120</v>
      </c>
      <c r="G1094" t="str">
        <f>VLOOKUP(Tabel1[[#This Row],[Gruppe]],Statistikkoder!$A$1:$C$154,2,FALSE)</f>
        <v>    Bil &gt; 1,95 m                            </v>
      </c>
      <c r="H1094">
        <v>4</v>
      </c>
      <c r="I1094">
        <v>5</v>
      </c>
      <c r="J1094">
        <v>24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3</v>
      </c>
      <c r="N1094" t="str">
        <f>VLOOKUP($F1094,Statistikkoder!$A$2:$C$154,3,FALSE)</f>
        <v>Personbil</v>
      </c>
    </row>
    <row r="1095" spans="1:14" x14ac:dyDescent="0.2">
      <c r="A1095" t="s">
        <v>196</v>
      </c>
      <c r="B1095" s="1">
        <v>0.45833333333333331</v>
      </c>
      <c r="C1095" t="s">
        <v>4</v>
      </c>
      <c r="D1095" t="s">
        <v>2</v>
      </c>
      <c r="E1095" t="s">
        <v>190</v>
      </c>
      <c r="F1095">
        <v>126</v>
      </c>
      <c r="G1095" t="str">
        <f>VLOOKUP(Tabel1[[#This Row],[Gruppe]],Statistikkoder!$A$1:$C$154,2,FALSE)</f>
        <v xml:space="preserve">    Bil med campingvogn                     </v>
      </c>
      <c r="H1095">
        <v>2</v>
      </c>
      <c r="I1095">
        <v>8</v>
      </c>
      <c r="J1095">
        <v>24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VLOOKUP($F1095,Statistikkoder!$A$2:$C$154,3,FALSE)</f>
        <v>Personbil</v>
      </c>
    </row>
    <row r="1096" spans="1:14" x14ac:dyDescent="0.2">
      <c r="A1096" t="s">
        <v>196</v>
      </c>
      <c r="B1096" s="1">
        <v>0.45833333333333331</v>
      </c>
      <c r="C1096" t="s">
        <v>4</v>
      </c>
      <c r="D1096" t="s">
        <v>2</v>
      </c>
      <c r="E1096" t="s">
        <v>190</v>
      </c>
      <c r="F1096">
        <v>309</v>
      </c>
      <c r="G1096" t="str">
        <f>VLOOKUP(Tabel1[[#This Row],[Gruppe]],Statistikkoder!$A$1:$C$154,2,FALSE)</f>
        <v>    Autocamper &lt;  6 meter                </v>
      </c>
      <c r="H1096">
        <v>1</v>
      </c>
      <c r="I1096">
        <v>4</v>
      </c>
      <c r="J1096">
        <v>6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VLOOKUP($F1096,Statistikkoder!$A$2:$C$154,3,FALSE)</f>
        <v>Autocamper</v>
      </c>
    </row>
    <row r="1097" spans="1:14" x14ac:dyDescent="0.2">
      <c r="A1097" t="s">
        <v>196</v>
      </c>
      <c r="B1097" s="1">
        <v>0.45833333333333331</v>
      </c>
      <c r="C1097" t="s">
        <v>4</v>
      </c>
      <c r="D1097" t="s">
        <v>2</v>
      </c>
      <c r="E1097" t="s">
        <v>190</v>
      </c>
      <c r="F1097">
        <v>320</v>
      </c>
      <c r="G1097" t="str">
        <f>VLOOKUP(Tabel1[[#This Row],[Gruppe]],Statistikkoder!$A$1:$C$154,2,FALSE)</f>
        <v>    Autocamper &lt; 12 meter                </v>
      </c>
      <c r="H1097">
        <v>3</v>
      </c>
      <c r="I1097">
        <v>8</v>
      </c>
      <c r="J1097">
        <v>30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VLOOKUP($F1097,Statistikkoder!$A$2:$C$154,3,FALSE)</f>
        <v>Autocamper</v>
      </c>
    </row>
    <row r="1098" spans="1:14" x14ac:dyDescent="0.2">
      <c r="A1098" t="s">
        <v>196</v>
      </c>
      <c r="B1098" s="1">
        <v>0.45833333333333331</v>
      </c>
      <c r="C1098" t="s">
        <v>4</v>
      </c>
      <c r="D1098" t="s">
        <v>2</v>
      </c>
      <c r="E1098" t="s">
        <v>190</v>
      </c>
      <c r="F1098">
        <v>410</v>
      </c>
      <c r="G1098" t="str">
        <f>VLOOKUP(Tabel1[[#This Row],[Gruppe]],Statistikkoder!$A$1:$C$154,2,FALSE)</f>
        <v>    MC                                    </v>
      </c>
      <c r="H1098">
        <v>2</v>
      </c>
      <c r="I1098">
        <v>3</v>
      </c>
      <c r="J1098">
        <v>4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VLOOKUP($F1098,Statistikkoder!$A$2:$C$154,3,FALSE)</f>
        <v>MC/Knallert</v>
      </c>
    </row>
    <row r="1099" spans="1:14" x14ac:dyDescent="0.2">
      <c r="A1099" t="s">
        <v>196</v>
      </c>
      <c r="B1099" s="1">
        <v>0.45833333333333331</v>
      </c>
      <c r="C1099" t="s">
        <v>4</v>
      </c>
      <c r="D1099" t="s">
        <v>2</v>
      </c>
      <c r="E1099" t="s">
        <v>190</v>
      </c>
      <c r="F1099">
        <v>510</v>
      </c>
      <c r="G1099" t="str">
        <f>VLOOKUP(Tabel1[[#This Row],[Gruppe]],Statistikkoder!$A$1:$C$154,2,FALSE)</f>
        <v>    Cykel Voksen                            </v>
      </c>
      <c r="H1099">
        <v>2</v>
      </c>
      <c r="I1099">
        <v>0</v>
      </c>
      <c r="J1099">
        <v>2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VLOOKUP($F1099,Statistikkoder!$A$2:$C$154,3,FALSE)</f>
        <v>Cykel</v>
      </c>
    </row>
    <row r="1100" spans="1:14" x14ac:dyDescent="0.2">
      <c r="A1100" t="s">
        <v>196</v>
      </c>
      <c r="B1100" s="1">
        <v>0.45833333333333331</v>
      </c>
      <c r="C1100" t="s">
        <v>4</v>
      </c>
      <c r="D1100" t="s">
        <v>2</v>
      </c>
      <c r="E1100" t="s">
        <v>190</v>
      </c>
      <c r="F1100">
        <v>996</v>
      </c>
      <c r="G1100" t="str">
        <f>VLOOKUP(Tabel1[[#This Row],[Gruppe]],Statistikkoder!$A$1:$C$154,2,FALSE)</f>
        <v>    Passager i køretøj                            </v>
      </c>
      <c r="H1100">
        <v>0</v>
      </c>
      <c r="I1100">
        <v>106</v>
      </c>
      <c r="J1100">
        <v>0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VLOOKUP($F1100,Statistikkoder!$A$2:$C$154,3,FALSE)</f>
        <v>Passager</v>
      </c>
    </row>
    <row r="1101" spans="1:14" x14ac:dyDescent="0.2">
      <c r="A1101" t="s">
        <v>196</v>
      </c>
      <c r="B1101" s="1">
        <v>0.45833333333333331</v>
      </c>
      <c r="C1101" t="s">
        <v>0</v>
      </c>
      <c r="D1101" t="s">
        <v>1</v>
      </c>
      <c r="E1101" t="s">
        <v>189</v>
      </c>
      <c r="F1101">
        <v>10</v>
      </c>
      <c r="G1101" t="str">
        <f>VLOOKUP(Tabel1[[#This Row],[Gruppe]],Statistikkoder!$A$1:$C$154,2,FALSE)</f>
        <v>    Voksen gående                    </v>
      </c>
      <c r="H1101">
        <v>0</v>
      </c>
      <c r="I1101">
        <v>2</v>
      </c>
      <c r="J1101">
        <v>0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VLOOKUP($F1101,Statistikkoder!$A$2:$C$154,3,FALSE)</f>
        <v>Passager</v>
      </c>
    </row>
    <row r="1102" spans="1:14" x14ac:dyDescent="0.2">
      <c r="A1102" t="s">
        <v>196</v>
      </c>
      <c r="B1102" s="1">
        <v>0.45833333333333331</v>
      </c>
      <c r="C1102" t="s">
        <v>0</v>
      </c>
      <c r="D1102" t="s">
        <v>1</v>
      </c>
      <c r="E1102" t="s">
        <v>189</v>
      </c>
      <c r="F1102">
        <v>40</v>
      </c>
      <c r="G1102" t="str">
        <f>VLOOKUP(Tabel1[[#This Row],[Gruppe]],Statistikkoder!$A$1:$C$154,2,FALSE)</f>
        <v>    Pensionist gående                </v>
      </c>
      <c r="H1102">
        <v>0</v>
      </c>
      <c r="I1102">
        <v>1</v>
      </c>
      <c r="J1102">
        <v>0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3</v>
      </c>
      <c r="N1102" t="str">
        <f>VLOOKUP($F1102,Statistikkoder!$A$2:$C$154,3,FALSE)</f>
        <v>Passager</v>
      </c>
    </row>
    <row r="1103" spans="1:14" x14ac:dyDescent="0.2">
      <c r="A1103" t="s">
        <v>196</v>
      </c>
      <c r="B1103" s="1">
        <v>0.45833333333333331</v>
      </c>
      <c r="C1103" t="s">
        <v>0</v>
      </c>
      <c r="D1103" t="s">
        <v>1</v>
      </c>
      <c r="E1103" t="s">
        <v>189</v>
      </c>
      <c r="F1103">
        <v>110</v>
      </c>
      <c r="G1103" t="str">
        <f>VLOOKUP(Tabel1[[#This Row],[Gruppe]],Statistikkoder!$A$1:$C$154,2,FALSE)</f>
        <v>    Bil &lt; 1,95 m                            </v>
      </c>
      <c r="H1103">
        <v>22</v>
      </c>
      <c r="I1103">
        <v>51</v>
      </c>
      <c r="J1103">
        <v>132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3</v>
      </c>
      <c r="N1103" t="str">
        <f>VLOOKUP($F1103,Statistikkoder!$A$2:$C$154,3,FALSE)</f>
        <v>Personbil</v>
      </c>
    </row>
    <row r="1104" spans="1:14" x14ac:dyDescent="0.2">
      <c r="A1104" t="s">
        <v>196</v>
      </c>
      <c r="B1104" s="1">
        <v>0.45833333333333331</v>
      </c>
      <c r="C1104" t="s">
        <v>0</v>
      </c>
      <c r="D1104" t="s">
        <v>1</v>
      </c>
      <c r="E1104" t="s">
        <v>189</v>
      </c>
      <c r="F1104">
        <v>120</v>
      </c>
      <c r="G1104" t="str">
        <f>VLOOKUP(Tabel1[[#This Row],[Gruppe]],Statistikkoder!$A$1:$C$154,2,FALSE)</f>
        <v>    Bil &gt; 1,95 m                            </v>
      </c>
      <c r="H1104">
        <v>1</v>
      </c>
      <c r="I1104">
        <v>1</v>
      </c>
      <c r="J1104">
        <v>6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3</v>
      </c>
      <c r="N1104" t="str">
        <f>VLOOKUP($F1104,Statistikkoder!$A$2:$C$154,3,FALSE)</f>
        <v>Personbil</v>
      </c>
    </row>
    <row r="1105" spans="1:14" x14ac:dyDescent="0.2">
      <c r="A1105" t="s">
        <v>196</v>
      </c>
      <c r="B1105" s="1">
        <v>0.45833333333333331</v>
      </c>
      <c r="C1105" t="s">
        <v>0</v>
      </c>
      <c r="D1105" t="s">
        <v>1</v>
      </c>
      <c r="E1105" t="s">
        <v>189</v>
      </c>
      <c r="F1105">
        <v>309</v>
      </c>
      <c r="G1105" t="str">
        <f>VLOOKUP(Tabel1[[#This Row],[Gruppe]],Statistikkoder!$A$1:$C$154,2,FALSE)</f>
        <v>    Autocamper &lt;  6 meter                </v>
      </c>
      <c r="H1105">
        <v>1</v>
      </c>
      <c r="I1105">
        <v>2</v>
      </c>
      <c r="J1105">
        <v>6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3</v>
      </c>
      <c r="N1105" t="str">
        <f>VLOOKUP($F1105,Statistikkoder!$A$2:$C$154,3,FALSE)</f>
        <v>Autocamper</v>
      </c>
    </row>
    <row r="1106" spans="1:14" x14ac:dyDescent="0.2">
      <c r="A1106" t="s">
        <v>196</v>
      </c>
      <c r="B1106" s="1">
        <v>0.45833333333333331</v>
      </c>
      <c r="C1106" t="s">
        <v>0</v>
      </c>
      <c r="D1106" t="s">
        <v>1</v>
      </c>
      <c r="E1106" t="s">
        <v>189</v>
      </c>
      <c r="F1106">
        <v>320</v>
      </c>
      <c r="G1106" t="str">
        <f>VLOOKUP(Tabel1[[#This Row],[Gruppe]],Statistikkoder!$A$1:$C$154,2,FALSE)</f>
        <v>    Autocamper &lt; 12 meter                </v>
      </c>
      <c r="H1106">
        <v>3</v>
      </c>
      <c r="I1106">
        <v>8</v>
      </c>
      <c r="J1106">
        <v>30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3</v>
      </c>
      <c r="N1106" t="str">
        <f>VLOOKUP($F1106,Statistikkoder!$A$2:$C$154,3,FALSE)</f>
        <v>Autocamper</v>
      </c>
    </row>
    <row r="1107" spans="1:14" x14ac:dyDescent="0.2">
      <c r="A1107" t="s">
        <v>196</v>
      </c>
      <c r="B1107" s="1">
        <v>0.45833333333333331</v>
      </c>
      <c r="C1107" t="s">
        <v>0</v>
      </c>
      <c r="D1107" t="s">
        <v>1</v>
      </c>
      <c r="E1107" t="s">
        <v>189</v>
      </c>
      <c r="F1107">
        <v>410</v>
      </c>
      <c r="G1107" t="str">
        <f>VLOOKUP(Tabel1[[#This Row],[Gruppe]],Statistikkoder!$A$1:$C$154,2,FALSE)</f>
        <v>    MC                                    </v>
      </c>
      <c r="H1107">
        <v>2</v>
      </c>
      <c r="I1107">
        <v>3</v>
      </c>
      <c r="J1107">
        <v>5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VLOOKUP($F1107,Statistikkoder!$A$2:$C$154,3,FALSE)</f>
        <v>MC/Knallert</v>
      </c>
    </row>
    <row r="1108" spans="1:14" x14ac:dyDescent="0.2">
      <c r="A1108" t="s">
        <v>196</v>
      </c>
      <c r="B1108" s="1">
        <v>0.45833333333333331</v>
      </c>
      <c r="C1108" t="s">
        <v>0</v>
      </c>
      <c r="D1108" t="s">
        <v>1</v>
      </c>
      <c r="E1108" t="s">
        <v>189</v>
      </c>
      <c r="F1108">
        <v>996</v>
      </c>
      <c r="G1108" t="str">
        <f>VLOOKUP(Tabel1[[#This Row],[Gruppe]],Statistikkoder!$A$1:$C$154,2,FALSE)</f>
        <v>    Passager i køretøj                            </v>
      </c>
      <c r="H1108">
        <v>0</v>
      </c>
      <c r="I1108">
        <v>65</v>
      </c>
      <c r="J1108">
        <v>0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VLOOKUP($F1108,Statistikkoder!$A$2:$C$154,3,FALSE)</f>
        <v>Passager</v>
      </c>
    </row>
    <row r="1109" spans="1:14" x14ac:dyDescent="0.2">
      <c r="A1109" t="s">
        <v>196</v>
      </c>
      <c r="B1109" s="1">
        <v>0.5</v>
      </c>
      <c r="C1109" t="s">
        <v>4</v>
      </c>
      <c r="D1109" t="s">
        <v>2</v>
      </c>
      <c r="E1109" t="s">
        <v>189</v>
      </c>
      <c r="F1109">
        <v>10</v>
      </c>
      <c r="G1109" t="str">
        <f>VLOOKUP(Tabel1[[#This Row],[Gruppe]],Statistikkoder!$A$1:$C$154,2,FALSE)</f>
        <v>    Voksen gående                    </v>
      </c>
      <c r="H1109">
        <v>0</v>
      </c>
      <c r="I1109">
        <v>9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VLOOKUP($F1109,Statistikkoder!$A$2:$C$154,3,FALSE)</f>
        <v>Passager</v>
      </c>
    </row>
    <row r="1110" spans="1:14" x14ac:dyDescent="0.2">
      <c r="A1110" t="s">
        <v>196</v>
      </c>
      <c r="B1110" s="1">
        <v>0.5</v>
      </c>
      <c r="C1110" t="s">
        <v>4</v>
      </c>
      <c r="D1110" t="s">
        <v>2</v>
      </c>
      <c r="E1110" t="s">
        <v>189</v>
      </c>
      <c r="F1110">
        <v>30</v>
      </c>
      <c r="G1110" t="str">
        <f>VLOOKUP(Tabel1[[#This Row],[Gruppe]],Statistikkoder!$A$1:$C$154,2,FALSE)</f>
        <v>    Barn  0-11 år gående              </v>
      </c>
      <c r="H1110">
        <v>0</v>
      </c>
      <c r="I1110">
        <v>2</v>
      </c>
      <c r="J1110">
        <v>0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3</v>
      </c>
      <c r="N1110" t="str">
        <f>VLOOKUP($F1110,Statistikkoder!$A$2:$C$154,3,FALSE)</f>
        <v>Passager</v>
      </c>
    </row>
    <row r="1111" spans="1:14" x14ac:dyDescent="0.2">
      <c r="A1111" t="s">
        <v>196</v>
      </c>
      <c r="B1111" s="1">
        <v>0.5</v>
      </c>
      <c r="C1111" t="s">
        <v>4</v>
      </c>
      <c r="D1111" t="s">
        <v>2</v>
      </c>
      <c r="E1111" t="s">
        <v>189</v>
      </c>
      <c r="F1111">
        <v>80</v>
      </c>
      <c r="G1111" t="str">
        <f>VLOOKUP(Tabel1[[#This Row],[Gruppe]],Statistikkoder!$A$1:$C$154,2,FALSE)</f>
        <v>    Bil &lt; 1,95 pendler rejse        </v>
      </c>
      <c r="H1111">
        <v>3</v>
      </c>
      <c r="I1111">
        <v>4</v>
      </c>
      <c r="J1111">
        <v>18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VLOOKUP($F1111,Statistikkoder!$A$2:$C$154,3,FALSE)</f>
        <v>Personbil</v>
      </c>
    </row>
    <row r="1112" spans="1:14" x14ac:dyDescent="0.2">
      <c r="A1112" t="s">
        <v>196</v>
      </c>
      <c r="B1112" s="1">
        <v>0.5</v>
      </c>
      <c r="C1112" t="s">
        <v>4</v>
      </c>
      <c r="D1112" t="s">
        <v>2</v>
      </c>
      <c r="E1112" t="s">
        <v>189</v>
      </c>
      <c r="F1112">
        <v>110</v>
      </c>
      <c r="G1112" t="str">
        <f>VLOOKUP(Tabel1[[#This Row],[Gruppe]],Statistikkoder!$A$1:$C$154,2,FALSE)</f>
        <v>    Bil &lt; 1,95 m                            </v>
      </c>
      <c r="H1112">
        <v>21</v>
      </c>
      <c r="I1112">
        <v>52</v>
      </c>
      <c r="J1112">
        <v>126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VLOOKUP($F1112,Statistikkoder!$A$2:$C$154,3,FALSE)</f>
        <v>Personbil</v>
      </c>
    </row>
    <row r="1113" spans="1:14" x14ac:dyDescent="0.2">
      <c r="A1113" t="s">
        <v>196</v>
      </c>
      <c r="B1113" s="1">
        <v>0.5</v>
      </c>
      <c r="C1113" t="s">
        <v>4</v>
      </c>
      <c r="D1113" t="s">
        <v>2</v>
      </c>
      <c r="E1113" t="s">
        <v>189</v>
      </c>
      <c r="F1113">
        <v>115</v>
      </c>
      <c r="G1113" t="str">
        <f>VLOOKUP(Tabel1[[#This Row],[Gruppe]],Statistikkoder!$A$1:$C$154,2,FALSE)</f>
        <v>    Bil &lt; 1,95 m med anhænger                </v>
      </c>
      <c r="H1113">
        <v>1</v>
      </c>
      <c r="I1113">
        <v>2</v>
      </c>
      <c r="J1113">
        <v>10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VLOOKUP($F1113,Statistikkoder!$A$2:$C$154,3,FALSE)</f>
        <v>Personbil</v>
      </c>
    </row>
    <row r="1114" spans="1:14" x14ac:dyDescent="0.2">
      <c r="A1114" t="s">
        <v>196</v>
      </c>
      <c r="B1114" s="1">
        <v>0.5</v>
      </c>
      <c r="C1114" t="s">
        <v>4</v>
      </c>
      <c r="D1114" t="s">
        <v>2</v>
      </c>
      <c r="E1114" t="s">
        <v>189</v>
      </c>
      <c r="F1114">
        <v>120</v>
      </c>
      <c r="G1114" t="str">
        <f>VLOOKUP(Tabel1[[#This Row],[Gruppe]],Statistikkoder!$A$1:$C$154,2,FALSE)</f>
        <v>    Bil &gt; 1,95 m                            </v>
      </c>
      <c r="H1114">
        <v>1</v>
      </c>
      <c r="I1114">
        <v>2</v>
      </c>
      <c r="J1114">
        <v>6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VLOOKUP($F1114,Statistikkoder!$A$2:$C$154,3,FALSE)</f>
        <v>Personbil</v>
      </c>
    </row>
    <row r="1115" spans="1:14" x14ac:dyDescent="0.2">
      <c r="A1115" t="s">
        <v>196</v>
      </c>
      <c r="B1115" s="1">
        <v>0.5</v>
      </c>
      <c r="C1115" t="s">
        <v>4</v>
      </c>
      <c r="D1115" t="s">
        <v>2</v>
      </c>
      <c r="E1115" t="s">
        <v>189</v>
      </c>
      <c r="F1115">
        <v>123</v>
      </c>
      <c r="G1115" t="str">
        <f>VLOOKUP(Tabel1[[#This Row],[Gruppe]],Statistikkoder!$A$1:$C$154,2,FALSE)</f>
        <v>    Bil H&gt;1,95 &amp; L&gt;6 m                      </v>
      </c>
      <c r="H1115">
        <v>1</v>
      </c>
      <c r="I1115">
        <v>4</v>
      </c>
      <c r="J1115">
        <v>6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3</v>
      </c>
      <c r="N1115" t="str">
        <f>VLOOKUP($F1115,Statistikkoder!$A$2:$C$154,3,FALSE)</f>
        <v>Personbil</v>
      </c>
    </row>
    <row r="1116" spans="1:14" x14ac:dyDescent="0.2">
      <c r="A1116" t="s">
        <v>196</v>
      </c>
      <c r="B1116" s="1">
        <v>0.5</v>
      </c>
      <c r="C1116" t="s">
        <v>4</v>
      </c>
      <c r="D1116" t="s">
        <v>2</v>
      </c>
      <c r="E1116" t="s">
        <v>189</v>
      </c>
      <c r="F1116">
        <v>126</v>
      </c>
      <c r="G1116" t="str">
        <f>VLOOKUP(Tabel1[[#This Row],[Gruppe]],Statistikkoder!$A$1:$C$154,2,FALSE)</f>
        <v xml:space="preserve">    Bil med campingvogn                     </v>
      </c>
      <c r="H1116">
        <v>1</v>
      </c>
      <c r="I1116">
        <v>4</v>
      </c>
      <c r="J1116">
        <v>12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3</v>
      </c>
      <c r="N1116" t="str">
        <f>VLOOKUP($F1116,Statistikkoder!$A$2:$C$154,3,FALSE)</f>
        <v>Personbil</v>
      </c>
    </row>
    <row r="1117" spans="1:14" x14ac:dyDescent="0.2">
      <c r="A1117" t="s">
        <v>196</v>
      </c>
      <c r="B1117" s="1">
        <v>0.5</v>
      </c>
      <c r="C1117" t="s">
        <v>4</v>
      </c>
      <c r="D1117" t="s">
        <v>2</v>
      </c>
      <c r="E1117" t="s">
        <v>189</v>
      </c>
      <c r="F1117">
        <v>309</v>
      </c>
      <c r="G1117" t="str">
        <f>VLOOKUP(Tabel1[[#This Row],[Gruppe]],Statistikkoder!$A$1:$C$154,2,FALSE)</f>
        <v>    Autocamper &lt;  6 meter                </v>
      </c>
      <c r="H1117">
        <v>3</v>
      </c>
      <c r="I1117">
        <v>6</v>
      </c>
      <c r="J1117">
        <v>18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3</v>
      </c>
      <c r="N1117" t="str">
        <f>VLOOKUP($F1117,Statistikkoder!$A$2:$C$154,3,FALSE)</f>
        <v>Autocamper</v>
      </c>
    </row>
    <row r="1118" spans="1:14" x14ac:dyDescent="0.2">
      <c r="A1118" t="s">
        <v>196</v>
      </c>
      <c r="B1118" s="1">
        <v>0.5</v>
      </c>
      <c r="C1118" t="s">
        <v>4</v>
      </c>
      <c r="D1118" t="s">
        <v>2</v>
      </c>
      <c r="E1118" t="s">
        <v>189</v>
      </c>
      <c r="F1118">
        <v>410</v>
      </c>
      <c r="G1118" t="str">
        <f>VLOOKUP(Tabel1[[#This Row],[Gruppe]],Statistikkoder!$A$1:$C$154,2,FALSE)</f>
        <v>    MC                                    </v>
      </c>
      <c r="H1118">
        <v>1</v>
      </c>
      <c r="I1118">
        <v>1</v>
      </c>
      <c r="J1118">
        <v>2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3</v>
      </c>
      <c r="N1118" t="str">
        <f>VLOOKUP($F1118,Statistikkoder!$A$2:$C$154,3,FALSE)</f>
        <v>MC/Knallert</v>
      </c>
    </row>
    <row r="1119" spans="1:14" x14ac:dyDescent="0.2">
      <c r="A1119" t="s">
        <v>196</v>
      </c>
      <c r="B1119" s="1">
        <v>0.5</v>
      </c>
      <c r="C1119" t="s">
        <v>4</v>
      </c>
      <c r="D1119" t="s">
        <v>2</v>
      </c>
      <c r="E1119" t="s">
        <v>189</v>
      </c>
      <c r="F1119">
        <v>510</v>
      </c>
      <c r="G1119" t="str">
        <f>VLOOKUP(Tabel1[[#This Row],[Gruppe]],Statistikkoder!$A$1:$C$154,2,FALSE)</f>
        <v>    Cykel Voksen                            </v>
      </c>
      <c r="H1119">
        <v>8</v>
      </c>
      <c r="I1119">
        <v>0</v>
      </c>
      <c r="J1119">
        <v>8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VLOOKUP($F1119,Statistikkoder!$A$2:$C$154,3,FALSE)</f>
        <v>Cykel</v>
      </c>
    </row>
    <row r="1120" spans="1:14" x14ac:dyDescent="0.2">
      <c r="A1120" t="s">
        <v>196</v>
      </c>
      <c r="B1120" s="1">
        <v>0.5</v>
      </c>
      <c r="C1120" t="s">
        <v>4</v>
      </c>
      <c r="D1120" t="s">
        <v>2</v>
      </c>
      <c r="E1120" t="s">
        <v>189</v>
      </c>
      <c r="F1120">
        <v>530</v>
      </c>
      <c r="G1120" t="str">
        <f>VLOOKUP(Tabel1[[#This Row],[Gruppe]],Statistikkoder!$A$1:$C$154,2,FALSE)</f>
        <v>    Cykel Barn  0-11 år                      </v>
      </c>
      <c r="H1120">
        <v>2</v>
      </c>
      <c r="I1120">
        <v>0</v>
      </c>
      <c r="J1120">
        <v>2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3</v>
      </c>
      <c r="N1120" t="str">
        <f>VLOOKUP($F1120,Statistikkoder!$A$2:$C$154,3,FALSE)</f>
        <v>Cykel</v>
      </c>
    </row>
    <row r="1121" spans="1:14" x14ac:dyDescent="0.2">
      <c r="A1121" t="s">
        <v>196</v>
      </c>
      <c r="B1121" s="1">
        <v>0.5</v>
      </c>
      <c r="C1121" t="s">
        <v>4</v>
      </c>
      <c r="D1121" t="s">
        <v>2</v>
      </c>
      <c r="E1121" t="s">
        <v>189</v>
      </c>
      <c r="F1121">
        <v>540</v>
      </c>
      <c r="G1121" t="str">
        <f>VLOOKUP(Tabel1[[#This Row],[Gruppe]],Statistikkoder!$A$1:$C$154,2,FALSE)</f>
        <v>    Cykel m/anhænger Voksen                  </v>
      </c>
      <c r="H1121">
        <v>1</v>
      </c>
      <c r="I1121">
        <v>0</v>
      </c>
      <c r="J1121">
        <v>1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VLOOKUP($F1121,Statistikkoder!$A$2:$C$154,3,FALSE)</f>
        <v>Cykel</v>
      </c>
    </row>
    <row r="1122" spans="1:14" x14ac:dyDescent="0.2">
      <c r="A1122" t="s">
        <v>196</v>
      </c>
      <c r="B1122" s="1">
        <v>0.5</v>
      </c>
      <c r="C1122" t="s">
        <v>4</v>
      </c>
      <c r="D1122" t="s">
        <v>2</v>
      </c>
      <c r="E1122" t="s">
        <v>189</v>
      </c>
      <c r="F1122">
        <v>996</v>
      </c>
      <c r="G1122" t="str">
        <f>VLOOKUP(Tabel1[[#This Row],[Gruppe]],Statistikkoder!$A$1:$C$154,2,FALSE)</f>
        <v>    Passager i køretøj                            </v>
      </c>
      <c r="H1122">
        <v>0</v>
      </c>
      <c r="I1122">
        <v>75</v>
      </c>
      <c r="J1122">
        <v>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VLOOKUP($F1122,Statistikkoder!$A$2:$C$154,3,FALSE)</f>
        <v>Passager</v>
      </c>
    </row>
    <row r="1123" spans="1:14" x14ac:dyDescent="0.2">
      <c r="A1123" t="s">
        <v>196</v>
      </c>
      <c r="B1123" s="1">
        <v>0.5</v>
      </c>
      <c r="C1123" t="s">
        <v>0</v>
      </c>
      <c r="D1123" t="s">
        <v>1</v>
      </c>
      <c r="E1123" t="s">
        <v>190</v>
      </c>
      <c r="F1123">
        <v>10</v>
      </c>
      <c r="G1123" t="str">
        <f>VLOOKUP(Tabel1[[#This Row],[Gruppe]],Statistikkoder!$A$1:$C$154,2,FALSE)</f>
        <v>    Voksen gående                    </v>
      </c>
      <c r="H1123">
        <v>0</v>
      </c>
      <c r="I1123">
        <v>1</v>
      </c>
      <c r="J1123">
        <v>0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VLOOKUP($F1123,Statistikkoder!$A$2:$C$154,3,FALSE)</f>
        <v>Passager</v>
      </c>
    </row>
    <row r="1124" spans="1:14" x14ac:dyDescent="0.2">
      <c r="A1124" t="s">
        <v>196</v>
      </c>
      <c r="B1124" s="1">
        <v>0.5</v>
      </c>
      <c r="C1124" t="s">
        <v>0</v>
      </c>
      <c r="D1124" t="s">
        <v>1</v>
      </c>
      <c r="E1124" t="s">
        <v>190</v>
      </c>
      <c r="F1124">
        <v>40</v>
      </c>
      <c r="G1124" t="str">
        <f>VLOOKUP(Tabel1[[#This Row],[Gruppe]],Statistikkoder!$A$1:$C$154,2,FALSE)</f>
        <v>    Pensionist gående                </v>
      </c>
      <c r="H1124">
        <v>0</v>
      </c>
      <c r="I1124">
        <v>5</v>
      </c>
      <c r="J1124">
        <v>0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3</v>
      </c>
      <c r="N1124" t="str">
        <f>VLOOKUP($F1124,Statistikkoder!$A$2:$C$154,3,FALSE)</f>
        <v>Passager</v>
      </c>
    </row>
    <row r="1125" spans="1:14" x14ac:dyDescent="0.2">
      <c r="A1125" t="s">
        <v>196</v>
      </c>
      <c r="B1125" s="1">
        <v>0.5</v>
      </c>
      <c r="C1125" t="s">
        <v>0</v>
      </c>
      <c r="D1125" t="s">
        <v>1</v>
      </c>
      <c r="E1125" t="s">
        <v>190</v>
      </c>
      <c r="F1125">
        <v>80</v>
      </c>
      <c r="G1125" t="str">
        <f>VLOOKUP(Tabel1[[#This Row],[Gruppe]],Statistikkoder!$A$1:$C$154,2,FALSE)</f>
        <v>    Bil &lt; 1,95 pendler rejse        </v>
      </c>
      <c r="H1125">
        <v>3</v>
      </c>
      <c r="I1125">
        <v>3</v>
      </c>
      <c r="J1125">
        <v>18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VLOOKUP($F1125,Statistikkoder!$A$2:$C$154,3,FALSE)</f>
        <v>Personbil</v>
      </c>
    </row>
    <row r="1126" spans="1:14" x14ac:dyDescent="0.2">
      <c r="A1126" t="s">
        <v>196</v>
      </c>
      <c r="B1126" s="1">
        <v>0.5</v>
      </c>
      <c r="C1126" t="s">
        <v>0</v>
      </c>
      <c r="D1126" t="s">
        <v>1</v>
      </c>
      <c r="E1126" t="s">
        <v>190</v>
      </c>
      <c r="F1126">
        <v>110</v>
      </c>
      <c r="G1126" t="str">
        <f>VLOOKUP(Tabel1[[#This Row],[Gruppe]],Statistikkoder!$A$1:$C$154,2,FALSE)</f>
        <v>    Bil &lt; 1,95 m                            </v>
      </c>
      <c r="H1126">
        <v>19</v>
      </c>
      <c r="I1126">
        <v>40</v>
      </c>
      <c r="J1126">
        <v>114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VLOOKUP($F1126,Statistikkoder!$A$2:$C$154,3,FALSE)</f>
        <v>Personbil</v>
      </c>
    </row>
    <row r="1127" spans="1:14" x14ac:dyDescent="0.2">
      <c r="A1127" t="s">
        <v>196</v>
      </c>
      <c r="B1127" s="1">
        <v>0.5</v>
      </c>
      <c r="C1127" t="s">
        <v>0</v>
      </c>
      <c r="D1127" t="s">
        <v>1</v>
      </c>
      <c r="E1127" t="s">
        <v>190</v>
      </c>
      <c r="F1127">
        <v>115</v>
      </c>
      <c r="G1127" t="str">
        <f>VLOOKUP(Tabel1[[#This Row],[Gruppe]],Statistikkoder!$A$1:$C$154,2,FALSE)</f>
        <v>    Bil &lt; 1,95 m med anhænger                </v>
      </c>
      <c r="H1127">
        <v>1</v>
      </c>
      <c r="I1127">
        <v>2</v>
      </c>
      <c r="J1127">
        <v>10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VLOOKUP($F1127,Statistikkoder!$A$2:$C$154,3,FALSE)</f>
        <v>Personbil</v>
      </c>
    </row>
    <row r="1128" spans="1:14" x14ac:dyDescent="0.2">
      <c r="A1128" t="s">
        <v>196</v>
      </c>
      <c r="B1128" s="1">
        <v>0.5</v>
      </c>
      <c r="C1128" t="s">
        <v>0</v>
      </c>
      <c r="D1128" t="s">
        <v>1</v>
      </c>
      <c r="E1128" t="s">
        <v>190</v>
      </c>
      <c r="F1128">
        <v>123</v>
      </c>
      <c r="G1128" t="str">
        <f>VLOOKUP(Tabel1[[#This Row],[Gruppe]],Statistikkoder!$A$1:$C$154,2,FALSE)</f>
        <v>    Bil H&gt;1,95 &amp; L&gt;6 m                      </v>
      </c>
      <c r="H1128">
        <v>1</v>
      </c>
      <c r="I1128">
        <v>2</v>
      </c>
      <c r="J1128">
        <v>6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VLOOKUP($F1128,Statistikkoder!$A$2:$C$154,3,FALSE)</f>
        <v>Personbil</v>
      </c>
    </row>
    <row r="1129" spans="1:14" x14ac:dyDescent="0.2">
      <c r="A1129" t="s">
        <v>196</v>
      </c>
      <c r="B1129" s="1">
        <v>0.5</v>
      </c>
      <c r="C1129" t="s">
        <v>0</v>
      </c>
      <c r="D1129" t="s">
        <v>1</v>
      </c>
      <c r="E1129" t="s">
        <v>190</v>
      </c>
      <c r="F1129">
        <v>309</v>
      </c>
      <c r="G1129" t="str">
        <f>VLOOKUP(Tabel1[[#This Row],[Gruppe]],Statistikkoder!$A$1:$C$154,2,FALSE)</f>
        <v>    Autocamper &lt;  6 meter                </v>
      </c>
      <c r="H1129">
        <v>1</v>
      </c>
      <c r="I1129">
        <v>2</v>
      </c>
      <c r="J1129">
        <v>6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VLOOKUP($F1129,Statistikkoder!$A$2:$C$154,3,FALSE)</f>
        <v>Autocamper</v>
      </c>
    </row>
    <row r="1130" spans="1:14" x14ac:dyDescent="0.2">
      <c r="A1130" t="s">
        <v>196</v>
      </c>
      <c r="B1130" s="1">
        <v>0.5</v>
      </c>
      <c r="C1130" t="s">
        <v>0</v>
      </c>
      <c r="D1130" t="s">
        <v>1</v>
      </c>
      <c r="E1130" t="s">
        <v>190</v>
      </c>
      <c r="F1130">
        <v>320</v>
      </c>
      <c r="G1130" t="str">
        <f>VLOOKUP(Tabel1[[#This Row],[Gruppe]],Statistikkoder!$A$1:$C$154,2,FALSE)</f>
        <v>    Autocamper &lt; 12 meter                </v>
      </c>
      <c r="H1130">
        <v>2</v>
      </c>
      <c r="I1130">
        <v>6</v>
      </c>
      <c r="J1130">
        <v>20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VLOOKUP($F1130,Statistikkoder!$A$2:$C$154,3,FALSE)</f>
        <v>Autocamper</v>
      </c>
    </row>
    <row r="1131" spans="1:14" x14ac:dyDescent="0.2">
      <c r="A1131" t="s">
        <v>196</v>
      </c>
      <c r="B1131" s="1">
        <v>0.5</v>
      </c>
      <c r="C1131" t="s">
        <v>0</v>
      </c>
      <c r="D1131" t="s">
        <v>1</v>
      </c>
      <c r="E1131" t="s">
        <v>190</v>
      </c>
      <c r="F1131">
        <v>410</v>
      </c>
      <c r="G1131" t="str">
        <f>VLOOKUP(Tabel1[[#This Row],[Gruppe]],Statistikkoder!$A$1:$C$154,2,FALSE)</f>
        <v>    MC                                    </v>
      </c>
      <c r="H1131">
        <v>1</v>
      </c>
      <c r="I1131">
        <v>1</v>
      </c>
      <c r="J1131">
        <v>3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VLOOKUP($F1131,Statistikkoder!$A$2:$C$154,3,FALSE)</f>
        <v>MC/Knallert</v>
      </c>
    </row>
    <row r="1132" spans="1:14" x14ac:dyDescent="0.2">
      <c r="A1132" t="s">
        <v>196</v>
      </c>
      <c r="B1132" s="1">
        <v>0.5</v>
      </c>
      <c r="C1132" t="s">
        <v>0</v>
      </c>
      <c r="D1132" t="s">
        <v>1</v>
      </c>
      <c r="E1132" t="s">
        <v>190</v>
      </c>
      <c r="F1132">
        <v>505</v>
      </c>
      <c r="G1132" t="str">
        <f>VLOOKUP(Tabel1[[#This Row],[Gruppe]],Statistikkoder!$A$1:$C$154,2,FALSE)</f>
        <v>    Cykel Pensionist                        </v>
      </c>
      <c r="H1132">
        <v>3</v>
      </c>
      <c r="I1132">
        <v>0</v>
      </c>
      <c r="J1132">
        <v>3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VLOOKUP($F1132,Statistikkoder!$A$2:$C$154,3,FALSE)</f>
        <v>Cykel</v>
      </c>
    </row>
    <row r="1133" spans="1:14" x14ac:dyDescent="0.2">
      <c r="A1133" t="s">
        <v>196</v>
      </c>
      <c r="B1133" s="1">
        <v>0.5</v>
      </c>
      <c r="C1133" t="s">
        <v>0</v>
      </c>
      <c r="D1133" t="s">
        <v>1</v>
      </c>
      <c r="E1133" t="s">
        <v>190</v>
      </c>
      <c r="F1133">
        <v>535</v>
      </c>
      <c r="G1133" t="str">
        <f>VLOOKUP(Tabel1[[#This Row],[Gruppe]],Statistikkoder!$A$1:$C$154,2,FALSE)</f>
        <v>    Cykel m/anhænger Pensionist              </v>
      </c>
      <c r="H1133">
        <v>1</v>
      </c>
      <c r="I1133">
        <v>0</v>
      </c>
      <c r="J1133">
        <v>1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3</v>
      </c>
      <c r="N1133" t="str">
        <f>VLOOKUP($F1133,Statistikkoder!$A$2:$C$154,3,FALSE)</f>
        <v>Cykel</v>
      </c>
    </row>
    <row r="1134" spans="1:14" x14ac:dyDescent="0.2">
      <c r="A1134" t="s">
        <v>196</v>
      </c>
      <c r="B1134" s="1">
        <v>0.5</v>
      </c>
      <c r="C1134" t="s">
        <v>0</v>
      </c>
      <c r="D1134" t="s">
        <v>1</v>
      </c>
      <c r="E1134" t="s">
        <v>190</v>
      </c>
      <c r="F1134">
        <v>996</v>
      </c>
      <c r="G1134" t="str">
        <f>VLOOKUP(Tabel1[[#This Row],[Gruppe]],Statistikkoder!$A$1:$C$154,2,FALSE)</f>
        <v>    Passager i køretøj                            </v>
      </c>
      <c r="H1134">
        <v>0</v>
      </c>
      <c r="I1134">
        <v>56</v>
      </c>
      <c r="J1134">
        <v>0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VLOOKUP($F1134,Statistikkoder!$A$2:$C$154,3,FALSE)</f>
        <v>Passager</v>
      </c>
    </row>
    <row r="1135" spans="1:14" x14ac:dyDescent="0.2">
      <c r="A1135" t="s">
        <v>196</v>
      </c>
      <c r="B1135" s="1">
        <v>0.54166666666666663</v>
      </c>
      <c r="C1135" t="s">
        <v>4</v>
      </c>
      <c r="D1135" t="s">
        <v>2</v>
      </c>
      <c r="E1135" t="s">
        <v>190</v>
      </c>
      <c r="F1135">
        <v>10</v>
      </c>
      <c r="G1135" t="str">
        <f>VLOOKUP(Tabel1[[#This Row],[Gruppe]],Statistikkoder!$A$1:$C$154,2,FALSE)</f>
        <v>    Voksen gående                    </v>
      </c>
      <c r="H1135">
        <v>0</v>
      </c>
      <c r="I1135">
        <v>6</v>
      </c>
      <c r="J1135">
        <v>0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3</v>
      </c>
      <c r="N1135" t="str">
        <f>VLOOKUP($F1135,Statistikkoder!$A$2:$C$154,3,FALSE)</f>
        <v>Passager</v>
      </c>
    </row>
    <row r="1136" spans="1:14" x14ac:dyDescent="0.2">
      <c r="A1136" t="s">
        <v>196</v>
      </c>
      <c r="B1136" s="1">
        <v>0.54166666666666663</v>
      </c>
      <c r="C1136" t="s">
        <v>4</v>
      </c>
      <c r="D1136" t="s">
        <v>2</v>
      </c>
      <c r="E1136" t="s">
        <v>190</v>
      </c>
      <c r="F1136">
        <v>30</v>
      </c>
      <c r="G1136" t="str">
        <f>VLOOKUP(Tabel1[[#This Row],[Gruppe]],Statistikkoder!$A$1:$C$154,2,FALSE)</f>
        <v>    Barn  0-11 år gående              </v>
      </c>
      <c r="H1136">
        <v>0</v>
      </c>
      <c r="I1136">
        <v>1</v>
      </c>
      <c r="J1136">
        <v>0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3</v>
      </c>
      <c r="N1136" t="str">
        <f>VLOOKUP($F1136,Statistikkoder!$A$2:$C$154,3,FALSE)</f>
        <v>Passager</v>
      </c>
    </row>
    <row r="1137" spans="1:14" x14ac:dyDescent="0.2">
      <c r="A1137" t="s">
        <v>196</v>
      </c>
      <c r="B1137" s="1">
        <v>0.54166666666666663</v>
      </c>
      <c r="C1137" t="s">
        <v>4</v>
      </c>
      <c r="D1137" t="s">
        <v>2</v>
      </c>
      <c r="E1137" t="s">
        <v>190</v>
      </c>
      <c r="F1137">
        <v>80</v>
      </c>
      <c r="G1137" t="str">
        <f>VLOOKUP(Tabel1[[#This Row],[Gruppe]],Statistikkoder!$A$1:$C$154,2,FALSE)</f>
        <v>    Bil &lt; 1,95 pendler rejse        </v>
      </c>
      <c r="H1137">
        <v>2</v>
      </c>
      <c r="I1137">
        <v>5</v>
      </c>
      <c r="J1137">
        <v>12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3</v>
      </c>
      <c r="N1137" t="str">
        <f>VLOOKUP($F1137,Statistikkoder!$A$2:$C$154,3,FALSE)</f>
        <v>Personbil</v>
      </c>
    </row>
    <row r="1138" spans="1:14" x14ac:dyDescent="0.2">
      <c r="A1138" t="s">
        <v>196</v>
      </c>
      <c r="B1138" s="1">
        <v>0.54166666666666663</v>
      </c>
      <c r="C1138" t="s">
        <v>4</v>
      </c>
      <c r="D1138" t="s">
        <v>2</v>
      </c>
      <c r="E1138" t="s">
        <v>190</v>
      </c>
      <c r="F1138">
        <v>110</v>
      </c>
      <c r="G1138" t="str">
        <f>VLOOKUP(Tabel1[[#This Row],[Gruppe]],Statistikkoder!$A$1:$C$154,2,FALSE)</f>
        <v>    Bil &lt; 1,95 m                            </v>
      </c>
      <c r="H1138">
        <v>15</v>
      </c>
      <c r="I1138">
        <v>37</v>
      </c>
      <c r="J1138">
        <v>90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VLOOKUP($F1138,Statistikkoder!$A$2:$C$154,3,FALSE)</f>
        <v>Personbil</v>
      </c>
    </row>
    <row r="1139" spans="1:14" x14ac:dyDescent="0.2">
      <c r="A1139" t="s">
        <v>196</v>
      </c>
      <c r="B1139" s="1">
        <v>0.54166666666666663</v>
      </c>
      <c r="C1139" t="s">
        <v>4</v>
      </c>
      <c r="D1139" t="s">
        <v>2</v>
      </c>
      <c r="E1139" t="s">
        <v>190</v>
      </c>
      <c r="F1139">
        <v>309</v>
      </c>
      <c r="G1139" t="str">
        <f>VLOOKUP(Tabel1[[#This Row],[Gruppe]],Statistikkoder!$A$1:$C$154,2,FALSE)</f>
        <v>    Autocamper &lt;  6 meter                </v>
      </c>
      <c r="H1139">
        <v>2</v>
      </c>
      <c r="I1139">
        <v>6</v>
      </c>
      <c r="J1139">
        <v>12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VLOOKUP($F1139,Statistikkoder!$A$2:$C$154,3,FALSE)</f>
        <v>Autocamper</v>
      </c>
    </row>
    <row r="1140" spans="1:14" x14ac:dyDescent="0.2">
      <c r="A1140" t="s">
        <v>196</v>
      </c>
      <c r="B1140" s="1">
        <v>0.54166666666666663</v>
      </c>
      <c r="C1140" t="s">
        <v>4</v>
      </c>
      <c r="D1140" t="s">
        <v>2</v>
      </c>
      <c r="E1140" t="s">
        <v>190</v>
      </c>
      <c r="F1140">
        <v>410</v>
      </c>
      <c r="G1140" t="str">
        <f>VLOOKUP(Tabel1[[#This Row],[Gruppe]],Statistikkoder!$A$1:$C$154,2,FALSE)</f>
        <v>    MC                                    </v>
      </c>
      <c r="H1140">
        <v>3</v>
      </c>
      <c r="I1140">
        <v>3</v>
      </c>
      <c r="J1140">
        <v>7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VLOOKUP($F1140,Statistikkoder!$A$2:$C$154,3,FALSE)</f>
        <v>MC/Knallert</v>
      </c>
    </row>
    <row r="1141" spans="1:14" x14ac:dyDescent="0.2">
      <c r="A1141" t="s">
        <v>196</v>
      </c>
      <c r="B1141" s="1">
        <v>0.54166666666666663</v>
      </c>
      <c r="C1141" t="s">
        <v>4</v>
      </c>
      <c r="D1141" t="s">
        <v>2</v>
      </c>
      <c r="E1141" t="s">
        <v>190</v>
      </c>
      <c r="F1141">
        <v>510</v>
      </c>
      <c r="G1141" t="str">
        <f>VLOOKUP(Tabel1[[#This Row],[Gruppe]],Statistikkoder!$A$1:$C$154,2,FALSE)</f>
        <v>    Cykel Voksen                            </v>
      </c>
      <c r="H1141">
        <v>2</v>
      </c>
      <c r="I1141">
        <v>0</v>
      </c>
      <c r="J1141">
        <v>2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VLOOKUP($F1141,Statistikkoder!$A$2:$C$154,3,FALSE)</f>
        <v>Cykel</v>
      </c>
    </row>
    <row r="1142" spans="1:14" x14ac:dyDescent="0.2">
      <c r="A1142" t="s">
        <v>196</v>
      </c>
      <c r="B1142" s="1">
        <v>0.54166666666666663</v>
      </c>
      <c r="C1142" t="s">
        <v>4</v>
      </c>
      <c r="D1142" t="s">
        <v>2</v>
      </c>
      <c r="E1142" t="s">
        <v>190</v>
      </c>
      <c r="F1142">
        <v>996</v>
      </c>
      <c r="G1142" t="str">
        <f>VLOOKUP(Tabel1[[#This Row],[Gruppe]],Statistikkoder!$A$1:$C$154,2,FALSE)</f>
        <v>    Passager i køretøj                            </v>
      </c>
      <c r="H1142">
        <v>0</v>
      </c>
      <c r="I1142">
        <v>51</v>
      </c>
      <c r="J1142">
        <v>0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VLOOKUP($F1142,Statistikkoder!$A$2:$C$154,3,FALSE)</f>
        <v>Passager</v>
      </c>
    </row>
    <row r="1143" spans="1:14" x14ac:dyDescent="0.2">
      <c r="A1143" t="s">
        <v>196</v>
      </c>
      <c r="B1143" s="1">
        <v>0.54166666666666663</v>
      </c>
      <c r="C1143" t="s">
        <v>0</v>
      </c>
      <c r="D1143" t="s">
        <v>1</v>
      </c>
      <c r="E1143" t="s">
        <v>189</v>
      </c>
      <c r="F1143">
        <v>15</v>
      </c>
      <c r="G1143" t="str">
        <f>VLOOKUP(Tabel1[[#This Row],[Gruppe]],Statistikkoder!$A$1:$C$154,2,FALSE)</f>
        <v>    Voksen gående Pendler            </v>
      </c>
      <c r="H1143">
        <v>0</v>
      </c>
      <c r="I1143">
        <v>1</v>
      </c>
      <c r="J1143">
        <v>0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3</v>
      </c>
      <c r="N1143" t="str">
        <f>VLOOKUP($F1143,Statistikkoder!$A$2:$C$154,3,FALSE)</f>
        <v>Passager</v>
      </c>
    </row>
    <row r="1144" spans="1:14" x14ac:dyDescent="0.2">
      <c r="A1144" t="s">
        <v>196</v>
      </c>
      <c r="B1144" s="1">
        <v>0.54166666666666663</v>
      </c>
      <c r="C1144" t="s">
        <v>0</v>
      </c>
      <c r="D1144" t="s">
        <v>1</v>
      </c>
      <c r="E1144" t="s">
        <v>189</v>
      </c>
      <c r="F1144">
        <v>80</v>
      </c>
      <c r="G1144" t="str">
        <f>VLOOKUP(Tabel1[[#This Row],[Gruppe]],Statistikkoder!$A$1:$C$154,2,FALSE)</f>
        <v>    Bil &lt; 1,95 pendler rejse        </v>
      </c>
      <c r="H1144">
        <v>1</v>
      </c>
      <c r="I1144">
        <v>1</v>
      </c>
      <c r="J1144">
        <v>6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VLOOKUP($F1144,Statistikkoder!$A$2:$C$154,3,FALSE)</f>
        <v>Personbil</v>
      </c>
    </row>
    <row r="1145" spans="1:14" x14ac:dyDescent="0.2">
      <c r="A1145" t="s">
        <v>196</v>
      </c>
      <c r="B1145" s="1">
        <v>0.54166666666666663</v>
      </c>
      <c r="C1145" t="s">
        <v>0</v>
      </c>
      <c r="D1145" t="s">
        <v>1</v>
      </c>
      <c r="E1145" t="s">
        <v>189</v>
      </c>
      <c r="F1145">
        <v>110</v>
      </c>
      <c r="G1145" t="str">
        <f>VLOOKUP(Tabel1[[#This Row],[Gruppe]],Statistikkoder!$A$1:$C$154,2,FALSE)</f>
        <v>    Bil &lt; 1,95 m                            </v>
      </c>
      <c r="H1145">
        <v>15</v>
      </c>
      <c r="I1145">
        <v>33</v>
      </c>
      <c r="J1145">
        <v>90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3</v>
      </c>
      <c r="N1145" t="str">
        <f>VLOOKUP($F1145,Statistikkoder!$A$2:$C$154,3,FALSE)</f>
        <v>Personbil</v>
      </c>
    </row>
    <row r="1146" spans="1:14" x14ac:dyDescent="0.2">
      <c r="A1146" t="s">
        <v>196</v>
      </c>
      <c r="B1146" s="1">
        <v>0.54166666666666663</v>
      </c>
      <c r="C1146" t="s">
        <v>0</v>
      </c>
      <c r="D1146" t="s">
        <v>1</v>
      </c>
      <c r="E1146" t="s">
        <v>189</v>
      </c>
      <c r="F1146">
        <v>120</v>
      </c>
      <c r="G1146" t="str">
        <f>VLOOKUP(Tabel1[[#This Row],[Gruppe]],Statistikkoder!$A$1:$C$154,2,FALSE)</f>
        <v>    Bil &gt; 1,95 m                            </v>
      </c>
      <c r="H1146">
        <v>1</v>
      </c>
      <c r="I1146">
        <v>4</v>
      </c>
      <c r="J1146">
        <v>6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3</v>
      </c>
      <c r="N1146" t="str">
        <f>VLOOKUP($F1146,Statistikkoder!$A$2:$C$154,3,FALSE)</f>
        <v>Personbil</v>
      </c>
    </row>
    <row r="1147" spans="1:14" x14ac:dyDescent="0.2">
      <c r="A1147" t="s">
        <v>196</v>
      </c>
      <c r="B1147" s="1">
        <v>0.54166666666666663</v>
      </c>
      <c r="C1147" t="s">
        <v>0</v>
      </c>
      <c r="D1147" t="s">
        <v>1</v>
      </c>
      <c r="E1147" t="s">
        <v>189</v>
      </c>
      <c r="F1147">
        <v>126</v>
      </c>
      <c r="G1147" t="str">
        <f>VLOOKUP(Tabel1[[#This Row],[Gruppe]],Statistikkoder!$A$1:$C$154,2,FALSE)</f>
        <v xml:space="preserve">    Bil med campingvogn                     </v>
      </c>
      <c r="H1147">
        <v>2</v>
      </c>
      <c r="I1147">
        <v>8</v>
      </c>
      <c r="J1147">
        <v>24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VLOOKUP($F1147,Statistikkoder!$A$2:$C$154,3,FALSE)</f>
        <v>Personbil</v>
      </c>
    </row>
    <row r="1148" spans="1:14" x14ac:dyDescent="0.2">
      <c r="A1148" t="s">
        <v>196</v>
      </c>
      <c r="B1148" s="1">
        <v>0.54166666666666663</v>
      </c>
      <c r="C1148" t="s">
        <v>0</v>
      </c>
      <c r="D1148" t="s">
        <v>1</v>
      </c>
      <c r="E1148" t="s">
        <v>189</v>
      </c>
      <c r="F1148">
        <v>309</v>
      </c>
      <c r="G1148" t="str">
        <f>VLOOKUP(Tabel1[[#This Row],[Gruppe]],Statistikkoder!$A$1:$C$154,2,FALSE)</f>
        <v>    Autocamper &lt;  6 meter                </v>
      </c>
      <c r="H1148">
        <v>2</v>
      </c>
      <c r="I1148">
        <v>6</v>
      </c>
      <c r="J1148">
        <v>12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3</v>
      </c>
      <c r="N1148" t="str">
        <f>VLOOKUP($F1148,Statistikkoder!$A$2:$C$154,3,FALSE)</f>
        <v>Autocamper</v>
      </c>
    </row>
    <row r="1149" spans="1:14" x14ac:dyDescent="0.2">
      <c r="A1149" t="s">
        <v>196</v>
      </c>
      <c r="B1149" s="1">
        <v>0.54166666666666663</v>
      </c>
      <c r="C1149" t="s">
        <v>0</v>
      </c>
      <c r="D1149" t="s">
        <v>1</v>
      </c>
      <c r="E1149" t="s">
        <v>189</v>
      </c>
      <c r="F1149">
        <v>410</v>
      </c>
      <c r="G1149" t="str">
        <f>VLOOKUP(Tabel1[[#This Row],[Gruppe]],Statistikkoder!$A$1:$C$154,2,FALSE)</f>
        <v>    MC                                    </v>
      </c>
      <c r="H1149">
        <v>5</v>
      </c>
      <c r="I1149">
        <v>5</v>
      </c>
      <c r="J1149">
        <v>10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3</v>
      </c>
      <c r="N1149" t="str">
        <f>VLOOKUP($F1149,Statistikkoder!$A$2:$C$154,3,FALSE)</f>
        <v>MC/Knallert</v>
      </c>
    </row>
    <row r="1150" spans="1:14" x14ac:dyDescent="0.2">
      <c r="A1150" t="s">
        <v>196</v>
      </c>
      <c r="B1150" s="1">
        <v>0.54166666666666663</v>
      </c>
      <c r="C1150" t="s">
        <v>0</v>
      </c>
      <c r="D1150" t="s">
        <v>1</v>
      </c>
      <c r="E1150" t="s">
        <v>189</v>
      </c>
      <c r="F1150">
        <v>996</v>
      </c>
      <c r="G1150" t="str">
        <f>VLOOKUP(Tabel1[[#This Row],[Gruppe]],Statistikkoder!$A$1:$C$154,2,FALSE)</f>
        <v>    Passager i køretøj                            </v>
      </c>
      <c r="H1150">
        <v>0</v>
      </c>
      <c r="I1150">
        <v>57</v>
      </c>
      <c r="J1150">
        <v>0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3</v>
      </c>
      <c r="N1150" t="str">
        <f>VLOOKUP($F1150,Statistikkoder!$A$2:$C$154,3,FALSE)</f>
        <v>Passager</v>
      </c>
    </row>
    <row r="1151" spans="1:14" x14ac:dyDescent="0.2">
      <c r="A1151" t="s">
        <v>196</v>
      </c>
      <c r="B1151" s="1">
        <v>0.54166666666666663</v>
      </c>
      <c r="C1151" t="s">
        <v>0</v>
      </c>
      <c r="D1151" t="s">
        <v>1</v>
      </c>
      <c r="E1151" t="s">
        <v>189</v>
      </c>
      <c r="F1151">
        <v>997</v>
      </c>
      <c r="G1151" t="str">
        <f>VLOOKUP(Tabel1[[#This Row],[Gruppe]],Statistikkoder!$A$1:$C$154,2,FALSE)</f>
        <v>    Passager ekstra i bil                          </v>
      </c>
      <c r="H1151">
        <v>0</v>
      </c>
      <c r="I1151">
        <v>1</v>
      </c>
      <c r="J1151">
        <v>0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VLOOKUP($F1151,Statistikkoder!$A$2:$C$154,3,FALSE)</f>
        <v>Passager</v>
      </c>
    </row>
    <row r="1152" spans="1:14" x14ac:dyDescent="0.2">
      <c r="A1152" t="s">
        <v>196</v>
      </c>
      <c r="B1152" s="1">
        <v>0.58333333333333337</v>
      </c>
      <c r="C1152" t="s">
        <v>4</v>
      </c>
      <c r="D1152" t="s">
        <v>2</v>
      </c>
      <c r="E1152" t="s">
        <v>189</v>
      </c>
      <c r="F1152">
        <v>10</v>
      </c>
      <c r="G1152" t="str">
        <f>VLOOKUP(Tabel1[[#This Row],[Gruppe]],Statistikkoder!$A$1:$C$154,2,FALSE)</f>
        <v>    Voksen gående                    </v>
      </c>
      <c r="H1152">
        <v>0</v>
      </c>
      <c r="I1152">
        <v>3</v>
      </c>
      <c r="J1152">
        <v>0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VLOOKUP($F1152,Statistikkoder!$A$2:$C$154,3,FALSE)</f>
        <v>Passager</v>
      </c>
    </row>
    <row r="1153" spans="1:14" x14ac:dyDescent="0.2">
      <c r="A1153" t="s">
        <v>196</v>
      </c>
      <c r="B1153" s="1">
        <v>0.58333333333333337</v>
      </c>
      <c r="C1153" t="s">
        <v>4</v>
      </c>
      <c r="D1153" t="s">
        <v>2</v>
      </c>
      <c r="E1153" t="s">
        <v>189</v>
      </c>
      <c r="F1153">
        <v>15</v>
      </c>
      <c r="G1153" t="str">
        <f>VLOOKUP(Tabel1[[#This Row],[Gruppe]],Statistikkoder!$A$1:$C$154,2,FALSE)</f>
        <v>    Voksen gående Pendler            </v>
      </c>
      <c r="H1153">
        <v>0</v>
      </c>
      <c r="I1153">
        <v>1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VLOOKUP($F1153,Statistikkoder!$A$2:$C$154,3,FALSE)</f>
        <v>Passager</v>
      </c>
    </row>
    <row r="1154" spans="1:14" x14ac:dyDescent="0.2">
      <c r="A1154" t="s">
        <v>196</v>
      </c>
      <c r="B1154" s="1">
        <v>0.58333333333333337</v>
      </c>
      <c r="C1154" t="s">
        <v>4</v>
      </c>
      <c r="D1154" t="s">
        <v>2</v>
      </c>
      <c r="E1154" t="s">
        <v>189</v>
      </c>
      <c r="F1154">
        <v>30</v>
      </c>
      <c r="G1154" t="str">
        <f>VLOOKUP(Tabel1[[#This Row],[Gruppe]],Statistikkoder!$A$1:$C$154,2,FALSE)</f>
        <v>    Barn  0-11 år gående              </v>
      </c>
      <c r="H1154">
        <v>0</v>
      </c>
      <c r="I1154">
        <v>1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VLOOKUP($F1154,Statistikkoder!$A$2:$C$154,3,FALSE)</f>
        <v>Passager</v>
      </c>
    </row>
    <row r="1155" spans="1:14" x14ac:dyDescent="0.2">
      <c r="A1155" t="s">
        <v>196</v>
      </c>
      <c r="B1155" s="1">
        <v>0.58333333333333337</v>
      </c>
      <c r="C1155" t="s">
        <v>4</v>
      </c>
      <c r="D1155" t="s">
        <v>2</v>
      </c>
      <c r="E1155" t="s">
        <v>189</v>
      </c>
      <c r="F1155">
        <v>40</v>
      </c>
      <c r="G1155" t="str">
        <f>VLOOKUP(Tabel1[[#This Row],[Gruppe]],Statistikkoder!$A$1:$C$154,2,FALSE)</f>
        <v>    Pensionist gående                </v>
      </c>
      <c r="H1155">
        <v>0</v>
      </c>
      <c r="I1155">
        <v>1</v>
      </c>
      <c r="J1155">
        <v>0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VLOOKUP($F1155,Statistikkoder!$A$2:$C$154,3,FALSE)</f>
        <v>Passager</v>
      </c>
    </row>
    <row r="1156" spans="1:14" x14ac:dyDescent="0.2">
      <c r="A1156" t="s">
        <v>196</v>
      </c>
      <c r="B1156" s="1">
        <v>0.58333333333333337</v>
      </c>
      <c r="C1156" t="s">
        <v>4</v>
      </c>
      <c r="D1156" t="s">
        <v>2</v>
      </c>
      <c r="E1156" t="s">
        <v>189</v>
      </c>
      <c r="F1156">
        <v>80</v>
      </c>
      <c r="G1156" t="str">
        <f>VLOOKUP(Tabel1[[#This Row],[Gruppe]],Statistikkoder!$A$1:$C$154,2,FALSE)</f>
        <v>    Bil &lt; 1,95 pendler rejse        </v>
      </c>
      <c r="H1156">
        <v>3</v>
      </c>
      <c r="I1156">
        <v>8</v>
      </c>
      <c r="J1156">
        <v>18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VLOOKUP($F1156,Statistikkoder!$A$2:$C$154,3,FALSE)</f>
        <v>Personbil</v>
      </c>
    </row>
    <row r="1157" spans="1:14" x14ac:dyDescent="0.2">
      <c r="A1157" t="s">
        <v>196</v>
      </c>
      <c r="B1157" s="1">
        <v>0.58333333333333337</v>
      </c>
      <c r="C1157" t="s">
        <v>4</v>
      </c>
      <c r="D1157" t="s">
        <v>2</v>
      </c>
      <c r="E1157" t="s">
        <v>189</v>
      </c>
      <c r="F1157">
        <v>110</v>
      </c>
      <c r="G1157" t="str">
        <f>VLOOKUP(Tabel1[[#This Row],[Gruppe]],Statistikkoder!$A$1:$C$154,2,FALSE)</f>
        <v>    Bil &lt; 1,95 m                            </v>
      </c>
      <c r="H1157">
        <v>16</v>
      </c>
      <c r="I1157">
        <v>38</v>
      </c>
      <c r="J1157">
        <v>96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VLOOKUP($F1157,Statistikkoder!$A$2:$C$154,3,FALSE)</f>
        <v>Personbil</v>
      </c>
    </row>
    <row r="1158" spans="1:14" x14ac:dyDescent="0.2">
      <c r="A1158" t="s">
        <v>196</v>
      </c>
      <c r="B1158" s="1">
        <v>0.58333333333333337</v>
      </c>
      <c r="C1158" t="s">
        <v>4</v>
      </c>
      <c r="D1158" t="s">
        <v>2</v>
      </c>
      <c r="E1158" t="s">
        <v>189</v>
      </c>
      <c r="F1158">
        <v>120</v>
      </c>
      <c r="G1158" t="str">
        <f>VLOOKUP(Tabel1[[#This Row],[Gruppe]],Statistikkoder!$A$1:$C$154,2,FALSE)</f>
        <v>    Bil &gt; 1,95 m                            </v>
      </c>
      <c r="H1158">
        <v>1</v>
      </c>
      <c r="I1158">
        <v>1</v>
      </c>
      <c r="J1158">
        <v>6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VLOOKUP($F1158,Statistikkoder!$A$2:$C$154,3,FALSE)</f>
        <v>Personbil</v>
      </c>
    </row>
    <row r="1159" spans="1:14" x14ac:dyDescent="0.2">
      <c r="A1159" t="s">
        <v>196</v>
      </c>
      <c r="B1159" s="1">
        <v>0.58333333333333337</v>
      </c>
      <c r="C1159" t="s">
        <v>4</v>
      </c>
      <c r="D1159" t="s">
        <v>2</v>
      </c>
      <c r="E1159" t="s">
        <v>189</v>
      </c>
      <c r="F1159">
        <v>126</v>
      </c>
      <c r="G1159" t="str">
        <f>VLOOKUP(Tabel1[[#This Row],[Gruppe]],Statistikkoder!$A$1:$C$154,2,FALSE)</f>
        <v xml:space="preserve">    Bil med campingvogn                     </v>
      </c>
      <c r="H1159">
        <v>1</v>
      </c>
      <c r="I1159">
        <v>4</v>
      </c>
      <c r="J1159">
        <v>12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VLOOKUP($F1159,Statistikkoder!$A$2:$C$154,3,FALSE)</f>
        <v>Personbil</v>
      </c>
    </row>
    <row r="1160" spans="1:14" x14ac:dyDescent="0.2">
      <c r="A1160" t="s">
        <v>196</v>
      </c>
      <c r="B1160" s="1">
        <v>0.58333333333333337</v>
      </c>
      <c r="C1160" t="s">
        <v>4</v>
      </c>
      <c r="D1160" t="s">
        <v>2</v>
      </c>
      <c r="E1160" t="s">
        <v>189</v>
      </c>
      <c r="F1160">
        <v>320</v>
      </c>
      <c r="G1160" t="str">
        <f>VLOOKUP(Tabel1[[#This Row],[Gruppe]],Statistikkoder!$A$1:$C$154,2,FALSE)</f>
        <v>    Autocamper &lt; 12 meter                </v>
      </c>
      <c r="H1160">
        <v>2</v>
      </c>
      <c r="I1160">
        <v>7</v>
      </c>
      <c r="J1160">
        <v>20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VLOOKUP($F1160,Statistikkoder!$A$2:$C$154,3,FALSE)</f>
        <v>Autocamper</v>
      </c>
    </row>
    <row r="1161" spans="1:14" x14ac:dyDescent="0.2">
      <c r="A1161" t="s">
        <v>196</v>
      </c>
      <c r="B1161" s="1">
        <v>0.58333333333333337</v>
      </c>
      <c r="C1161" t="s">
        <v>4</v>
      </c>
      <c r="D1161" t="s">
        <v>2</v>
      </c>
      <c r="E1161" t="s">
        <v>189</v>
      </c>
      <c r="F1161">
        <v>510</v>
      </c>
      <c r="G1161" t="str">
        <f>VLOOKUP(Tabel1[[#This Row],[Gruppe]],Statistikkoder!$A$1:$C$154,2,FALSE)</f>
        <v>    Cykel Voksen                            </v>
      </c>
      <c r="H1161">
        <v>3</v>
      </c>
      <c r="I1161">
        <v>0</v>
      </c>
      <c r="J1161">
        <v>3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VLOOKUP($F1161,Statistikkoder!$A$2:$C$154,3,FALSE)</f>
        <v>Cykel</v>
      </c>
    </row>
    <row r="1162" spans="1:14" x14ac:dyDescent="0.2">
      <c r="A1162" t="s">
        <v>196</v>
      </c>
      <c r="B1162" s="1">
        <v>0.58333333333333337</v>
      </c>
      <c r="C1162" t="s">
        <v>4</v>
      </c>
      <c r="D1162" t="s">
        <v>2</v>
      </c>
      <c r="E1162" t="s">
        <v>189</v>
      </c>
      <c r="F1162">
        <v>996</v>
      </c>
      <c r="G1162" t="str">
        <f>VLOOKUP(Tabel1[[#This Row],[Gruppe]],Statistikkoder!$A$1:$C$154,2,FALSE)</f>
        <v>    Passager i køretøj                            </v>
      </c>
      <c r="H1162">
        <v>0</v>
      </c>
      <c r="I1162">
        <v>58</v>
      </c>
      <c r="J1162">
        <v>0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3</v>
      </c>
      <c r="N1162" t="str">
        <f>VLOOKUP($F1162,Statistikkoder!$A$2:$C$154,3,FALSE)</f>
        <v>Passager</v>
      </c>
    </row>
    <row r="1163" spans="1:14" x14ac:dyDescent="0.2">
      <c r="A1163" t="s">
        <v>196</v>
      </c>
      <c r="B1163" s="1">
        <v>0.58333333333333337</v>
      </c>
      <c r="C1163" t="s">
        <v>0</v>
      </c>
      <c r="D1163" t="s">
        <v>1</v>
      </c>
      <c r="E1163" t="s">
        <v>190</v>
      </c>
      <c r="F1163">
        <v>10</v>
      </c>
      <c r="G1163" t="str">
        <f>VLOOKUP(Tabel1[[#This Row],[Gruppe]],Statistikkoder!$A$1:$C$154,2,FALSE)</f>
        <v>    Voksen gående                    </v>
      </c>
      <c r="H1163">
        <v>0</v>
      </c>
      <c r="I1163">
        <v>6</v>
      </c>
      <c r="J1163">
        <v>0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VLOOKUP($F1163,Statistikkoder!$A$2:$C$154,3,FALSE)</f>
        <v>Passager</v>
      </c>
    </row>
    <row r="1164" spans="1:14" x14ac:dyDescent="0.2">
      <c r="A1164" t="s">
        <v>196</v>
      </c>
      <c r="B1164" s="1">
        <v>0.58333333333333337</v>
      </c>
      <c r="C1164" t="s">
        <v>0</v>
      </c>
      <c r="D1164" t="s">
        <v>1</v>
      </c>
      <c r="E1164" t="s">
        <v>190</v>
      </c>
      <c r="F1164">
        <v>30</v>
      </c>
      <c r="G1164" t="str">
        <f>VLOOKUP(Tabel1[[#This Row],[Gruppe]],Statistikkoder!$A$1:$C$154,2,FALSE)</f>
        <v>    Barn  0-11 år gående              </v>
      </c>
      <c r="H1164">
        <v>0</v>
      </c>
      <c r="I1164">
        <v>3</v>
      </c>
      <c r="J1164">
        <v>0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3</v>
      </c>
      <c r="N1164" t="str">
        <f>VLOOKUP($F1164,Statistikkoder!$A$2:$C$154,3,FALSE)</f>
        <v>Passager</v>
      </c>
    </row>
    <row r="1165" spans="1:14" x14ac:dyDescent="0.2">
      <c r="A1165" t="s">
        <v>196</v>
      </c>
      <c r="B1165" s="1">
        <v>0.58333333333333337</v>
      </c>
      <c r="C1165" t="s">
        <v>0</v>
      </c>
      <c r="D1165" t="s">
        <v>1</v>
      </c>
      <c r="E1165" t="s">
        <v>190</v>
      </c>
      <c r="F1165">
        <v>40</v>
      </c>
      <c r="G1165" t="str">
        <f>VLOOKUP(Tabel1[[#This Row],[Gruppe]],Statistikkoder!$A$1:$C$154,2,FALSE)</f>
        <v>    Pensionist gående                </v>
      </c>
      <c r="H1165">
        <v>0</v>
      </c>
      <c r="I1165">
        <v>1</v>
      </c>
      <c r="J1165">
        <v>0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3</v>
      </c>
      <c r="N1165" t="str">
        <f>VLOOKUP($F1165,Statistikkoder!$A$2:$C$154,3,FALSE)</f>
        <v>Passager</v>
      </c>
    </row>
    <row r="1166" spans="1:14" x14ac:dyDescent="0.2">
      <c r="A1166" t="s">
        <v>196</v>
      </c>
      <c r="B1166" s="1">
        <v>0.58333333333333337</v>
      </c>
      <c r="C1166" t="s">
        <v>0</v>
      </c>
      <c r="D1166" t="s">
        <v>1</v>
      </c>
      <c r="E1166" t="s">
        <v>190</v>
      </c>
      <c r="F1166">
        <v>80</v>
      </c>
      <c r="G1166" t="str">
        <f>VLOOKUP(Tabel1[[#This Row],[Gruppe]],Statistikkoder!$A$1:$C$154,2,FALSE)</f>
        <v>    Bil &lt; 1,95 pendler rejse        </v>
      </c>
      <c r="H1166">
        <v>2</v>
      </c>
      <c r="I1166">
        <v>5</v>
      </c>
      <c r="J1166">
        <v>12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3</v>
      </c>
      <c r="N1166" t="str">
        <f>VLOOKUP($F1166,Statistikkoder!$A$2:$C$154,3,FALSE)</f>
        <v>Personbil</v>
      </c>
    </row>
    <row r="1167" spans="1:14" x14ac:dyDescent="0.2">
      <c r="A1167" t="s">
        <v>196</v>
      </c>
      <c r="B1167" s="1">
        <v>0.58333333333333337</v>
      </c>
      <c r="C1167" t="s">
        <v>0</v>
      </c>
      <c r="D1167" t="s">
        <v>1</v>
      </c>
      <c r="E1167" t="s">
        <v>190</v>
      </c>
      <c r="F1167">
        <v>110</v>
      </c>
      <c r="G1167" t="str">
        <f>VLOOKUP(Tabel1[[#This Row],[Gruppe]],Statistikkoder!$A$1:$C$154,2,FALSE)</f>
        <v>    Bil &lt; 1,95 m                            </v>
      </c>
      <c r="H1167">
        <v>17</v>
      </c>
      <c r="I1167">
        <v>40</v>
      </c>
      <c r="J1167">
        <v>102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3</v>
      </c>
      <c r="N1167" t="str">
        <f>VLOOKUP($F1167,Statistikkoder!$A$2:$C$154,3,FALSE)</f>
        <v>Personbil</v>
      </c>
    </row>
    <row r="1168" spans="1:14" x14ac:dyDescent="0.2">
      <c r="A1168" t="s">
        <v>196</v>
      </c>
      <c r="B1168" s="1">
        <v>0.58333333333333337</v>
      </c>
      <c r="C1168" t="s">
        <v>0</v>
      </c>
      <c r="D1168" t="s">
        <v>1</v>
      </c>
      <c r="E1168" t="s">
        <v>190</v>
      </c>
      <c r="F1168">
        <v>115</v>
      </c>
      <c r="G1168" t="str">
        <f>VLOOKUP(Tabel1[[#This Row],[Gruppe]],Statistikkoder!$A$1:$C$154,2,FALSE)</f>
        <v>    Bil &lt; 1,95 m med anhænger                </v>
      </c>
      <c r="H1168">
        <v>1</v>
      </c>
      <c r="I1168">
        <v>2</v>
      </c>
      <c r="J1168">
        <v>10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3</v>
      </c>
      <c r="N1168" t="str">
        <f>VLOOKUP($F1168,Statistikkoder!$A$2:$C$154,3,FALSE)</f>
        <v>Personbil</v>
      </c>
    </row>
    <row r="1169" spans="1:14" x14ac:dyDescent="0.2">
      <c r="A1169" t="s">
        <v>196</v>
      </c>
      <c r="B1169" s="1">
        <v>0.58333333333333337</v>
      </c>
      <c r="C1169" t="s">
        <v>0</v>
      </c>
      <c r="D1169" t="s">
        <v>1</v>
      </c>
      <c r="E1169" t="s">
        <v>190</v>
      </c>
      <c r="F1169">
        <v>120</v>
      </c>
      <c r="G1169" t="str">
        <f>VLOOKUP(Tabel1[[#This Row],[Gruppe]],Statistikkoder!$A$1:$C$154,2,FALSE)</f>
        <v>    Bil &gt; 1,95 m                            </v>
      </c>
      <c r="H1169">
        <v>3</v>
      </c>
      <c r="I1169">
        <v>7</v>
      </c>
      <c r="J1169">
        <v>18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3</v>
      </c>
      <c r="N1169" t="str">
        <f>VLOOKUP($F1169,Statistikkoder!$A$2:$C$154,3,FALSE)</f>
        <v>Personbil</v>
      </c>
    </row>
    <row r="1170" spans="1:14" x14ac:dyDescent="0.2">
      <c r="A1170" t="s">
        <v>196</v>
      </c>
      <c r="B1170" s="1">
        <v>0.58333333333333337</v>
      </c>
      <c r="C1170" t="s">
        <v>0</v>
      </c>
      <c r="D1170" t="s">
        <v>1</v>
      </c>
      <c r="E1170" t="s">
        <v>190</v>
      </c>
      <c r="F1170">
        <v>123</v>
      </c>
      <c r="G1170" t="str">
        <f>VLOOKUP(Tabel1[[#This Row],[Gruppe]],Statistikkoder!$A$1:$C$154,2,FALSE)</f>
        <v>    Bil H&gt;1,95 &amp; L&gt;6 m                      </v>
      </c>
      <c r="H1170">
        <v>2</v>
      </c>
      <c r="I1170">
        <v>6</v>
      </c>
      <c r="J1170">
        <v>12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VLOOKUP($F1170,Statistikkoder!$A$2:$C$154,3,FALSE)</f>
        <v>Personbil</v>
      </c>
    </row>
    <row r="1171" spans="1:14" x14ac:dyDescent="0.2">
      <c r="A1171" t="s">
        <v>196</v>
      </c>
      <c r="B1171" s="1">
        <v>0.58333333333333337</v>
      </c>
      <c r="C1171" t="s">
        <v>0</v>
      </c>
      <c r="D1171" t="s">
        <v>1</v>
      </c>
      <c r="E1171" t="s">
        <v>190</v>
      </c>
      <c r="F1171">
        <v>309</v>
      </c>
      <c r="G1171" t="str">
        <f>VLOOKUP(Tabel1[[#This Row],[Gruppe]],Statistikkoder!$A$1:$C$154,2,FALSE)</f>
        <v>    Autocamper &lt;  6 meter                </v>
      </c>
      <c r="H1171">
        <v>2</v>
      </c>
      <c r="I1171">
        <v>6</v>
      </c>
      <c r="J1171">
        <v>12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VLOOKUP($F1171,Statistikkoder!$A$2:$C$154,3,FALSE)</f>
        <v>Autocamper</v>
      </c>
    </row>
    <row r="1172" spans="1:14" x14ac:dyDescent="0.2">
      <c r="A1172" t="s">
        <v>196</v>
      </c>
      <c r="B1172" s="1">
        <v>0.58333333333333337</v>
      </c>
      <c r="C1172" t="s">
        <v>0</v>
      </c>
      <c r="D1172" t="s">
        <v>1</v>
      </c>
      <c r="E1172" t="s">
        <v>190</v>
      </c>
      <c r="F1172">
        <v>505</v>
      </c>
      <c r="G1172" t="str">
        <f>VLOOKUP(Tabel1[[#This Row],[Gruppe]],Statistikkoder!$A$1:$C$154,2,FALSE)</f>
        <v>    Cykel Pensionist                        </v>
      </c>
      <c r="H1172">
        <v>1</v>
      </c>
      <c r="I1172">
        <v>0</v>
      </c>
      <c r="J1172">
        <v>1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VLOOKUP($F1172,Statistikkoder!$A$2:$C$154,3,FALSE)</f>
        <v>Cykel</v>
      </c>
    </row>
    <row r="1173" spans="1:14" x14ac:dyDescent="0.2">
      <c r="A1173" t="s">
        <v>196</v>
      </c>
      <c r="B1173" s="1">
        <v>0.58333333333333337</v>
      </c>
      <c r="C1173" t="s">
        <v>0</v>
      </c>
      <c r="D1173" t="s">
        <v>1</v>
      </c>
      <c r="E1173" t="s">
        <v>190</v>
      </c>
      <c r="F1173">
        <v>510</v>
      </c>
      <c r="G1173" t="str">
        <f>VLOOKUP(Tabel1[[#This Row],[Gruppe]],Statistikkoder!$A$1:$C$154,2,FALSE)</f>
        <v>    Cykel Voksen                            </v>
      </c>
      <c r="H1173">
        <v>3</v>
      </c>
      <c r="I1173">
        <v>0</v>
      </c>
      <c r="J1173">
        <v>3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VLOOKUP($F1173,Statistikkoder!$A$2:$C$154,3,FALSE)</f>
        <v>Cykel</v>
      </c>
    </row>
    <row r="1174" spans="1:14" x14ac:dyDescent="0.2">
      <c r="A1174" t="s">
        <v>196</v>
      </c>
      <c r="B1174" s="1">
        <v>0.58333333333333337</v>
      </c>
      <c r="C1174" t="s">
        <v>0</v>
      </c>
      <c r="D1174" t="s">
        <v>1</v>
      </c>
      <c r="E1174" t="s">
        <v>190</v>
      </c>
      <c r="F1174">
        <v>710</v>
      </c>
      <c r="G1174" t="str">
        <f>VLOOKUP(Tabel1[[#This Row],[Gruppe]],Statistikkoder!$A$1:$C$154,2,FALSE)</f>
        <v>    Forvogn &lt; 10 meter incl. fører          </v>
      </c>
      <c r="H1174">
        <v>1</v>
      </c>
      <c r="I1174">
        <v>1</v>
      </c>
      <c r="J1174">
        <v>10</v>
      </c>
      <c r="K1174">
        <f>IF(AND(Tabel1[[#This Row],[Gruppe]]&gt;=610,Tabel1[[#This Row],[Gruppe]]&lt;=765),Tabel1[[#This Row],[Dækmeter]],0)</f>
        <v>10</v>
      </c>
      <c r="L1174">
        <v>0</v>
      </c>
      <c r="M1174" t="s">
        <v>3</v>
      </c>
      <c r="N1174" t="str">
        <f>VLOOKUP($F1174,Statistikkoder!$A$2:$C$154,3,FALSE)</f>
        <v>Forvogn</v>
      </c>
    </row>
    <row r="1175" spans="1:14" x14ac:dyDescent="0.2">
      <c r="A1175" t="s">
        <v>196</v>
      </c>
      <c r="B1175" s="1">
        <v>0.58333333333333337</v>
      </c>
      <c r="C1175" t="s">
        <v>0</v>
      </c>
      <c r="D1175" t="s">
        <v>1</v>
      </c>
      <c r="E1175" t="s">
        <v>190</v>
      </c>
      <c r="F1175">
        <v>996</v>
      </c>
      <c r="G1175" t="str">
        <f>VLOOKUP(Tabel1[[#This Row],[Gruppe]],Statistikkoder!$A$1:$C$154,2,FALSE)</f>
        <v>    Passager i køretøj                            </v>
      </c>
      <c r="H1175">
        <v>0</v>
      </c>
      <c r="I1175">
        <v>67</v>
      </c>
      <c r="J1175">
        <v>0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VLOOKUP($F1175,Statistikkoder!$A$2:$C$154,3,FALSE)</f>
        <v>Passager</v>
      </c>
    </row>
    <row r="1176" spans="1:14" x14ac:dyDescent="0.2">
      <c r="A1176" t="s">
        <v>196</v>
      </c>
      <c r="B1176" s="1">
        <v>0.625</v>
      </c>
      <c r="C1176" t="s">
        <v>4</v>
      </c>
      <c r="D1176" t="s">
        <v>2</v>
      </c>
      <c r="E1176" t="s">
        <v>190</v>
      </c>
      <c r="F1176">
        <v>10</v>
      </c>
      <c r="G1176" t="str">
        <f>VLOOKUP(Tabel1[[#This Row],[Gruppe]],Statistikkoder!$A$1:$C$154,2,FALSE)</f>
        <v>    Voksen gående                    </v>
      </c>
      <c r="H1176">
        <v>0</v>
      </c>
      <c r="I1176">
        <v>1</v>
      </c>
      <c r="J1176">
        <v>0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VLOOKUP($F1176,Statistikkoder!$A$2:$C$154,3,FALSE)</f>
        <v>Passager</v>
      </c>
    </row>
    <row r="1177" spans="1:14" x14ac:dyDescent="0.2">
      <c r="A1177" t="s">
        <v>196</v>
      </c>
      <c r="B1177" s="1">
        <v>0.625</v>
      </c>
      <c r="C1177" t="s">
        <v>4</v>
      </c>
      <c r="D1177" t="s">
        <v>2</v>
      </c>
      <c r="E1177" t="s">
        <v>190</v>
      </c>
      <c r="F1177">
        <v>40</v>
      </c>
      <c r="G1177" t="str">
        <f>VLOOKUP(Tabel1[[#This Row],[Gruppe]],Statistikkoder!$A$1:$C$154,2,FALSE)</f>
        <v>    Pensionist gående                </v>
      </c>
      <c r="H1177">
        <v>0</v>
      </c>
      <c r="I1177">
        <v>2</v>
      </c>
      <c r="J1177">
        <v>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VLOOKUP($F1177,Statistikkoder!$A$2:$C$154,3,FALSE)</f>
        <v>Passager</v>
      </c>
    </row>
    <row r="1178" spans="1:14" x14ac:dyDescent="0.2">
      <c r="A1178" t="s">
        <v>196</v>
      </c>
      <c r="B1178" s="1">
        <v>0.625</v>
      </c>
      <c r="C1178" t="s">
        <v>4</v>
      </c>
      <c r="D1178" t="s">
        <v>2</v>
      </c>
      <c r="E1178" t="s">
        <v>190</v>
      </c>
      <c r="F1178">
        <v>80</v>
      </c>
      <c r="G1178" t="str">
        <f>VLOOKUP(Tabel1[[#This Row],[Gruppe]],Statistikkoder!$A$1:$C$154,2,FALSE)</f>
        <v>    Bil &lt; 1,95 pendler rejse        </v>
      </c>
      <c r="H1178">
        <v>2</v>
      </c>
      <c r="I1178">
        <v>2</v>
      </c>
      <c r="J1178">
        <v>12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VLOOKUP($F1178,Statistikkoder!$A$2:$C$154,3,FALSE)</f>
        <v>Personbil</v>
      </c>
    </row>
    <row r="1179" spans="1:14" x14ac:dyDescent="0.2">
      <c r="A1179" t="s">
        <v>196</v>
      </c>
      <c r="B1179" s="1">
        <v>0.625</v>
      </c>
      <c r="C1179" t="s">
        <v>4</v>
      </c>
      <c r="D1179" t="s">
        <v>2</v>
      </c>
      <c r="E1179" t="s">
        <v>190</v>
      </c>
      <c r="F1179">
        <v>110</v>
      </c>
      <c r="G1179" t="str">
        <f>VLOOKUP(Tabel1[[#This Row],[Gruppe]],Statistikkoder!$A$1:$C$154,2,FALSE)</f>
        <v>    Bil &lt; 1,95 m                            </v>
      </c>
      <c r="H1179">
        <v>16</v>
      </c>
      <c r="I1179">
        <v>36</v>
      </c>
      <c r="J1179">
        <v>96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VLOOKUP($F1179,Statistikkoder!$A$2:$C$154,3,FALSE)</f>
        <v>Personbil</v>
      </c>
    </row>
    <row r="1180" spans="1:14" x14ac:dyDescent="0.2">
      <c r="A1180" t="s">
        <v>196</v>
      </c>
      <c r="B1180" s="1">
        <v>0.625</v>
      </c>
      <c r="C1180" t="s">
        <v>4</v>
      </c>
      <c r="D1180" t="s">
        <v>2</v>
      </c>
      <c r="E1180" t="s">
        <v>190</v>
      </c>
      <c r="F1180">
        <v>120</v>
      </c>
      <c r="G1180" t="str">
        <f>VLOOKUP(Tabel1[[#This Row],[Gruppe]],Statistikkoder!$A$1:$C$154,2,FALSE)</f>
        <v>    Bil &gt; 1,95 m                            </v>
      </c>
      <c r="H1180">
        <v>1</v>
      </c>
      <c r="I1180">
        <v>2</v>
      </c>
      <c r="J1180">
        <v>6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VLOOKUP($F1180,Statistikkoder!$A$2:$C$154,3,FALSE)</f>
        <v>Personbil</v>
      </c>
    </row>
    <row r="1181" spans="1:14" x14ac:dyDescent="0.2">
      <c r="A1181" t="s">
        <v>196</v>
      </c>
      <c r="B1181" s="1">
        <v>0.625</v>
      </c>
      <c r="C1181" t="s">
        <v>4</v>
      </c>
      <c r="D1181" t="s">
        <v>2</v>
      </c>
      <c r="E1181" t="s">
        <v>190</v>
      </c>
      <c r="F1181">
        <v>309</v>
      </c>
      <c r="G1181" t="str">
        <f>VLOOKUP(Tabel1[[#This Row],[Gruppe]],Statistikkoder!$A$1:$C$154,2,FALSE)</f>
        <v>    Autocamper &lt;  6 meter                </v>
      </c>
      <c r="H1181">
        <v>1</v>
      </c>
      <c r="I1181">
        <v>2</v>
      </c>
      <c r="J1181">
        <v>6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VLOOKUP($F1181,Statistikkoder!$A$2:$C$154,3,FALSE)</f>
        <v>Autocamper</v>
      </c>
    </row>
    <row r="1182" spans="1:14" x14ac:dyDescent="0.2">
      <c r="A1182" t="s">
        <v>196</v>
      </c>
      <c r="B1182" s="1">
        <v>0.625</v>
      </c>
      <c r="C1182" t="s">
        <v>4</v>
      </c>
      <c r="D1182" t="s">
        <v>2</v>
      </c>
      <c r="E1182" t="s">
        <v>190</v>
      </c>
      <c r="F1182">
        <v>410</v>
      </c>
      <c r="G1182" t="str">
        <f>VLOOKUP(Tabel1[[#This Row],[Gruppe]],Statistikkoder!$A$1:$C$154,2,FALSE)</f>
        <v>    MC                                    </v>
      </c>
      <c r="H1182">
        <v>1</v>
      </c>
      <c r="I1182">
        <v>2</v>
      </c>
      <c r="J1182">
        <v>2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VLOOKUP($F1182,Statistikkoder!$A$2:$C$154,3,FALSE)</f>
        <v>MC/Knallert</v>
      </c>
    </row>
    <row r="1183" spans="1:14" x14ac:dyDescent="0.2">
      <c r="A1183" t="s">
        <v>196</v>
      </c>
      <c r="B1183" s="1">
        <v>0.625</v>
      </c>
      <c r="C1183" t="s">
        <v>4</v>
      </c>
      <c r="D1183" t="s">
        <v>2</v>
      </c>
      <c r="E1183" t="s">
        <v>190</v>
      </c>
      <c r="F1183">
        <v>505</v>
      </c>
      <c r="G1183" t="str">
        <f>VLOOKUP(Tabel1[[#This Row],[Gruppe]],Statistikkoder!$A$1:$C$154,2,FALSE)</f>
        <v>    Cykel Pensionist                        </v>
      </c>
      <c r="H1183">
        <v>2</v>
      </c>
      <c r="I1183">
        <v>0</v>
      </c>
      <c r="J1183">
        <v>2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VLOOKUP($F1183,Statistikkoder!$A$2:$C$154,3,FALSE)</f>
        <v>Cykel</v>
      </c>
    </row>
    <row r="1184" spans="1:14" x14ac:dyDescent="0.2">
      <c r="A1184" t="s">
        <v>196</v>
      </c>
      <c r="B1184" s="1">
        <v>0.625</v>
      </c>
      <c r="C1184" t="s">
        <v>4</v>
      </c>
      <c r="D1184" t="s">
        <v>2</v>
      </c>
      <c r="E1184" t="s">
        <v>190</v>
      </c>
      <c r="F1184">
        <v>710</v>
      </c>
      <c r="G1184" t="str">
        <f>VLOOKUP(Tabel1[[#This Row],[Gruppe]],Statistikkoder!$A$1:$C$154,2,FALSE)</f>
        <v>    Forvogn &lt; 10 meter incl. fører          </v>
      </c>
      <c r="H1184">
        <v>1</v>
      </c>
      <c r="I1184">
        <v>1</v>
      </c>
      <c r="J1184">
        <v>10</v>
      </c>
      <c r="K1184">
        <f>IF(AND(Tabel1[[#This Row],[Gruppe]]&gt;=610,Tabel1[[#This Row],[Gruppe]]&lt;=765),Tabel1[[#This Row],[Dækmeter]],0)</f>
        <v>10</v>
      </c>
      <c r="L1184">
        <v>0</v>
      </c>
      <c r="M1184" t="s">
        <v>3</v>
      </c>
      <c r="N1184" t="str">
        <f>VLOOKUP($F1184,Statistikkoder!$A$2:$C$154,3,FALSE)</f>
        <v>Forvogn</v>
      </c>
    </row>
    <row r="1185" spans="1:14" x14ac:dyDescent="0.2">
      <c r="A1185" t="s">
        <v>196</v>
      </c>
      <c r="B1185" s="1">
        <v>0.625</v>
      </c>
      <c r="C1185" t="s">
        <v>4</v>
      </c>
      <c r="D1185" t="s">
        <v>2</v>
      </c>
      <c r="E1185" t="s">
        <v>190</v>
      </c>
      <c r="F1185">
        <v>996</v>
      </c>
      <c r="G1185" t="str">
        <f>VLOOKUP(Tabel1[[#This Row],[Gruppe]],Statistikkoder!$A$1:$C$154,2,FALSE)</f>
        <v>    Passager i køretøj                            </v>
      </c>
      <c r="H1185">
        <v>0</v>
      </c>
      <c r="I1185">
        <v>45</v>
      </c>
      <c r="J1185">
        <v>0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3</v>
      </c>
      <c r="N1185" t="str">
        <f>VLOOKUP($F1185,Statistikkoder!$A$2:$C$154,3,FALSE)</f>
        <v>Passager</v>
      </c>
    </row>
    <row r="1186" spans="1:14" x14ac:dyDescent="0.2">
      <c r="A1186" t="s">
        <v>196</v>
      </c>
      <c r="B1186" s="1">
        <v>0.625</v>
      </c>
      <c r="C1186" t="s">
        <v>0</v>
      </c>
      <c r="D1186" t="s">
        <v>1</v>
      </c>
      <c r="E1186" t="s">
        <v>189</v>
      </c>
      <c r="F1186">
        <v>10</v>
      </c>
      <c r="G1186" t="str">
        <f>VLOOKUP(Tabel1[[#This Row],[Gruppe]],Statistikkoder!$A$1:$C$154,2,FALSE)</f>
        <v>    Voksen gående                    </v>
      </c>
      <c r="H1186">
        <v>0</v>
      </c>
      <c r="I1186">
        <v>3</v>
      </c>
      <c r="J1186">
        <v>0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3</v>
      </c>
      <c r="N1186" t="str">
        <f>VLOOKUP($F1186,Statistikkoder!$A$2:$C$154,3,FALSE)</f>
        <v>Passager</v>
      </c>
    </row>
    <row r="1187" spans="1:14" x14ac:dyDescent="0.2">
      <c r="A1187" t="s">
        <v>196</v>
      </c>
      <c r="B1187" s="1">
        <v>0.625</v>
      </c>
      <c r="C1187" t="s">
        <v>0</v>
      </c>
      <c r="D1187" t="s">
        <v>1</v>
      </c>
      <c r="E1187" t="s">
        <v>189</v>
      </c>
      <c r="F1187">
        <v>110</v>
      </c>
      <c r="G1187" t="str">
        <f>VLOOKUP(Tabel1[[#This Row],[Gruppe]],Statistikkoder!$A$1:$C$154,2,FALSE)</f>
        <v>    Bil &lt; 1,95 m                            </v>
      </c>
      <c r="H1187">
        <v>9</v>
      </c>
      <c r="I1187">
        <v>23</v>
      </c>
      <c r="J1187">
        <v>54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VLOOKUP($F1187,Statistikkoder!$A$2:$C$154,3,FALSE)</f>
        <v>Personbil</v>
      </c>
    </row>
    <row r="1188" spans="1:14" x14ac:dyDescent="0.2">
      <c r="A1188" t="s">
        <v>196</v>
      </c>
      <c r="B1188" s="1">
        <v>0.625</v>
      </c>
      <c r="C1188" t="s">
        <v>0</v>
      </c>
      <c r="D1188" t="s">
        <v>1</v>
      </c>
      <c r="E1188" t="s">
        <v>189</v>
      </c>
      <c r="F1188">
        <v>120</v>
      </c>
      <c r="G1188" t="str">
        <f>VLOOKUP(Tabel1[[#This Row],[Gruppe]],Statistikkoder!$A$1:$C$154,2,FALSE)</f>
        <v>    Bil &gt; 1,95 m                            </v>
      </c>
      <c r="H1188">
        <v>1</v>
      </c>
      <c r="I1188">
        <v>1</v>
      </c>
      <c r="J1188">
        <v>6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3</v>
      </c>
      <c r="N1188" t="str">
        <f>VLOOKUP($F1188,Statistikkoder!$A$2:$C$154,3,FALSE)</f>
        <v>Personbil</v>
      </c>
    </row>
    <row r="1189" spans="1:14" x14ac:dyDescent="0.2">
      <c r="A1189" t="s">
        <v>196</v>
      </c>
      <c r="B1189" s="1">
        <v>0.625</v>
      </c>
      <c r="C1189" t="s">
        <v>0</v>
      </c>
      <c r="D1189" t="s">
        <v>1</v>
      </c>
      <c r="E1189" t="s">
        <v>189</v>
      </c>
      <c r="F1189">
        <v>309</v>
      </c>
      <c r="G1189" t="str">
        <f>VLOOKUP(Tabel1[[#This Row],[Gruppe]],Statistikkoder!$A$1:$C$154,2,FALSE)</f>
        <v>    Autocamper &lt;  6 meter                </v>
      </c>
      <c r="H1189">
        <v>2</v>
      </c>
      <c r="I1189">
        <v>7</v>
      </c>
      <c r="J1189">
        <v>12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VLOOKUP($F1189,Statistikkoder!$A$2:$C$154,3,FALSE)</f>
        <v>Autocamper</v>
      </c>
    </row>
    <row r="1190" spans="1:14" x14ac:dyDescent="0.2">
      <c r="A1190" t="s">
        <v>196</v>
      </c>
      <c r="B1190" s="1">
        <v>0.625</v>
      </c>
      <c r="C1190" t="s">
        <v>0</v>
      </c>
      <c r="D1190" t="s">
        <v>1</v>
      </c>
      <c r="E1190" t="s">
        <v>189</v>
      </c>
      <c r="F1190">
        <v>510</v>
      </c>
      <c r="G1190" t="str">
        <f>VLOOKUP(Tabel1[[#This Row],[Gruppe]],Statistikkoder!$A$1:$C$154,2,FALSE)</f>
        <v>    Cykel Voksen                            </v>
      </c>
      <c r="H1190">
        <v>3</v>
      </c>
      <c r="I1190">
        <v>0</v>
      </c>
      <c r="J1190">
        <v>3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VLOOKUP($F1190,Statistikkoder!$A$2:$C$154,3,FALSE)</f>
        <v>Cykel</v>
      </c>
    </row>
    <row r="1191" spans="1:14" x14ac:dyDescent="0.2">
      <c r="A1191" t="s">
        <v>196</v>
      </c>
      <c r="B1191" s="1">
        <v>0.625</v>
      </c>
      <c r="C1191" t="s">
        <v>0</v>
      </c>
      <c r="D1191" t="s">
        <v>1</v>
      </c>
      <c r="E1191" t="s">
        <v>189</v>
      </c>
      <c r="F1191">
        <v>996</v>
      </c>
      <c r="G1191" t="str">
        <f>VLOOKUP(Tabel1[[#This Row],[Gruppe]],Statistikkoder!$A$1:$C$154,2,FALSE)</f>
        <v>    Passager i køretøj                            </v>
      </c>
      <c r="H1191">
        <v>0</v>
      </c>
      <c r="I1191">
        <v>31</v>
      </c>
      <c r="J1191">
        <v>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VLOOKUP($F1191,Statistikkoder!$A$2:$C$154,3,FALSE)</f>
        <v>Passager</v>
      </c>
    </row>
    <row r="1192" spans="1:14" x14ac:dyDescent="0.2">
      <c r="A1192" t="s">
        <v>196</v>
      </c>
      <c r="B1192" s="1">
        <v>0.66666666666666663</v>
      </c>
      <c r="C1192" t="s">
        <v>4</v>
      </c>
      <c r="D1192" t="s">
        <v>2</v>
      </c>
      <c r="E1192" t="s">
        <v>189</v>
      </c>
      <c r="F1192">
        <v>10</v>
      </c>
      <c r="G1192" t="str">
        <f>VLOOKUP(Tabel1[[#This Row],[Gruppe]],Statistikkoder!$A$1:$C$154,2,FALSE)</f>
        <v>    Voksen gående                    </v>
      </c>
      <c r="H1192">
        <v>0</v>
      </c>
      <c r="I1192">
        <v>2</v>
      </c>
      <c r="J1192">
        <v>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VLOOKUP($F1192,Statistikkoder!$A$2:$C$154,3,FALSE)</f>
        <v>Passager</v>
      </c>
    </row>
    <row r="1193" spans="1:14" x14ac:dyDescent="0.2">
      <c r="A1193" t="s">
        <v>196</v>
      </c>
      <c r="B1193" s="1">
        <v>0.66666666666666663</v>
      </c>
      <c r="C1193" t="s">
        <v>4</v>
      </c>
      <c r="D1193" t="s">
        <v>2</v>
      </c>
      <c r="E1193" t="s">
        <v>189</v>
      </c>
      <c r="F1193">
        <v>15</v>
      </c>
      <c r="G1193" t="str">
        <f>VLOOKUP(Tabel1[[#This Row],[Gruppe]],Statistikkoder!$A$1:$C$154,2,FALSE)</f>
        <v>    Voksen gående Pendler            </v>
      </c>
      <c r="H1193">
        <v>0</v>
      </c>
      <c r="I1193">
        <v>1</v>
      </c>
      <c r="J1193">
        <v>0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VLOOKUP($F1193,Statistikkoder!$A$2:$C$154,3,FALSE)</f>
        <v>Passager</v>
      </c>
    </row>
    <row r="1194" spans="1:14" x14ac:dyDescent="0.2">
      <c r="A1194" t="s">
        <v>196</v>
      </c>
      <c r="B1194" s="1">
        <v>0.66666666666666663</v>
      </c>
      <c r="C1194" t="s">
        <v>4</v>
      </c>
      <c r="D1194" t="s">
        <v>2</v>
      </c>
      <c r="E1194" t="s">
        <v>189</v>
      </c>
      <c r="F1194">
        <v>20</v>
      </c>
      <c r="G1194" t="str">
        <f>VLOOKUP(Tabel1[[#This Row],[Gruppe]],Statistikkoder!$A$1:$C$154,2,FALSE)</f>
        <v>    Barn 12-15 år gående              </v>
      </c>
      <c r="H1194">
        <v>0</v>
      </c>
      <c r="I1194">
        <v>1</v>
      </c>
      <c r="J1194">
        <v>0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VLOOKUP($F1194,Statistikkoder!$A$2:$C$154,3,FALSE)</f>
        <v>Passager</v>
      </c>
    </row>
    <row r="1195" spans="1:14" x14ac:dyDescent="0.2">
      <c r="A1195" t="s">
        <v>196</v>
      </c>
      <c r="B1195" s="1">
        <v>0.66666666666666663</v>
      </c>
      <c r="C1195" t="s">
        <v>4</v>
      </c>
      <c r="D1195" t="s">
        <v>2</v>
      </c>
      <c r="E1195" t="s">
        <v>189</v>
      </c>
      <c r="F1195">
        <v>30</v>
      </c>
      <c r="G1195" t="str">
        <f>VLOOKUP(Tabel1[[#This Row],[Gruppe]],Statistikkoder!$A$1:$C$154,2,FALSE)</f>
        <v>    Barn  0-11 år gående              </v>
      </c>
      <c r="H1195">
        <v>0</v>
      </c>
      <c r="I1195">
        <v>1</v>
      </c>
      <c r="J1195">
        <v>0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VLOOKUP($F1195,Statistikkoder!$A$2:$C$154,3,FALSE)</f>
        <v>Passager</v>
      </c>
    </row>
    <row r="1196" spans="1:14" x14ac:dyDescent="0.2">
      <c r="A1196" t="s">
        <v>196</v>
      </c>
      <c r="B1196" s="1">
        <v>0.66666666666666663</v>
      </c>
      <c r="C1196" t="s">
        <v>4</v>
      </c>
      <c r="D1196" t="s">
        <v>2</v>
      </c>
      <c r="E1196" t="s">
        <v>189</v>
      </c>
      <c r="F1196">
        <v>80</v>
      </c>
      <c r="G1196" t="str">
        <f>VLOOKUP(Tabel1[[#This Row],[Gruppe]],Statistikkoder!$A$1:$C$154,2,FALSE)</f>
        <v>    Bil &lt; 1,95 pendler rejse        </v>
      </c>
      <c r="H1196">
        <v>3</v>
      </c>
      <c r="I1196">
        <v>4</v>
      </c>
      <c r="J1196">
        <v>18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VLOOKUP($F1196,Statistikkoder!$A$2:$C$154,3,FALSE)</f>
        <v>Personbil</v>
      </c>
    </row>
    <row r="1197" spans="1:14" x14ac:dyDescent="0.2">
      <c r="A1197" t="s">
        <v>196</v>
      </c>
      <c r="B1197" s="1">
        <v>0.66666666666666663</v>
      </c>
      <c r="C1197" t="s">
        <v>4</v>
      </c>
      <c r="D1197" t="s">
        <v>2</v>
      </c>
      <c r="E1197" t="s">
        <v>189</v>
      </c>
      <c r="F1197">
        <v>110</v>
      </c>
      <c r="G1197" t="str">
        <f>VLOOKUP(Tabel1[[#This Row],[Gruppe]],Statistikkoder!$A$1:$C$154,2,FALSE)</f>
        <v>    Bil &lt; 1,95 m                            </v>
      </c>
      <c r="H1197">
        <v>10</v>
      </c>
      <c r="I1197">
        <v>22</v>
      </c>
      <c r="J1197">
        <v>60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VLOOKUP($F1197,Statistikkoder!$A$2:$C$154,3,FALSE)</f>
        <v>Personbil</v>
      </c>
    </row>
    <row r="1198" spans="1:14" x14ac:dyDescent="0.2">
      <c r="A1198" t="s">
        <v>196</v>
      </c>
      <c r="B1198" s="1">
        <v>0.66666666666666663</v>
      </c>
      <c r="C1198" t="s">
        <v>4</v>
      </c>
      <c r="D1198" t="s">
        <v>2</v>
      </c>
      <c r="E1198" t="s">
        <v>189</v>
      </c>
      <c r="F1198">
        <v>120</v>
      </c>
      <c r="G1198" t="str">
        <f>VLOOKUP(Tabel1[[#This Row],[Gruppe]],Statistikkoder!$A$1:$C$154,2,FALSE)</f>
        <v>    Bil &gt; 1,95 m                            </v>
      </c>
      <c r="H1198">
        <v>1</v>
      </c>
      <c r="I1198">
        <v>2</v>
      </c>
      <c r="J1198">
        <v>6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VLOOKUP($F1198,Statistikkoder!$A$2:$C$154,3,FALSE)</f>
        <v>Personbil</v>
      </c>
    </row>
    <row r="1199" spans="1:14" x14ac:dyDescent="0.2">
      <c r="A1199" t="s">
        <v>196</v>
      </c>
      <c r="B1199" s="1">
        <v>0.66666666666666663</v>
      </c>
      <c r="C1199" t="s">
        <v>4</v>
      </c>
      <c r="D1199" t="s">
        <v>2</v>
      </c>
      <c r="E1199" t="s">
        <v>189</v>
      </c>
      <c r="F1199">
        <v>320</v>
      </c>
      <c r="G1199" t="str">
        <f>VLOOKUP(Tabel1[[#This Row],[Gruppe]],Statistikkoder!$A$1:$C$154,2,FALSE)</f>
        <v>    Autocamper &lt; 12 meter                </v>
      </c>
      <c r="H1199">
        <v>1</v>
      </c>
      <c r="I1199">
        <v>1</v>
      </c>
      <c r="J1199">
        <v>10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3</v>
      </c>
      <c r="N1199" t="str">
        <f>VLOOKUP($F1199,Statistikkoder!$A$2:$C$154,3,FALSE)</f>
        <v>Autocamper</v>
      </c>
    </row>
    <row r="1200" spans="1:14" x14ac:dyDescent="0.2">
      <c r="A1200" t="s">
        <v>196</v>
      </c>
      <c r="B1200" s="1">
        <v>0.66666666666666663</v>
      </c>
      <c r="C1200" t="s">
        <v>4</v>
      </c>
      <c r="D1200" t="s">
        <v>2</v>
      </c>
      <c r="E1200" t="s">
        <v>189</v>
      </c>
      <c r="F1200">
        <v>996</v>
      </c>
      <c r="G1200" t="str">
        <f>VLOOKUP(Tabel1[[#This Row],[Gruppe]],Statistikkoder!$A$1:$C$154,2,FALSE)</f>
        <v>    Passager i køretøj                            </v>
      </c>
      <c r="H1200">
        <v>0</v>
      </c>
      <c r="I1200">
        <v>29</v>
      </c>
      <c r="J1200">
        <v>0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VLOOKUP($F1200,Statistikkoder!$A$2:$C$154,3,FALSE)</f>
        <v>Passager</v>
      </c>
    </row>
    <row r="1201" spans="1:14" x14ac:dyDescent="0.2">
      <c r="A1201" t="s">
        <v>196</v>
      </c>
      <c r="B1201" s="1">
        <v>0.66666666666666663</v>
      </c>
      <c r="C1201" t="s">
        <v>0</v>
      </c>
      <c r="D1201" t="s">
        <v>1</v>
      </c>
      <c r="E1201" t="s">
        <v>190</v>
      </c>
      <c r="F1201">
        <v>10</v>
      </c>
      <c r="G1201" t="str">
        <f>VLOOKUP(Tabel1[[#This Row],[Gruppe]],Statistikkoder!$A$1:$C$154,2,FALSE)</f>
        <v>    Voksen gående                    </v>
      </c>
      <c r="H1201">
        <v>0</v>
      </c>
      <c r="I1201">
        <v>6</v>
      </c>
      <c r="J1201">
        <v>0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VLOOKUP($F1201,Statistikkoder!$A$2:$C$154,3,FALSE)</f>
        <v>Passager</v>
      </c>
    </row>
    <row r="1202" spans="1:14" x14ac:dyDescent="0.2">
      <c r="A1202" t="s">
        <v>196</v>
      </c>
      <c r="B1202" s="1">
        <v>0.66666666666666663</v>
      </c>
      <c r="C1202" t="s">
        <v>0</v>
      </c>
      <c r="D1202" t="s">
        <v>1</v>
      </c>
      <c r="E1202" t="s">
        <v>190</v>
      </c>
      <c r="F1202">
        <v>20</v>
      </c>
      <c r="G1202" t="str">
        <f>VLOOKUP(Tabel1[[#This Row],[Gruppe]],Statistikkoder!$A$1:$C$154,2,FALSE)</f>
        <v>    Barn 12-15 år gående              </v>
      </c>
      <c r="H1202">
        <v>0</v>
      </c>
      <c r="I1202">
        <v>1</v>
      </c>
      <c r="J1202">
        <v>0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VLOOKUP($F1202,Statistikkoder!$A$2:$C$154,3,FALSE)</f>
        <v>Passager</v>
      </c>
    </row>
    <row r="1203" spans="1:14" x14ac:dyDescent="0.2">
      <c r="A1203" t="s">
        <v>196</v>
      </c>
      <c r="B1203" s="1">
        <v>0.66666666666666663</v>
      </c>
      <c r="C1203" t="s">
        <v>0</v>
      </c>
      <c r="D1203" t="s">
        <v>1</v>
      </c>
      <c r="E1203" t="s">
        <v>190</v>
      </c>
      <c r="F1203">
        <v>80</v>
      </c>
      <c r="G1203" t="str">
        <f>VLOOKUP(Tabel1[[#This Row],[Gruppe]],Statistikkoder!$A$1:$C$154,2,FALSE)</f>
        <v>    Bil &lt; 1,95 pendler rejse        </v>
      </c>
      <c r="H1203">
        <v>3</v>
      </c>
      <c r="I1203">
        <v>3</v>
      </c>
      <c r="J1203">
        <v>18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VLOOKUP($F1203,Statistikkoder!$A$2:$C$154,3,FALSE)</f>
        <v>Personbil</v>
      </c>
    </row>
    <row r="1204" spans="1:14" x14ac:dyDescent="0.2">
      <c r="A1204" t="s">
        <v>196</v>
      </c>
      <c r="B1204" s="1">
        <v>0.66666666666666663</v>
      </c>
      <c r="C1204" t="s">
        <v>0</v>
      </c>
      <c r="D1204" t="s">
        <v>1</v>
      </c>
      <c r="E1204" t="s">
        <v>190</v>
      </c>
      <c r="F1204">
        <v>110</v>
      </c>
      <c r="G1204" t="str">
        <f>VLOOKUP(Tabel1[[#This Row],[Gruppe]],Statistikkoder!$A$1:$C$154,2,FALSE)</f>
        <v>    Bil &lt; 1,95 m                            </v>
      </c>
      <c r="H1204">
        <v>7</v>
      </c>
      <c r="I1204">
        <v>15</v>
      </c>
      <c r="J1204">
        <v>42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3</v>
      </c>
      <c r="N1204" t="str">
        <f>VLOOKUP($F1204,Statistikkoder!$A$2:$C$154,3,FALSE)</f>
        <v>Personbil</v>
      </c>
    </row>
    <row r="1205" spans="1:14" x14ac:dyDescent="0.2">
      <c r="A1205" t="s">
        <v>196</v>
      </c>
      <c r="B1205" s="1">
        <v>0.66666666666666663</v>
      </c>
      <c r="C1205" t="s">
        <v>0</v>
      </c>
      <c r="D1205" t="s">
        <v>1</v>
      </c>
      <c r="E1205" t="s">
        <v>190</v>
      </c>
      <c r="F1205">
        <v>120</v>
      </c>
      <c r="G1205" t="str">
        <f>VLOOKUP(Tabel1[[#This Row],[Gruppe]],Statistikkoder!$A$1:$C$154,2,FALSE)</f>
        <v>    Bil &gt; 1,95 m                            </v>
      </c>
      <c r="H1205">
        <v>1</v>
      </c>
      <c r="I1205">
        <v>1</v>
      </c>
      <c r="J1205">
        <v>6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3</v>
      </c>
      <c r="N1205" t="str">
        <f>VLOOKUP($F1205,Statistikkoder!$A$2:$C$154,3,FALSE)</f>
        <v>Personbil</v>
      </c>
    </row>
    <row r="1206" spans="1:14" x14ac:dyDescent="0.2">
      <c r="A1206" t="s">
        <v>196</v>
      </c>
      <c r="B1206" s="1">
        <v>0.66666666666666663</v>
      </c>
      <c r="C1206" t="s">
        <v>0</v>
      </c>
      <c r="D1206" t="s">
        <v>1</v>
      </c>
      <c r="E1206" t="s">
        <v>190</v>
      </c>
      <c r="F1206">
        <v>410</v>
      </c>
      <c r="G1206" t="str">
        <f>VLOOKUP(Tabel1[[#This Row],[Gruppe]],Statistikkoder!$A$1:$C$154,2,FALSE)</f>
        <v>    MC                                    </v>
      </c>
      <c r="H1206">
        <v>1</v>
      </c>
      <c r="I1206">
        <v>2</v>
      </c>
      <c r="J1206">
        <v>2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3</v>
      </c>
      <c r="N1206" t="str">
        <f>VLOOKUP($F1206,Statistikkoder!$A$2:$C$154,3,FALSE)</f>
        <v>MC/Knallert</v>
      </c>
    </row>
    <row r="1207" spans="1:14" x14ac:dyDescent="0.2">
      <c r="A1207" t="s">
        <v>196</v>
      </c>
      <c r="B1207" s="1">
        <v>0.66666666666666663</v>
      </c>
      <c r="C1207" t="s">
        <v>0</v>
      </c>
      <c r="D1207" t="s">
        <v>1</v>
      </c>
      <c r="E1207" t="s">
        <v>190</v>
      </c>
      <c r="F1207">
        <v>510</v>
      </c>
      <c r="G1207" t="str">
        <f>VLOOKUP(Tabel1[[#This Row],[Gruppe]],Statistikkoder!$A$1:$C$154,2,FALSE)</f>
        <v>    Cykel Voksen                            </v>
      </c>
      <c r="H1207">
        <v>4</v>
      </c>
      <c r="I1207">
        <v>0</v>
      </c>
      <c r="J1207">
        <v>4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VLOOKUP($F1207,Statistikkoder!$A$2:$C$154,3,FALSE)</f>
        <v>Cykel</v>
      </c>
    </row>
    <row r="1208" spans="1:14" x14ac:dyDescent="0.2">
      <c r="A1208" t="s">
        <v>196</v>
      </c>
      <c r="B1208" s="1">
        <v>0.66666666666666663</v>
      </c>
      <c r="C1208" t="s">
        <v>0</v>
      </c>
      <c r="D1208" t="s">
        <v>1</v>
      </c>
      <c r="E1208" t="s">
        <v>190</v>
      </c>
      <c r="F1208">
        <v>996</v>
      </c>
      <c r="G1208" t="str">
        <f>VLOOKUP(Tabel1[[#This Row],[Gruppe]],Statistikkoder!$A$1:$C$154,2,FALSE)</f>
        <v>    Passager i køretøj                            </v>
      </c>
      <c r="H1208">
        <v>0</v>
      </c>
      <c r="I1208">
        <v>21</v>
      </c>
      <c r="J1208">
        <v>0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3</v>
      </c>
      <c r="N1208" t="str">
        <f>VLOOKUP($F1208,Statistikkoder!$A$2:$C$154,3,FALSE)</f>
        <v>Passager</v>
      </c>
    </row>
    <row r="1209" spans="1:14" x14ac:dyDescent="0.2">
      <c r="A1209" t="s">
        <v>196</v>
      </c>
      <c r="B1209" s="1">
        <v>0.70833333333333337</v>
      </c>
      <c r="C1209" t="s">
        <v>4</v>
      </c>
      <c r="D1209" t="s">
        <v>2</v>
      </c>
      <c r="E1209" t="s">
        <v>190</v>
      </c>
      <c r="F1209">
        <v>10</v>
      </c>
      <c r="G1209" t="str">
        <f>VLOOKUP(Tabel1[[#This Row],[Gruppe]],Statistikkoder!$A$1:$C$154,2,FALSE)</f>
        <v>    Voksen gående                    </v>
      </c>
      <c r="H1209">
        <v>0</v>
      </c>
      <c r="I1209">
        <v>3</v>
      </c>
      <c r="J1209">
        <v>0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3</v>
      </c>
      <c r="N1209" t="str">
        <f>VLOOKUP($F1209,Statistikkoder!$A$2:$C$154,3,FALSE)</f>
        <v>Passager</v>
      </c>
    </row>
    <row r="1210" spans="1:14" x14ac:dyDescent="0.2">
      <c r="A1210" t="s">
        <v>196</v>
      </c>
      <c r="B1210" s="1">
        <v>0.70833333333333337</v>
      </c>
      <c r="C1210" t="s">
        <v>4</v>
      </c>
      <c r="D1210" t="s">
        <v>2</v>
      </c>
      <c r="E1210" t="s">
        <v>190</v>
      </c>
      <c r="F1210">
        <v>20</v>
      </c>
      <c r="G1210" t="str">
        <f>VLOOKUP(Tabel1[[#This Row],[Gruppe]],Statistikkoder!$A$1:$C$154,2,FALSE)</f>
        <v>    Barn 12-15 år gående              </v>
      </c>
      <c r="H1210">
        <v>0</v>
      </c>
      <c r="I1210">
        <v>2</v>
      </c>
      <c r="J1210">
        <v>0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3</v>
      </c>
      <c r="N1210" t="str">
        <f>VLOOKUP($F1210,Statistikkoder!$A$2:$C$154,3,FALSE)</f>
        <v>Passager</v>
      </c>
    </row>
    <row r="1211" spans="1:14" x14ac:dyDescent="0.2">
      <c r="A1211" t="s">
        <v>196</v>
      </c>
      <c r="B1211" s="1">
        <v>0.70833333333333337</v>
      </c>
      <c r="C1211" t="s">
        <v>4</v>
      </c>
      <c r="D1211" t="s">
        <v>2</v>
      </c>
      <c r="E1211" t="s">
        <v>190</v>
      </c>
      <c r="F1211">
        <v>30</v>
      </c>
      <c r="G1211" t="str">
        <f>VLOOKUP(Tabel1[[#This Row],[Gruppe]],Statistikkoder!$A$1:$C$154,2,FALSE)</f>
        <v>    Barn  0-11 år gående              </v>
      </c>
      <c r="H1211">
        <v>0</v>
      </c>
      <c r="I1211">
        <v>1</v>
      </c>
      <c r="J1211">
        <v>0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3</v>
      </c>
      <c r="N1211" t="str">
        <f>VLOOKUP($F1211,Statistikkoder!$A$2:$C$154,3,FALSE)</f>
        <v>Passager</v>
      </c>
    </row>
    <row r="1212" spans="1:14" x14ac:dyDescent="0.2">
      <c r="A1212" t="s">
        <v>196</v>
      </c>
      <c r="B1212" s="1">
        <v>0.70833333333333337</v>
      </c>
      <c r="C1212" t="s">
        <v>4</v>
      </c>
      <c r="D1212" t="s">
        <v>2</v>
      </c>
      <c r="E1212" t="s">
        <v>190</v>
      </c>
      <c r="F1212">
        <v>80</v>
      </c>
      <c r="G1212" t="str">
        <f>VLOOKUP(Tabel1[[#This Row],[Gruppe]],Statistikkoder!$A$1:$C$154,2,FALSE)</f>
        <v>    Bil &lt; 1,95 pendler rejse        </v>
      </c>
      <c r="H1212">
        <v>3</v>
      </c>
      <c r="I1212">
        <v>5</v>
      </c>
      <c r="J1212">
        <v>18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VLOOKUP($F1212,Statistikkoder!$A$2:$C$154,3,FALSE)</f>
        <v>Personbil</v>
      </c>
    </row>
    <row r="1213" spans="1:14" x14ac:dyDescent="0.2">
      <c r="A1213" t="s">
        <v>196</v>
      </c>
      <c r="B1213" s="1">
        <v>0.70833333333333337</v>
      </c>
      <c r="C1213" t="s">
        <v>4</v>
      </c>
      <c r="D1213" t="s">
        <v>2</v>
      </c>
      <c r="E1213" t="s">
        <v>190</v>
      </c>
      <c r="F1213">
        <v>110</v>
      </c>
      <c r="G1213" t="str">
        <f>VLOOKUP(Tabel1[[#This Row],[Gruppe]],Statistikkoder!$A$1:$C$154,2,FALSE)</f>
        <v>    Bil &lt; 1,95 m                            </v>
      </c>
      <c r="H1213">
        <v>14</v>
      </c>
      <c r="I1213">
        <v>37</v>
      </c>
      <c r="J1213">
        <v>84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3</v>
      </c>
      <c r="N1213" t="str">
        <f>VLOOKUP($F1213,Statistikkoder!$A$2:$C$154,3,FALSE)</f>
        <v>Personbil</v>
      </c>
    </row>
    <row r="1214" spans="1:14" x14ac:dyDescent="0.2">
      <c r="A1214" t="s">
        <v>196</v>
      </c>
      <c r="B1214" s="1">
        <v>0.70833333333333337</v>
      </c>
      <c r="C1214" t="s">
        <v>4</v>
      </c>
      <c r="D1214" t="s">
        <v>2</v>
      </c>
      <c r="E1214" t="s">
        <v>190</v>
      </c>
      <c r="F1214">
        <v>320</v>
      </c>
      <c r="G1214" t="str">
        <f>VLOOKUP(Tabel1[[#This Row],[Gruppe]],Statistikkoder!$A$1:$C$154,2,FALSE)</f>
        <v>    Autocamper &lt; 12 meter                </v>
      </c>
      <c r="H1214">
        <v>2</v>
      </c>
      <c r="I1214">
        <v>5</v>
      </c>
      <c r="J1214">
        <v>20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3</v>
      </c>
      <c r="N1214" t="str">
        <f>VLOOKUP($F1214,Statistikkoder!$A$2:$C$154,3,FALSE)</f>
        <v>Autocamper</v>
      </c>
    </row>
    <row r="1215" spans="1:14" x14ac:dyDescent="0.2">
      <c r="A1215" t="s">
        <v>196</v>
      </c>
      <c r="B1215" s="1">
        <v>0.70833333333333337</v>
      </c>
      <c r="C1215" t="s">
        <v>4</v>
      </c>
      <c r="D1215" t="s">
        <v>2</v>
      </c>
      <c r="E1215" t="s">
        <v>190</v>
      </c>
      <c r="F1215">
        <v>410</v>
      </c>
      <c r="G1215" t="str">
        <f>VLOOKUP(Tabel1[[#This Row],[Gruppe]],Statistikkoder!$A$1:$C$154,2,FALSE)</f>
        <v>    MC                                    </v>
      </c>
      <c r="H1215">
        <v>1</v>
      </c>
      <c r="I1215">
        <v>1</v>
      </c>
      <c r="J1215">
        <v>3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3</v>
      </c>
      <c r="N1215" t="str">
        <f>VLOOKUP($F1215,Statistikkoder!$A$2:$C$154,3,FALSE)</f>
        <v>MC/Knallert</v>
      </c>
    </row>
    <row r="1216" spans="1:14" x14ac:dyDescent="0.2">
      <c r="A1216" t="s">
        <v>196</v>
      </c>
      <c r="B1216" s="1">
        <v>0.70833333333333337</v>
      </c>
      <c r="C1216" t="s">
        <v>4</v>
      </c>
      <c r="D1216" t="s">
        <v>2</v>
      </c>
      <c r="E1216" t="s">
        <v>190</v>
      </c>
      <c r="F1216">
        <v>510</v>
      </c>
      <c r="G1216" t="str">
        <f>VLOOKUP(Tabel1[[#This Row],[Gruppe]],Statistikkoder!$A$1:$C$154,2,FALSE)</f>
        <v>    Cykel Voksen                            </v>
      </c>
      <c r="H1216">
        <v>1</v>
      </c>
      <c r="I1216">
        <v>0</v>
      </c>
      <c r="J1216">
        <v>1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3</v>
      </c>
      <c r="N1216" t="str">
        <f>VLOOKUP($F1216,Statistikkoder!$A$2:$C$154,3,FALSE)</f>
        <v>Cykel</v>
      </c>
    </row>
    <row r="1217" spans="1:14" x14ac:dyDescent="0.2">
      <c r="A1217" t="s">
        <v>196</v>
      </c>
      <c r="B1217" s="1">
        <v>0.70833333333333337</v>
      </c>
      <c r="C1217" t="s">
        <v>4</v>
      </c>
      <c r="D1217" t="s">
        <v>2</v>
      </c>
      <c r="E1217" t="s">
        <v>190</v>
      </c>
      <c r="F1217">
        <v>996</v>
      </c>
      <c r="G1217" t="str">
        <f>VLOOKUP(Tabel1[[#This Row],[Gruppe]],Statistikkoder!$A$1:$C$154,2,FALSE)</f>
        <v>    Passager i køretøj                            </v>
      </c>
      <c r="H1217">
        <v>0</v>
      </c>
      <c r="I1217">
        <v>48</v>
      </c>
      <c r="J1217">
        <v>0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3</v>
      </c>
      <c r="N1217" t="str">
        <f>VLOOKUP($F1217,Statistikkoder!$A$2:$C$154,3,FALSE)</f>
        <v>Passager</v>
      </c>
    </row>
    <row r="1218" spans="1:14" x14ac:dyDescent="0.2">
      <c r="A1218" t="s">
        <v>196</v>
      </c>
      <c r="B1218" s="1">
        <v>0.70833333333333337</v>
      </c>
      <c r="C1218" t="s">
        <v>0</v>
      </c>
      <c r="D1218" t="s">
        <v>1</v>
      </c>
      <c r="E1218" t="s">
        <v>189</v>
      </c>
      <c r="F1218">
        <v>10</v>
      </c>
      <c r="G1218" t="str">
        <f>VLOOKUP(Tabel1[[#This Row],[Gruppe]],Statistikkoder!$A$1:$C$154,2,FALSE)</f>
        <v>    Voksen gående                    </v>
      </c>
      <c r="H1218">
        <v>0</v>
      </c>
      <c r="I1218">
        <v>3</v>
      </c>
      <c r="J1218">
        <v>0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VLOOKUP($F1218,Statistikkoder!$A$2:$C$154,3,FALSE)</f>
        <v>Passager</v>
      </c>
    </row>
    <row r="1219" spans="1:14" x14ac:dyDescent="0.2">
      <c r="A1219" t="s">
        <v>196</v>
      </c>
      <c r="B1219" s="1">
        <v>0.70833333333333337</v>
      </c>
      <c r="C1219" t="s">
        <v>0</v>
      </c>
      <c r="D1219" t="s">
        <v>1</v>
      </c>
      <c r="E1219" t="s">
        <v>189</v>
      </c>
      <c r="F1219">
        <v>15</v>
      </c>
      <c r="G1219" t="str">
        <f>VLOOKUP(Tabel1[[#This Row],[Gruppe]],Statistikkoder!$A$1:$C$154,2,FALSE)</f>
        <v>    Voksen gående Pendler            </v>
      </c>
      <c r="H1219">
        <v>0</v>
      </c>
      <c r="I1219">
        <v>1</v>
      </c>
      <c r="J1219">
        <v>0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VLOOKUP($F1219,Statistikkoder!$A$2:$C$154,3,FALSE)</f>
        <v>Passager</v>
      </c>
    </row>
    <row r="1220" spans="1:14" x14ac:dyDescent="0.2">
      <c r="A1220" t="s">
        <v>196</v>
      </c>
      <c r="B1220" s="1">
        <v>0.70833333333333337</v>
      </c>
      <c r="C1220" t="s">
        <v>0</v>
      </c>
      <c r="D1220" t="s">
        <v>1</v>
      </c>
      <c r="E1220" t="s">
        <v>189</v>
      </c>
      <c r="F1220">
        <v>30</v>
      </c>
      <c r="G1220" t="str">
        <f>VLOOKUP(Tabel1[[#This Row],[Gruppe]],Statistikkoder!$A$1:$C$154,2,FALSE)</f>
        <v>    Barn  0-11 år gående              </v>
      </c>
      <c r="H1220">
        <v>0</v>
      </c>
      <c r="I1220">
        <v>4</v>
      </c>
      <c r="J1220">
        <v>0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3</v>
      </c>
      <c r="N1220" t="str">
        <f>VLOOKUP($F1220,Statistikkoder!$A$2:$C$154,3,FALSE)</f>
        <v>Passager</v>
      </c>
    </row>
    <row r="1221" spans="1:14" x14ac:dyDescent="0.2">
      <c r="A1221" t="s">
        <v>196</v>
      </c>
      <c r="B1221" s="1">
        <v>0.70833333333333337</v>
      </c>
      <c r="C1221" t="s">
        <v>0</v>
      </c>
      <c r="D1221" t="s">
        <v>1</v>
      </c>
      <c r="E1221" t="s">
        <v>189</v>
      </c>
      <c r="F1221">
        <v>80</v>
      </c>
      <c r="G1221" t="str">
        <f>VLOOKUP(Tabel1[[#This Row],[Gruppe]],Statistikkoder!$A$1:$C$154,2,FALSE)</f>
        <v>    Bil &lt; 1,95 pendler rejse        </v>
      </c>
      <c r="H1221">
        <v>4</v>
      </c>
      <c r="I1221">
        <v>5</v>
      </c>
      <c r="J1221">
        <v>24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3</v>
      </c>
      <c r="N1221" t="str">
        <f>VLOOKUP($F1221,Statistikkoder!$A$2:$C$154,3,FALSE)</f>
        <v>Personbil</v>
      </c>
    </row>
    <row r="1222" spans="1:14" x14ac:dyDescent="0.2">
      <c r="A1222" t="s">
        <v>196</v>
      </c>
      <c r="B1222" s="1">
        <v>0.70833333333333337</v>
      </c>
      <c r="C1222" t="s">
        <v>0</v>
      </c>
      <c r="D1222" t="s">
        <v>1</v>
      </c>
      <c r="E1222" t="s">
        <v>189</v>
      </c>
      <c r="F1222">
        <v>110</v>
      </c>
      <c r="G1222" t="str">
        <f>VLOOKUP(Tabel1[[#This Row],[Gruppe]],Statistikkoder!$A$1:$C$154,2,FALSE)</f>
        <v>    Bil &lt; 1,95 m                            </v>
      </c>
      <c r="H1222">
        <v>15</v>
      </c>
      <c r="I1222">
        <v>45</v>
      </c>
      <c r="J1222">
        <v>90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3</v>
      </c>
      <c r="N1222" t="str">
        <f>VLOOKUP($F1222,Statistikkoder!$A$2:$C$154,3,FALSE)</f>
        <v>Personbil</v>
      </c>
    </row>
    <row r="1223" spans="1:14" x14ac:dyDescent="0.2">
      <c r="A1223" t="s">
        <v>196</v>
      </c>
      <c r="B1223" s="1">
        <v>0.70833333333333337</v>
      </c>
      <c r="C1223" t="s">
        <v>0</v>
      </c>
      <c r="D1223" t="s">
        <v>1</v>
      </c>
      <c r="E1223" t="s">
        <v>189</v>
      </c>
      <c r="F1223">
        <v>410</v>
      </c>
      <c r="G1223" t="str">
        <f>VLOOKUP(Tabel1[[#This Row],[Gruppe]],Statistikkoder!$A$1:$C$154,2,FALSE)</f>
        <v>    MC                                    </v>
      </c>
      <c r="H1223">
        <v>1</v>
      </c>
      <c r="I1223">
        <v>2</v>
      </c>
      <c r="J1223">
        <v>2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3</v>
      </c>
      <c r="N1223" t="str">
        <f>VLOOKUP($F1223,Statistikkoder!$A$2:$C$154,3,FALSE)</f>
        <v>MC/Knallert</v>
      </c>
    </row>
    <row r="1224" spans="1:14" x14ac:dyDescent="0.2">
      <c r="A1224" t="s">
        <v>196</v>
      </c>
      <c r="B1224" s="1">
        <v>0.70833333333333337</v>
      </c>
      <c r="C1224" t="s">
        <v>0</v>
      </c>
      <c r="D1224" t="s">
        <v>1</v>
      </c>
      <c r="E1224" t="s">
        <v>189</v>
      </c>
      <c r="F1224">
        <v>510</v>
      </c>
      <c r="G1224" t="str">
        <f>VLOOKUP(Tabel1[[#This Row],[Gruppe]],Statistikkoder!$A$1:$C$154,2,FALSE)</f>
        <v>    Cykel Voksen                            </v>
      </c>
      <c r="H1224">
        <v>2</v>
      </c>
      <c r="I1224">
        <v>0</v>
      </c>
      <c r="J1224">
        <v>2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VLOOKUP($F1224,Statistikkoder!$A$2:$C$154,3,FALSE)</f>
        <v>Cykel</v>
      </c>
    </row>
    <row r="1225" spans="1:14" x14ac:dyDescent="0.2">
      <c r="A1225" t="s">
        <v>196</v>
      </c>
      <c r="B1225" s="1">
        <v>0.70833333333333337</v>
      </c>
      <c r="C1225" t="s">
        <v>0</v>
      </c>
      <c r="D1225" t="s">
        <v>1</v>
      </c>
      <c r="E1225" t="s">
        <v>189</v>
      </c>
      <c r="F1225">
        <v>996</v>
      </c>
      <c r="G1225" t="str">
        <f>VLOOKUP(Tabel1[[#This Row],[Gruppe]],Statistikkoder!$A$1:$C$154,2,FALSE)</f>
        <v>    Passager i køretøj                            </v>
      </c>
      <c r="H1225">
        <v>0</v>
      </c>
      <c r="I1225">
        <v>52</v>
      </c>
      <c r="J1225">
        <v>0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3</v>
      </c>
      <c r="N1225" t="str">
        <f>VLOOKUP($F1225,Statistikkoder!$A$2:$C$154,3,FALSE)</f>
        <v>Passager</v>
      </c>
    </row>
    <row r="1226" spans="1:14" x14ac:dyDescent="0.2">
      <c r="A1226" t="s">
        <v>196</v>
      </c>
      <c r="B1226" s="1">
        <v>0.75</v>
      </c>
      <c r="C1226" t="s">
        <v>4</v>
      </c>
      <c r="D1226" t="s">
        <v>2</v>
      </c>
      <c r="E1226" t="s">
        <v>189</v>
      </c>
      <c r="F1226">
        <v>10</v>
      </c>
      <c r="G1226" t="str">
        <f>VLOOKUP(Tabel1[[#This Row],[Gruppe]],Statistikkoder!$A$1:$C$154,2,FALSE)</f>
        <v>    Voksen gående                    </v>
      </c>
      <c r="H1226">
        <v>0</v>
      </c>
      <c r="I1226">
        <v>8</v>
      </c>
      <c r="J1226">
        <v>0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3</v>
      </c>
      <c r="N1226" t="str">
        <f>VLOOKUP($F1226,Statistikkoder!$A$2:$C$154,3,FALSE)</f>
        <v>Passager</v>
      </c>
    </row>
    <row r="1227" spans="1:14" x14ac:dyDescent="0.2">
      <c r="A1227" t="s">
        <v>196</v>
      </c>
      <c r="B1227" s="1">
        <v>0.75</v>
      </c>
      <c r="C1227" t="s">
        <v>4</v>
      </c>
      <c r="D1227" t="s">
        <v>2</v>
      </c>
      <c r="E1227" t="s">
        <v>189</v>
      </c>
      <c r="F1227">
        <v>20</v>
      </c>
      <c r="G1227" t="str">
        <f>VLOOKUP(Tabel1[[#This Row],[Gruppe]],Statistikkoder!$A$1:$C$154,2,FALSE)</f>
        <v>    Barn 12-15 år gående              </v>
      </c>
      <c r="H1227">
        <v>0</v>
      </c>
      <c r="I1227">
        <v>1</v>
      </c>
      <c r="J1227">
        <v>0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3</v>
      </c>
      <c r="N1227" t="str">
        <f>VLOOKUP($F1227,Statistikkoder!$A$2:$C$154,3,FALSE)</f>
        <v>Passager</v>
      </c>
    </row>
    <row r="1228" spans="1:14" x14ac:dyDescent="0.2">
      <c r="A1228" t="s">
        <v>196</v>
      </c>
      <c r="B1228" s="1">
        <v>0.75</v>
      </c>
      <c r="C1228" t="s">
        <v>4</v>
      </c>
      <c r="D1228" t="s">
        <v>2</v>
      </c>
      <c r="E1228" t="s">
        <v>189</v>
      </c>
      <c r="F1228">
        <v>40</v>
      </c>
      <c r="G1228" t="str">
        <f>VLOOKUP(Tabel1[[#This Row],[Gruppe]],Statistikkoder!$A$1:$C$154,2,FALSE)</f>
        <v>    Pensionist gående                </v>
      </c>
      <c r="H1228">
        <v>0</v>
      </c>
      <c r="I1228">
        <v>2</v>
      </c>
      <c r="J1228">
        <v>0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VLOOKUP($F1228,Statistikkoder!$A$2:$C$154,3,FALSE)</f>
        <v>Passager</v>
      </c>
    </row>
    <row r="1229" spans="1:14" x14ac:dyDescent="0.2">
      <c r="A1229" t="s">
        <v>196</v>
      </c>
      <c r="B1229" s="1">
        <v>0.75</v>
      </c>
      <c r="C1229" t="s">
        <v>4</v>
      </c>
      <c r="D1229" t="s">
        <v>2</v>
      </c>
      <c r="E1229" t="s">
        <v>189</v>
      </c>
      <c r="F1229">
        <v>80</v>
      </c>
      <c r="G1229" t="str">
        <f>VLOOKUP(Tabel1[[#This Row],[Gruppe]],Statistikkoder!$A$1:$C$154,2,FALSE)</f>
        <v>    Bil &lt; 1,95 pendler rejse        </v>
      </c>
      <c r="H1229">
        <v>1</v>
      </c>
      <c r="I1229">
        <v>2</v>
      </c>
      <c r="J1229">
        <v>6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3</v>
      </c>
      <c r="N1229" t="str">
        <f>VLOOKUP($F1229,Statistikkoder!$A$2:$C$154,3,FALSE)</f>
        <v>Personbil</v>
      </c>
    </row>
    <row r="1230" spans="1:14" x14ac:dyDescent="0.2">
      <c r="A1230" t="s">
        <v>196</v>
      </c>
      <c r="B1230" s="1">
        <v>0.75</v>
      </c>
      <c r="C1230" t="s">
        <v>4</v>
      </c>
      <c r="D1230" t="s">
        <v>2</v>
      </c>
      <c r="E1230" t="s">
        <v>189</v>
      </c>
      <c r="F1230">
        <v>110</v>
      </c>
      <c r="G1230" t="str">
        <f>VLOOKUP(Tabel1[[#This Row],[Gruppe]],Statistikkoder!$A$1:$C$154,2,FALSE)</f>
        <v>    Bil &lt; 1,95 m                            </v>
      </c>
      <c r="H1230">
        <v>22</v>
      </c>
      <c r="I1230">
        <v>55</v>
      </c>
      <c r="J1230">
        <v>132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3</v>
      </c>
      <c r="N1230" t="str">
        <f>VLOOKUP($F1230,Statistikkoder!$A$2:$C$154,3,FALSE)</f>
        <v>Personbil</v>
      </c>
    </row>
    <row r="1231" spans="1:14" x14ac:dyDescent="0.2">
      <c r="A1231" t="s">
        <v>196</v>
      </c>
      <c r="B1231" s="1">
        <v>0.75</v>
      </c>
      <c r="C1231" t="s">
        <v>4</v>
      </c>
      <c r="D1231" t="s">
        <v>2</v>
      </c>
      <c r="E1231" t="s">
        <v>189</v>
      </c>
      <c r="F1231">
        <v>115</v>
      </c>
      <c r="G1231" t="str">
        <f>VLOOKUP(Tabel1[[#This Row],[Gruppe]],Statistikkoder!$A$1:$C$154,2,FALSE)</f>
        <v>    Bil &lt; 1,95 m med anhænger                </v>
      </c>
      <c r="H1231">
        <v>1</v>
      </c>
      <c r="I1231">
        <v>3</v>
      </c>
      <c r="J1231">
        <v>10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VLOOKUP($F1231,Statistikkoder!$A$2:$C$154,3,FALSE)</f>
        <v>Personbil</v>
      </c>
    </row>
    <row r="1232" spans="1:14" x14ac:dyDescent="0.2">
      <c r="A1232" t="s">
        <v>196</v>
      </c>
      <c r="B1232" s="1">
        <v>0.75</v>
      </c>
      <c r="C1232" t="s">
        <v>4</v>
      </c>
      <c r="D1232" t="s">
        <v>2</v>
      </c>
      <c r="E1232" t="s">
        <v>189</v>
      </c>
      <c r="F1232">
        <v>210</v>
      </c>
      <c r="G1232" t="str">
        <f>VLOOKUP(Tabel1[[#This Row],[Gruppe]],Statistikkoder!$A$1:$C$154,2,FALSE)</f>
        <v>    Anhænger                              </v>
      </c>
      <c r="H1232">
        <v>1</v>
      </c>
      <c r="I1232">
        <v>0</v>
      </c>
      <c r="J1232">
        <v>8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VLOOKUP($F1232,Statistikkoder!$A$2:$C$154,3,FALSE)</f>
        <v>Anhænger</v>
      </c>
    </row>
    <row r="1233" spans="1:14" x14ac:dyDescent="0.2">
      <c r="A1233" t="s">
        <v>196</v>
      </c>
      <c r="B1233" s="1">
        <v>0.75</v>
      </c>
      <c r="C1233" t="s">
        <v>4</v>
      </c>
      <c r="D1233" t="s">
        <v>2</v>
      </c>
      <c r="E1233" t="s">
        <v>189</v>
      </c>
      <c r="F1233">
        <v>309</v>
      </c>
      <c r="G1233" t="str">
        <f>VLOOKUP(Tabel1[[#This Row],[Gruppe]],Statistikkoder!$A$1:$C$154,2,FALSE)</f>
        <v>    Autocamper &lt;  6 meter                </v>
      </c>
      <c r="H1233">
        <v>1</v>
      </c>
      <c r="I1233">
        <v>4</v>
      </c>
      <c r="J1233">
        <v>6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VLOOKUP($F1233,Statistikkoder!$A$2:$C$154,3,FALSE)</f>
        <v>Autocamper</v>
      </c>
    </row>
    <row r="1234" spans="1:14" x14ac:dyDescent="0.2">
      <c r="A1234" t="s">
        <v>196</v>
      </c>
      <c r="B1234" s="1">
        <v>0.75</v>
      </c>
      <c r="C1234" t="s">
        <v>4</v>
      </c>
      <c r="D1234" t="s">
        <v>2</v>
      </c>
      <c r="E1234" t="s">
        <v>189</v>
      </c>
      <c r="F1234">
        <v>320</v>
      </c>
      <c r="G1234" t="str">
        <f>VLOOKUP(Tabel1[[#This Row],[Gruppe]],Statistikkoder!$A$1:$C$154,2,FALSE)</f>
        <v>    Autocamper &lt; 12 meter                </v>
      </c>
      <c r="H1234">
        <v>1</v>
      </c>
      <c r="I1234">
        <v>2</v>
      </c>
      <c r="J1234">
        <v>10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VLOOKUP($F1234,Statistikkoder!$A$2:$C$154,3,FALSE)</f>
        <v>Autocamper</v>
      </c>
    </row>
    <row r="1235" spans="1:14" x14ac:dyDescent="0.2">
      <c r="A1235" t="s">
        <v>196</v>
      </c>
      <c r="B1235" s="1">
        <v>0.75</v>
      </c>
      <c r="C1235" t="s">
        <v>4</v>
      </c>
      <c r="D1235" t="s">
        <v>2</v>
      </c>
      <c r="E1235" t="s">
        <v>189</v>
      </c>
      <c r="F1235">
        <v>505</v>
      </c>
      <c r="G1235" t="str">
        <f>VLOOKUP(Tabel1[[#This Row],[Gruppe]],Statistikkoder!$A$1:$C$154,2,FALSE)</f>
        <v>    Cykel Pensionist                        </v>
      </c>
      <c r="H1235">
        <v>2</v>
      </c>
      <c r="I1235">
        <v>0</v>
      </c>
      <c r="J1235">
        <v>2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VLOOKUP($F1235,Statistikkoder!$A$2:$C$154,3,FALSE)</f>
        <v>Cykel</v>
      </c>
    </row>
    <row r="1236" spans="1:14" x14ac:dyDescent="0.2">
      <c r="A1236" t="s">
        <v>196</v>
      </c>
      <c r="B1236" s="1">
        <v>0.75</v>
      </c>
      <c r="C1236" t="s">
        <v>4</v>
      </c>
      <c r="D1236" t="s">
        <v>2</v>
      </c>
      <c r="E1236" t="s">
        <v>189</v>
      </c>
      <c r="F1236">
        <v>510</v>
      </c>
      <c r="G1236" t="str">
        <f>VLOOKUP(Tabel1[[#This Row],[Gruppe]],Statistikkoder!$A$1:$C$154,2,FALSE)</f>
        <v>    Cykel Voksen                            </v>
      </c>
      <c r="H1236">
        <v>6</v>
      </c>
      <c r="I1236">
        <v>0</v>
      </c>
      <c r="J1236">
        <v>6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3</v>
      </c>
      <c r="N1236" t="str">
        <f>VLOOKUP($F1236,Statistikkoder!$A$2:$C$154,3,FALSE)</f>
        <v>Cykel</v>
      </c>
    </row>
    <row r="1237" spans="1:14" x14ac:dyDescent="0.2">
      <c r="A1237" t="s">
        <v>196</v>
      </c>
      <c r="B1237" s="1">
        <v>0.75</v>
      </c>
      <c r="C1237" t="s">
        <v>4</v>
      </c>
      <c r="D1237" t="s">
        <v>2</v>
      </c>
      <c r="E1237" t="s">
        <v>189</v>
      </c>
      <c r="F1237">
        <v>520</v>
      </c>
      <c r="G1237" t="str">
        <f>VLOOKUP(Tabel1[[#This Row],[Gruppe]],Statistikkoder!$A$1:$C$154,2,FALSE)</f>
        <v>    Cykel Barn 12-15 år                      </v>
      </c>
      <c r="H1237">
        <v>1</v>
      </c>
      <c r="I1237">
        <v>0</v>
      </c>
      <c r="J1237">
        <v>1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3</v>
      </c>
      <c r="N1237" t="str">
        <f>VLOOKUP($F1237,Statistikkoder!$A$2:$C$154,3,FALSE)</f>
        <v>Cykel</v>
      </c>
    </row>
    <row r="1238" spans="1:14" x14ac:dyDescent="0.2">
      <c r="A1238" t="s">
        <v>196</v>
      </c>
      <c r="B1238" s="1">
        <v>0.75</v>
      </c>
      <c r="C1238" t="s">
        <v>4</v>
      </c>
      <c r="D1238" t="s">
        <v>2</v>
      </c>
      <c r="E1238" t="s">
        <v>189</v>
      </c>
      <c r="F1238">
        <v>996</v>
      </c>
      <c r="G1238" t="str">
        <f>VLOOKUP(Tabel1[[#This Row],[Gruppe]],Statistikkoder!$A$1:$C$154,2,FALSE)</f>
        <v>    Passager i køretøj                            </v>
      </c>
      <c r="H1238">
        <v>0</v>
      </c>
      <c r="I1238">
        <v>66</v>
      </c>
      <c r="J1238">
        <v>0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VLOOKUP($F1238,Statistikkoder!$A$2:$C$154,3,FALSE)</f>
        <v>Passager</v>
      </c>
    </row>
    <row r="1239" spans="1:14" x14ac:dyDescent="0.2">
      <c r="A1239" t="s">
        <v>196</v>
      </c>
      <c r="B1239" s="1">
        <v>0.79166666666666663</v>
      </c>
      <c r="C1239" t="s">
        <v>0</v>
      </c>
      <c r="D1239" t="s">
        <v>1</v>
      </c>
      <c r="E1239" t="s">
        <v>189</v>
      </c>
      <c r="F1239">
        <v>10</v>
      </c>
      <c r="G1239" t="str">
        <f>VLOOKUP(Tabel1[[#This Row],[Gruppe]],Statistikkoder!$A$1:$C$154,2,FALSE)</f>
        <v>    Voksen gående                    </v>
      </c>
      <c r="H1239">
        <v>0</v>
      </c>
      <c r="I1239">
        <v>2</v>
      </c>
      <c r="J1239">
        <v>0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3</v>
      </c>
      <c r="N1239" t="str">
        <f>VLOOKUP($F1239,Statistikkoder!$A$2:$C$154,3,FALSE)</f>
        <v>Passager</v>
      </c>
    </row>
    <row r="1240" spans="1:14" x14ac:dyDescent="0.2">
      <c r="A1240" t="s">
        <v>196</v>
      </c>
      <c r="B1240" s="1">
        <v>0.79166666666666663</v>
      </c>
      <c r="C1240" t="s">
        <v>0</v>
      </c>
      <c r="D1240" t="s">
        <v>1</v>
      </c>
      <c r="E1240" t="s">
        <v>189</v>
      </c>
      <c r="F1240">
        <v>80</v>
      </c>
      <c r="G1240" t="str">
        <f>VLOOKUP(Tabel1[[#This Row],[Gruppe]],Statistikkoder!$A$1:$C$154,2,FALSE)</f>
        <v>    Bil &lt; 1,95 pendler rejse        </v>
      </c>
      <c r="H1240">
        <v>1</v>
      </c>
      <c r="I1240">
        <v>1</v>
      </c>
      <c r="J1240">
        <v>6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VLOOKUP($F1240,Statistikkoder!$A$2:$C$154,3,FALSE)</f>
        <v>Personbil</v>
      </c>
    </row>
    <row r="1241" spans="1:14" x14ac:dyDescent="0.2">
      <c r="A1241" t="s">
        <v>196</v>
      </c>
      <c r="B1241" s="1">
        <v>0.79166666666666663</v>
      </c>
      <c r="C1241" t="s">
        <v>0</v>
      </c>
      <c r="D1241" t="s">
        <v>1</v>
      </c>
      <c r="E1241" t="s">
        <v>189</v>
      </c>
      <c r="F1241">
        <v>110</v>
      </c>
      <c r="G1241" t="str">
        <f>VLOOKUP(Tabel1[[#This Row],[Gruppe]],Statistikkoder!$A$1:$C$154,2,FALSE)</f>
        <v>    Bil &lt; 1,95 m                            </v>
      </c>
      <c r="H1241">
        <v>10</v>
      </c>
      <c r="I1241">
        <v>26</v>
      </c>
      <c r="J1241">
        <v>60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VLOOKUP($F1241,Statistikkoder!$A$2:$C$154,3,FALSE)</f>
        <v>Personbil</v>
      </c>
    </row>
    <row r="1242" spans="1:14" x14ac:dyDescent="0.2">
      <c r="A1242" t="s">
        <v>196</v>
      </c>
      <c r="B1242" s="1">
        <v>0.79166666666666663</v>
      </c>
      <c r="C1242" t="s">
        <v>0</v>
      </c>
      <c r="D1242" t="s">
        <v>1</v>
      </c>
      <c r="E1242" t="s">
        <v>189</v>
      </c>
      <c r="F1242">
        <v>126</v>
      </c>
      <c r="G1242" t="str">
        <f>VLOOKUP(Tabel1[[#This Row],[Gruppe]],Statistikkoder!$A$1:$C$154,2,FALSE)</f>
        <v xml:space="preserve">    Bil med campingvogn                     </v>
      </c>
      <c r="H1242">
        <v>1</v>
      </c>
      <c r="I1242">
        <v>5</v>
      </c>
      <c r="J1242">
        <v>12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VLOOKUP($F1242,Statistikkoder!$A$2:$C$154,3,FALSE)</f>
        <v>Personbil</v>
      </c>
    </row>
    <row r="1243" spans="1:14" x14ac:dyDescent="0.2">
      <c r="A1243" t="s">
        <v>196</v>
      </c>
      <c r="B1243" s="1">
        <v>0.79166666666666663</v>
      </c>
      <c r="C1243" t="s">
        <v>0</v>
      </c>
      <c r="D1243" t="s">
        <v>1</v>
      </c>
      <c r="E1243" t="s">
        <v>189</v>
      </c>
      <c r="F1243">
        <v>410</v>
      </c>
      <c r="G1243" t="str">
        <f>VLOOKUP(Tabel1[[#This Row],[Gruppe]],Statistikkoder!$A$1:$C$154,2,FALSE)</f>
        <v>    MC                                    </v>
      </c>
      <c r="H1243">
        <v>4</v>
      </c>
      <c r="I1243">
        <v>6</v>
      </c>
      <c r="J1243">
        <v>8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VLOOKUP($F1243,Statistikkoder!$A$2:$C$154,3,FALSE)</f>
        <v>MC/Knallert</v>
      </c>
    </row>
    <row r="1244" spans="1:14" x14ac:dyDescent="0.2">
      <c r="A1244" t="s">
        <v>196</v>
      </c>
      <c r="B1244" s="1">
        <v>0.79166666666666663</v>
      </c>
      <c r="C1244" t="s">
        <v>0</v>
      </c>
      <c r="D1244" t="s">
        <v>1</v>
      </c>
      <c r="E1244" t="s">
        <v>189</v>
      </c>
      <c r="F1244">
        <v>996</v>
      </c>
      <c r="G1244" t="str">
        <f>VLOOKUP(Tabel1[[#This Row],[Gruppe]],Statistikkoder!$A$1:$C$154,2,FALSE)</f>
        <v>    Passager i køretøj                            </v>
      </c>
      <c r="H1244">
        <v>0</v>
      </c>
      <c r="I1244">
        <v>38</v>
      </c>
      <c r="J1244">
        <v>0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VLOOKUP($F1244,Statistikkoder!$A$2:$C$154,3,FALSE)</f>
        <v>Passager</v>
      </c>
    </row>
    <row r="1245" spans="1:14" x14ac:dyDescent="0.2">
      <c r="A1245" t="s">
        <v>196</v>
      </c>
      <c r="B1245" s="1">
        <v>0.83333333333333337</v>
      </c>
      <c r="C1245" t="s">
        <v>4</v>
      </c>
      <c r="D1245" t="s">
        <v>2</v>
      </c>
      <c r="E1245" t="s">
        <v>189</v>
      </c>
      <c r="F1245">
        <v>80</v>
      </c>
      <c r="G1245" t="str">
        <f>VLOOKUP(Tabel1[[#This Row],[Gruppe]],Statistikkoder!$A$1:$C$154,2,FALSE)</f>
        <v>    Bil &lt; 1,95 pendler rejse        </v>
      </c>
      <c r="H1245">
        <v>1</v>
      </c>
      <c r="I1245">
        <v>2</v>
      </c>
      <c r="J1245">
        <v>6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3</v>
      </c>
      <c r="N1245" t="str">
        <f>VLOOKUP($F1245,Statistikkoder!$A$2:$C$154,3,FALSE)</f>
        <v>Personbil</v>
      </c>
    </row>
    <row r="1246" spans="1:14" x14ac:dyDescent="0.2">
      <c r="A1246" t="s">
        <v>196</v>
      </c>
      <c r="B1246" s="1">
        <v>0.83333333333333337</v>
      </c>
      <c r="C1246" t="s">
        <v>4</v>
      </c>
      <c r="D1246" t="s">
        <v>2</v>
      </c>
      <c r="E1246" t="s">
        <v>189</v>
      </c>
      <c r="F1246">
        <v>110</v>
      </c>
      <c r="G1246" t="str">
        <f>VLOOKUP(Tabel1[[#This Row],[Gruppe]],Statistikkoder!$A$1:$C$154,2,FALSE)</f>
        <v>    Bil &lt; 1,95 m                            </v>
      </c>
      <c r="H1246">
        <v>2</v>
      </c>
      <c r="I1246">
        <v>7</v>
      </c>
      <c r="J1246">
        <v>12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3</v>
      </c>
      <c r="N1246" t="str">
        <f>VLOOKUP($F1246,Statistikkoder!$A$2:$C$154,3,FALSE)</f>
        <v>Personbil</v>
      </c>
    </row>
    <row r="1247" spans="1:14" x14ac:dyDescent="0.2">
      <c r="A1247" t="s">
        <v>196</v>
      </c>
      <c r="B1247" s="1">
        <v>0.83333333333333337</v>
      </c>
      <c r="C1247" t="s">
        <v>4</v>
      </c>
      <c r="D1247" t="s">
        <v>2</v>
      </c>
      <c r="E1247" t="s">
        <v>189</v>
      </c>
      <c r="F1247">
        <v>996</v>
      </c>
      <c r="G1247" t="str">
        <f>VLOOKUP(Tabel1[[#This Row],[Gruppe]],Statistikkoder!$A$1:$C$154,2,FALSE)</f>
        <v>    Passager i køretøj                            </v>
      </c>
      <c r="H1247">
        <v>0</v>
      </c>
      <c r="I1247">
        <v>9</v>
      </c>
      <c r="J1247">
        <v>0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3</v>
      </c>
      <c r="N1247" t="str">
        <f>VLOOKUP($F1247,Statistikkoder!$A$2:$C$154,3,FALSE)</f>
        <v>Passager</v>
      </c>
    </row>
    <row r="1248" spans="1:14" x14ac:dyDescent="0.2">
      <c r="A1248" t="s">
        <v>196</v>
      </c>
      <c r="B1248" s="1">
        <v>0.875</v>
      </c>
      <c r="C1248" t="s">
        <v>0</v>
      </c>
      <c r="D1248" t="s">
        <v>1</v>
      </c>
      <c r="E1248" t="s">
        <v>189</v>
      </c>
      <c r="F1248">
        <v>10</v>
      </c>
      <c r="G1248" t="str">
        <f>VLOOKUP(Tabel1[[#This Row],[Gruppe]],Statistikkoder!$A$1:$C$154,2,FALSE)</f>
        <v>    Voksen gående                    </v>
      </c>
      <c r="H1248">
        <v>0</v>
      </c>
      <c r="I1248">
        <v>1</v>
      </c>
      <c r="J1248">
        <v>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3</v>
      </c>
      <c r="N1248" t="str">
        <f>VLOOKUP($F1248,Statistikkoder!$A$2:$C$154,3,FALSE)</f>
        <v>Passager</v>
      </c>
    </row>
    <row r="1249" spans="1:14" x14ac:dyDescent="0.2">
      <c r="A1249" t="s">
        <v>196</v>
      </c>
      <c r="B1249" s="1">
        <v>0.875</v>
      </c>
      <c r="C1249" t="s">
        <v>0</v>
      </c>
      <c r="D1249" t="s">
        <v>1</v>
      </c>
      <c r="E1249" t="s">
        <v>189</v>
      </c>
      <c r="F1249">
        <v>80</v>
      </c>
      <c r="G1249" t="str">
        <f>VLOOKUP(Tabel1[[#This Row],[Gruppe]],Statistikkoder!$A$1:$C$154,2,FALSE)</f>
        <v>    Bil &lt; 1,95 pendler rejse        </v>
      </c>
      <c r="H1249">
        <v>2</v>
      </c>
      <c r="I1249">
        <v>4</v>
      </c>
      <c r="J1249">
        <v>12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3</v>
      </c>
      <c r="N1249" t="str">
        <f>VLOOKUP($F1249,Statistikkoder!$A$2:$C$154,3,FALSE)</f>
        <v>Personbil</v>
      </c>
    </row>
    <row r="1250" spans="1:14" x14ac:dyDescent="0.2">
      <c r="A1250" t="s">
        <v>196</v>
      </c>
      <c r="B1250" s="1">
        <v>0.875</v>
      </c>
      <c r="C1250" t="s">
        <v>0</v>
      </c>
      <c r="D1250" t="s">
        <v>1</v>
      </c>
      <c r="E1250" t="s">
        <v>189</v>
      </c>
      <c r="F1250">
        <v>110</v>
      </c>
      <c r="G1250" t="str">
        <f>VLOOKUP(Tabel1[[#This Row],[Gruppe]],Statistikkoder!$A$1:$C$154,2,FALSE)</f>
        <v>    Bil &lt; 1,95 m                            </v>
      </c>
      <c r="H1250">
        <v>5</v>
      </c>
      <c r="I1250">
        <v>15</v>
      </c>
      <c r="J1250">
        <v>30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3</v>
      </c>
      <c r="N1250" t="str">
        <f>VLOOKUP($F1250,Statistikkoder!$A$2:$C$154,3,FALSE)</f>
        <v>Personbil</v>
      </c>
    </row>
    <row r="1251" spans="1:14" x14ac:dyDescent="0.2">
      <c r="A1251" t="s">
        <v>196</v>
      </c>
      <c r="B1251" s="1">
        <v>0.875</v>
      </c>
      <c r="C1251" t="s">
        <v>0</v>
      </c>
      <c r="D1251" t="s">
        <v>1</v>
      </c>
      <c r="E1251" t="s">
        <v>189</v>
      </c>
      <c r="F1251">
        <v>996</v>
      </c>
      <c r="G1251" t="str">
        <f>VLOOKUP(Tabel1[[#This Row],[Gruppe]],Statistikkoder!$A$1:$C$154,2,FALSE)</f>
        <v>    Passager i køretøj                            </v>
      </c>
      <c r="H1251">
        <v>0</v>
      </c>
      <c r="I1251">
        <v>19</v>
      </c>
      <c r="J1251">
        <v>0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3</v>
      </c>
      <c r="N1251" t="str">
        <f>VLOOKUP($F1251,Statistikkoder!$A$2:$C$154,3,FALSE)</f>
        <v>Passager</v>
      </c>
    </row>
    <row r="1252" spans="1:14" x14ac:dyDescent="0.2">
      <c r="A1252" t="s">
        <v>197</v>
      </c>
      <c r="B1252" s="1">
        <v>0.25</v>
      </c>
      <c r="C1252" t="s">
        <v>4</v>
      </c>
      <c r="D1252" t="s">
        <v>2</v>
      </c>
      <c r="E1252" t="s">
        <v>189</v>
      </c>
      <c r="F1252">
        <v>80</v>
      </c>
      <c r="G1252" t="str">
        <f>VLOOKUP(Tabel1[[#This Row],[Gruppe]],Statistikkoder!$A$1:$C$154,2,FALSE)</f>
        <v>    Bil &lt; 1,95 pendler rejse        </v>
      </c>
      <c r="H1252">
        <v>3</v>
      </c>
      <c r="I1252">
        <v>3</v>
      </c>
      <c r="J1252">
        <v>18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VLOOKUP($F1252,Statistikkoder!$A$2:$C$154,3,FALSE)</f>
        <v>Personbil</v>
      </c>
    </row>
    <row r="1253" spans="1:14" x14ac:dyDescent="0.2">
      <c r="A1253" t="s">
        <v>197</v>
      </c>
      <c r="B1253" s="1">
        <v>0.25</v>
      </c>
      <c r="C1253" t="s">
        <v>4</v>
      </c>
      <c r="D1253" t="s">
        <v>2</v>
      </c>
      <c r="E1253" t="s">
        <v>189</v>
      </c>
      <c r="F1253">
        <v>110</v>
      </c>
      <c r="G1253" t="str">
        <f>VLOOKUP(Tabel1[[#This Row],[Gruppe]],Statistikkoder!$A$1:$C$154,2,FALSE)</f>
        <v>    Bil &lt; 1,95 m                            </v>
      </c>
      <c r="H1253">
        <v>8</v>
      </c>
      <c r="I1253">
        <v>16</v>
      </c>
      <c r="J1253">
        <v>48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3</v>
      </c>
      <c r="N1253" t="str">
        <f>VLOOKUP($F1253,Statistikkoder!$A$2:$C$154,3,FALSE)</f>
        <v>Personbil</v>
      </c>
    </row>
    <row r="1254" spans="1:14" x14ac:dyDescent="0.2">
      <c r="A1254" t="s">
        <v>197</v>
      </c>
      <c r="B1254" s="1">
        <v>0.25</v>
      </c>
      <c r="C1254" t="s">
        <v>4</v>
      </c>
      <c r="D1254" t="s">
        <v>2</v>
      </c>
      <c r="E1254" t="s">
        <v>189</v>
      </c>
      <c r="F1254">
        <v>996</v>
      </c>
      <c r="G1254" t="str">
        <f>VLOOKUP(Tabel1[[#This Row],[Gruppe]],Statistikkoder!$A$1:$C$154,2,FALSE)</f>
        <v>    Passager i køretøj                            </v>
      </c>
      <c r="H1254">
        <v>0</v>
      </c>
      <c r="I1254">
        <v>19</v>
      </c>
      <c r="J1254">
        <v>0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VLOOKUP($F1254,Statistikkoder!$A$2:$C$154,3,FALSE)</f>
        <v>Passager</v>
      </c>
    </row>
    <row r="1255" spans="1:14" x14ac:dyDescent="0.2">
      <c r="A1255" t="s">
        <v>197</v>
      </c>
      <c r="B1255" s="1">
        <v>0.29166666666666669</v>
      </c>
      <c r="C1255" t="s">
        <v>0</v>
      </c>
      <c r="D1255" t="s">
        <v>1</v>
      </c>
      <c r="E1255" t="s">
        <v>189</v>
      </c>
      <c r="F1255">
        <v>10</v>
      </c>
      <c r="G1255" t="str">
        <f>VLOOKUP(Tabel1[[#This Row],[Gruppe]],Statistikkoder!$A$1:$C$154,2,FALSE)</f>
        <v>    Voksen gående                    </v>
      </c>
      <c r="H1255">
        <v>0</v>
      </c>
      <c r="I1255">
        <v>3</v>
      </c>
      <c r="J1255">
        <v>0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3</v>
      </c>
      <c r="N1255" t="str">
        <f>VLOOKUP($F1255,Statistikkoder!$A$2:$C$154,3,FALSE)</f>
        <v>Passager</v>
      </c>
    </row>
    <row r="1256" spans="1:14" x14ac:dyDescent="0.2">
      <c r="A1256" t="s">
        <v>197</v>
      </c>
      <c r="B1256" s="1">
        <v>0.29166666666666669</v>
      </c>
      <c r="C1256" t="s">
        <v>0</v>
      </c>
      <c r="D1256" t="s">
        <v>1</v>
      </c>
      <c r="E1256" t="s">
        <v>189</v>
      </c>
      <c r="F1256">
        <v>80</v>
      </c>
      <c r="G1256" t="str">
        <f>VLOOKUP(Tabel1[[#This Row],[Gruppe]],Statistikkoder!$A$1:$C$154,2,FALSE)</f>
        <v>    Bil &lt; 1,95 pendler rejse        </v>
      </c>
      <c r="H1256">
        <v>7</v>
      </c>
      <c r="I1256">
        <v>7</v>
      </c>
      <c r="J1256">
        <v>42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3</v>
      </c>
      <c r="N1256" t="str">
        <f>VLOOKUP($F1256,Statistikkoder!$A$2:$C$154,3,FALSE)</f>
        <v>Personbil</v>
      </c>
    </row>
    <row r="1257" spans="1:14" x14ac:dyDescent="0.2">
      <c r="A1257" t="s">
        <v>197</v>
      </c>
      <c r="B1257" s="1">
        <v>0.29166666666666669</v>
      </c>
      <c r="C1257" t="s">
        <v>0</v>
      </c>
      <c r="D1257" t="s">
        <v>1</v>
      </c>
      <c r="E1257" t="s">
        <v>189</v>
      </c>
      <c r="F1257">
        <v>110</v>
      </c>
      <c r="G1257" t="str">
        <f>VLOOKUP(Tabel1[[#This Row],[Gruppe]],Statistikkoder!$A$1:$C$154,2,FALSE)</f>
        <v>    Bil &lt; 1,95 m                            </v>
      </c>
      <c r="H1257">
        <v>10</v>
      </c>
      <c r="I1257">
        <v>19</v>
      </c>
      <c r="J1257">
        <v>60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VLOOKUP($F1257,Statistikkoder!$A$2:$C$154,3,FALSE)</f>
        <v>Personbil</v>
      </c>
    </row>
    <row r="1258" spans="1:14" x14ac:dyDescent="0.2">
      <c r="A1258" t="s">
        <v>197</v>
      </c>
      <c r="B1258" s="1">
        <v>0.29166666666666669</v>
      </c>
      <c r="C1258" t="s">
        <v>0</v>
      </c>
      <c r="D1258" t="s">
        <v>1</v>
      </c>
      <c r="E1258" t="s">
        <v>189</v>
      </c>
      <c r="F1258">
        <v>120</v>
      </c>
      <c r="G1258" t="str">
        <f>VLOOKUP(Tabel1[[#This Row],[Gruppe]],Statistikkoder!$A$1:$C$154,2,FALSE)</f>
        <v>    Bil &gt; 1,95 m                            </v>
      </c>
      <c r="H1258">
        <v>2</v>
      </c>
      <c r="I1258">
        <v>4</v>
      </c>
      <c r="J1258">
        <v>12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3</v>
      </c>
      <c r="N1258" t="str">
        <f>VLOOKUP($F1258,Statistikkoder!$A$2:$C$154,3,FALSE)</f>
        <v>Personbil</v>
      </c>
    </row>
    <row r="1259" spans="1:14" x14ac:dyDescent="0.2">
      <c r="A1259" t="s">
        <v>197</v>
      </c>
      <c r="B1259" s="1">
        <v>0.29166666666666669</v>
      </c>
      <c r="C1259" t="s">
        <v>0</v>
      </c>
      <c r="D1259" t="s">
        <v>1</v>
      </c>
      <c r="E1259" t="s">
        <v>189</v>
      </c>
      <c r="F1259">
        <v>510</v>
      </c>
      <c r="G1259" t="str">
        <f>VLOOKUP(Tabel1[[#This Row],[Gruppe]],Statistikkoder!$A$1:$C$154,2,FALSE)</f>
        <v>    Cykel Voksen                            </v>
      </c>
      <c r="H1259">
        <v>1</v>
      </c>
      <c r="I1259">
        <v>0</v>
      </c>
      <c r="J1259">
        <v>1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3</v>
      </c>
      <c r="N1259" t="str">
        <f>VLOOKUP($F1259,Statistikkoder!$A$2:$C$154,3,FALSE)</f>
        <v>Cykel</v>
      </c>
    </row>
    <row r="1260" spans="1:14" x14ac:dyDescent="0.2">
      <c r="A1260" t="s">
        <v>197</v>
      </c>
      <c r="B1260" s="1">
        <v>0.29166666666666669</v>
      </c>
      <c r="C1260" t="s">
        <v>0</v>
      </c>
      <c r="D1260" t="s">
        <v>1</v>
      </c>
      <c r="E1260" t="s">
        <v>189</v>
      </c>
      <c r="F1260">
        <v>996</v>
      </c>
      <c r="G1260" t="str">
        <f>VLOOKUP(Tabel1[[#This Row],[Gruppe]],Statistikkoder!$A$1:$C$154,2,FALSE)</f>
        <v>    Passager i køretøj                            </v>
      </c>
      <c r="H1260">
        <v>0</v>
      </c>
      <c r="I1260">
        <v>30</v>
      </c>
      <c r="J1260">
        <v>0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3</v>
      </c>
      <c r="N1260" t="str">
        <f>VLOOKUP($F1260,Statistikkoder!$A$2:$C$154,3,FALSE)</f>
        <v>Passager</v>
      </c>
    </row>
    <row r="1261" spans="1:14" x14ac:dyDescent="0.2">
      <c r="A1261" t="s">
        <v>197</v>
      </c>
      <c r="B1261" s="1">
        <v>0.33333333333333331</v>
      </c>
      <c r="C1261" t="s">
        <v>4</v>
      </c>
      <c r="D1261" t="s">
        <v>2</v>
      </c>
      <c r="E1261" t="s">
        <v>189</v>
      </c>
      <c r="F1261">
        <v>10</v>
      </c>
      <c r="G1261" t="str">
        <f>VLOOKUP(Tabel1[[#This Row],[Gruppe]],Statistikkoder!$A$1:$C$154,2,FALSE)</f>
        <v>    Voksen gående                    </v>
      </c>
      <c r="H1261">
        <v>0</v>
      </c>
      <c r="I1261">
        <v>1</v>
      </c>
      <c r="J1261">
        <v>0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VLOOKUP($F1261,Statistikkoder!$A$2:$C$154,3,FALSE)</f>
        <v>Passager</v>
      </c>
    </row>
    <row r="1262" spans="1:14" x14ac:dyDescent="0.2">
      <c r="A1262" t="s">
        <v>197</v>
      </c>
      <c r="B1262" s="1">
        <v>0.33333333333333331</v>
      </c>
      <c r="C1262" t="s">
        <v>4</v>
      </c>
      <c r="D1262" t="s">
        <v>2</v>
      </c>
      <c r="E1262" t="s">
        <v>189</v>
      </c>
      <c r="F1262">
        <v>15</v>
      </c>
      <c r="G1262" t="str">
        <f>VLOOKUP(Tabel1[[#This Row],[Gruppe]],Statistikkoder!$A$1:$C$154,2,FALSE)</f>
        <v>    Voksen gående Pendler            </v>
      </c>
      <c r="H1262">
        <v>0</v>
      </c>
      <c r="I1262">
        <v>1</v>
      </c>
      <c r="J1262">
        <v>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VLOOKUP($F1262,Statistikkoder!$A$2:$C$154,3,FALSE)</f>
        <v>Passager</v>
      </c>
    </row>
    <row r="1263" spans="1:14" x14ac:dyDescent="0.2">
      <c r="A1263" t="s">
        <v>197</v>
      </c>
      <c r="B1263" s="1">
        <v>0.33333333333333331</v>
      </c>
      <c r="C1263" t="s">
        <v>4</v>
      </c>
      <c r="D1263" t="s">
        <v>2</v>
      </c>
      <c r="E1263" t="s">
        <v>189</v>
      </c>
      <c r="F1263">
        <v>80</v>
      </c>
      <c r="G1263" t="str">
        <f>VLOOKUP(Tabel1[[#This Row],[Gruppe]],Statistikkoder!$A$1:$C$154,2,FALSE)</f>
        <v>    Bil &lt; 1,95 pendler rejse        </v>
      </c>
      <c r="H1263">
        <v>4</v>
      </c>
      <c r="I1263">
        <v>4</v>
      </c>
      <c r="J1263">
        <v>24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VLOOKUP($F1263,Statistikkoder!$A$2:$C$154,3,FALSE)</f>
        <v>Personbil</v>
      </c>
    </row>
    <row r="1264" spans="1:14" x14ac:dyDescent="0.2">
      <c r="A1264" t="s">
        <v>197</v>
      </c>
      <c r="B1264" s="1">
        <v>0.33333333333333331</v>
      </c>
      <c r="C1264" t="s">
        <v>4</v>
      </c>
      <c r="D1264" t="s">
        <v>2</v>
      </c>
      <c r="E1264" t="s">
        <v>189</v>
      </c>
      <c r="F1264">
        <v>110</v>
      </c>
      <c r="G1264" t="str">
        <f>VLOOKUP(Tabel1[[#This Row],[Gruppe]],Statistikkoder!$A$1:$C$154,2,FALSE)</f>
        <v>    Bil &lt; 1,95 m                            </v>
      </c>
      <c r="H1264">
        <v>20</v>
      </c>
      <c r="I1264">
        <v>44</v>
      </c>
      <c r="J1264">
        <v>120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VLOOKUP($F1264,Statistikkoder!$A$2:$C$154,3,FALSE)</f>
        <v>Personbil</v>
      </c>
    </row>
    <row r="1265" spans="1:14" x14ac:dyDescent="0.2">
      <c r="A1265" t="s">
        <v>197</v>
      </c>
      <c r="B1265" s="1">
        <v>0.33333333333333331</v>
      </c>
      <c r="C1265" t="s">
        <v>4</v>
      </c>
      <c r="D1265" t="s">
        <v>2</v>
      </c>
      <c r="E1265" t="s">
        <v>189</v>
      </c>
      <c r="F1265">
        <v>114</v>
      </c>
      <c r="G1265" t="str">
        <f>VLOOKUP(Tabel1[[#This Row],[Gruppe]],Statistikkoder!$A$1:$C$154,2,FALSE)</f>
        <v>    Bil Fribillet                            </v>
      </c>
      <c r="H1265">
        <v>1</v>
      </c>
      <c r="I1265">
        <v>2</v>
      </c>
      <c r="J1265">
        <v>5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VLOOKUP($F1265,Statistikkoder!$A$2:$C$154,3,FALSE)</f>
        <v>Personbil</v>
      </c>
    </row>
    <row r="1266" spans="1:14" x14ac:dyDescent="0.2">
      <c r="A1266" t="s">
        <v>197</v>
      </c>
      <c r="B1266" s="1">
        <v>0.33333333333333331</v>
      </c>
      <c r="C1266" t="s">
        <v>4</v>
      </c>
      <c r="D1266" t="s">
        <v>2</v>
      </c>
      <c r="E1266" t="s">
        <v>189</v>
      </c>
      <c r="F1266">
        <v>120</v>
      </c>
      <c r="G1266" t="str">
        <f>VLOOKUP(Tabel1[[#This Row],[Gruppe]],Statistikkoder!$A$1:$C$154,2,FALSE)</f>
        <v>    Bil &gt; 1,95 m                            </v>
      </c>
      <c r="H1266">
        <v>1</v>
      </c>
      <c r="I1266">
        <v>5</v>
      </c>
      <c r="J1266">
        <v>6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VLOOKUP($F1266,Statistikkoder!$A$2:$C$154,3,FALSE)</f>
        <v>Personbil</v>
      </c>
    </row>
    <row r="1267" spans="1:14" x14ac:dyDescent="0.2">
      <c r="A1267" t="s">
        <v>197</v>
      </c>
      <c r="B1267" s="1">
        <v>0.33333333333333331</v>
      </c>
      <c r="C1267" t="s">
        <v>4</v>
      </c>
      <c r="D1267" t="s">
        <v>2</v>
      </c>
      <c r="E1267" t="s">
        <v>189</v>
      </c>
      <c r="F1267">
        <v>410</v>
      </c>
      <c r="G1267" t="str">
        <f>VLOOKUP(Tabel1[[#This Row],[Gruppe]],Statistikkoder!$A$1:$C$154,2,FALSE)</f>
        <v>    MC                                    </v>
      </c>
      <c r="H1267">
        <v>1</v>
      </c>
      <c r="I1267">
        <v>1</v>
      </c>
      <c r="J1267">
        <v>3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VLOOKUP($F1267,Statistikkoder!$A$2:$C$154,3,FALSE)</f>
        <v>MC/Knallert</v>
      </c>
    </row>
    <row r="1268" spans="1:14" x14ac:dyDescent="0.2">
      <c r="A1268" t="s">
        <v>197</v>
      </c>
      <c r="B1268" s="1">
        <v>0.33333333333333331</v>
      </c>
      <c r="C1268" t="s">
        <v>4</v>
      </c>
      <c r="D1268" t="s">
        <v>2</v>
      </c>
      <c r="E1268" t="s">
        <v>189</v>
      </c>
      <c r="F1268">
        <v>996</v>
      </c>
      <c r="G1268" t="str">
        <f>VLOOKUP(Tabel1[[#This Row],[Gruppe]],Statistikkoder!$A$1:$C$154,2,FALSE)</f>
        <v>    Passager i køretøj                            </v>
      </c>
      <c r="H1268">
        <v>0</v>
      </c>
      <c r="I1268">
        <v>56</v>
      </c>
      <c r="J1268">
        <v>0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VLOOKUP($F1268,Statistikkoder!$A$2:$C$154,3,FALSE)</f>
        <v>Passager</v>
      </c>
    </row>
    <row r="1269" spans="1:14" x14ac:dyDescent="0.2">
      <c r="A1269" t="s">
        <v>197</v>
      </c>
      <c r="B1269" s="1">
        <v>0.33333333333333331</v>
      </c>
      <c r="C1269" t="s">
        <v>4</v>
      </c>
      <c r="D1269" t="s">
        <v>2</v>
      </c>
      <c r="E1269" t="s">
        <v>189</v>
      </c>
      <c r="F1269">
        <v>997</v>
      </c>
      <c r="G1269" t="str">
        <f>VLOOKUP(Tabel1[[#This Row],[Gruppe]],Statistikkoder!$A$1:$C$154,2,FALSE)</f>
        <v>    Passager ekstra i bil                          </v>
      </c>
      <c r="H1269">
        <v>0</v>
      </c>
      <c r="I1269">
        <v>1</v>
      </c>
      <c r="J1269">
        <v>0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VLOOKUP($F1269,Statistikkoder!$A$2:$C$154,3,FALSE)</f>
        <v>Passager</v>
      </c>
    </row>
    <row r="1270" spans="1:14" x14ac:dyDescent="0.2">
      <c r="A1270" t="s">
        <v>197</v>
      </c>
      <c r="B1270" s="1">
        <v>0.375</v>
      </c>
      <c r="C1270" t="s">
        <v>0</v>
      </c>
      <c r="D1270" t="s">
        <v>1</v>
      </c>
      <c r="E1270" t="s">
        <v>189</v>
      </c>
      <c r="F1270">
        <v>10</v>
      </c>
      <c r="G1270" t="str">
        <f>VLOOKUP(Tabel1[[#This Row],[Gruppe]],Statistikkoder!$A$1:$C$154,2,FALSE)</f>
        <v>    Voksen gående                    </v>
      </c>
      <c r="H1270">
        <v>0</v>
      </c>
      <c r="I1270">
        <v>1</v>
      </c>
      <c r="J1270">
        <v>0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VLOOKUP($F1270,Statistikkoder!$A$2:$C$154,3,FALSE)</f>
        <v>Passager</v>
      </c>
    </row>
    <row r="1271" spans="1:14" x14ac:dyDescent="0.2">
      <c r="A1271" t="s">
        <v>197</v>
      </c>
      <c r="B1271" s="1">
        <v>0.375</v>
      </c>
      <c r="C1271" t="s">
        <v>0</v>
      </c>
      <c r="D1271" t="s">
        <v>1</v>
      </c>
      <c r="E1271" t="s">
        <v>189</v>
      </c>
      <c r="F1271">
        <v>15</v>
      </c>
      <c r="G1271" t="str">
        <f>VLOOKUP(Tabel1[[#This Row],[Gruppe]],Statistikkoder!$A$1:$C$154,2,FALSE)</f>
        <v>    Voksen gående Pendler            </v>
      </c>
      <c r="H1271">
        <v>0</v>
      </c>
      <c r="I1271">
        <v>1</v>
      </c>
      <c r="J1271">
        <v>0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3</v>
      </c>
      <c r="N1271" t="str">
        <f>VLOOKUP($F1271,Statistikkoder!$A$2:$C$154,3,FALSE)</f>
        <v>Passager</v>
      </c>
    </row>
    <row r="1272" spans="1:14" x14ac:dyDescent="0.2">
      <c r="A1272" t="s">
        <v>197</v>
      </c>
      <c r="B1272" s="1">
        <v>0.375</v>
      </c>
      <c r="C1272" t="s">
        <v>0</v>
      </c>
      <c r="D1272" t="s">
        <v>1</v>
      </c>
      <c r="E1272" t="s">
        <v>189</v>
      </c>
      <c r="F1272">
        <v>80</v>
      </c>
      <c r="G1272" t="str">
        <f>VLOOKUP(Tabel1[[#This Row],[Gruppe]],Statistikkoder!$A$1:$C$154,2,FALSE)</f>
        <v>    Bil &lt; 1,95 pendler rejse        </v>
      </c>
      <c r="H1272">
        <v>1</v>
      </c>
      <c r="I1272">
        <v>1</v>
      </c>
      <c r="J1272">
        <v>6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VLOOKUP($F1272,Statistikkoder!$A$2:$C$154,3,FALSE)</f>
        <v>Personbil</v>
      </c>
    </row>
    <row r="1273" spans="1:14" x14ac:dyDescent="0.2">
      <c r="A1273" t="s">
        <v>197</v>
      </c>
      <c r="B1273" s="1">
        <v>0.375</v>
      </c>
      <c r="C1273" t="s">
        <v>0</v>
      </c>
      <c r="D1273" t="s">
        <v>1</v>
      </c>
      <c r="E1273" t="s">
        <v>189</v>
      </c>
      <c r="F1273">
        <v>110</v>
      </c>
      <c r="G1273" t="str">
        <f>VLOOKUP(Tabel1[[#This Row],[Gruppe]],Statistikkoder!$A$1:$C$154,2,FALSE)</f>
        <v>    Bil &lt; 1,95 m                            </v>
      </c>
      <c r="H1273">
        <v>32</v>
      </c>
      <c r="I1273">
        <v>77</v>
      </c>
      <c r="J1273">
        <v>192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3</v>
      </c>
      <c r="N1273" t="str">
        <f>VLOOKUP($F1273,Statistikkoder!$A$2:$C$154,3,FALSE)</f>
        <v>Personbil</v>
      </c>
    </row>
    <row r="1274" spans="1:14" x14ac:dyDescent="0.2">
      <c r="A1274" t="s">
        <v>197</v>
      </c>
      <c r="B1274" s="1">
        <v>0.375</v>
      </c>
      <c r="C1274" t="s">
        <v>0</v>
      </c>
      <c r="D1274" t="s">
        <v>1</v>
      </c>
      <c r="E1274" t="s">
        <v>189</v>
      </c>
      <c r="F1274">
        <v>120</v>
      </c>
      <c r="G1274" t="str">
        <f>VLOOKUP(Tabel1[[#This Row],[Gruppe]],Statistikkoder!$A$1:$C$154,2,FALSE)</f>
        <v>    Bil &gt; 1,95 m                            </v>
      </c>
      <c r="H1274">
        <v>1</v>
      </c>
      <c r="I1274">
        <v>4</v>
      </c>
      <c r="J1274">
        <v>6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3</v>
      </c>
      <c r="N1274" t="str">
        <f>VLOOKUP($F1274,Statistikkoder!$A$2:$C$154,3,FALSE)</f>
        <v>Personbil</v>
      </c>
    </row>
    <row r="1275" spans="1:14" x14ac:dyDescent="0.2">
      <c r="A1275" t="s">
        <v>197</v>
      </c>
      <c r="B1275" s="1">
        <v>0.375</v>
      </c>
      <c r="C1275" t="s">
        <v>0</v>
      </c>
      <c r="D1275" t="s">
        <v>1</v>
      </c>
      <c r="E1275" t="s">
        <v>189</v>
      </c>
      <c r="F1275">
        <v>320</v>
      </c>
      <c r="G1275" t="str">
        <f>VLOOKUP(Tabel1[[#This Row],[Gruppe]],Statistikkoder!$A$1:$C$154,2,FALSE)</f>
        <v>    Autocamper &lt; 12 meter                </v>
      </c>
      <c r="H1275">
        <v>1</v>
      </c>
      <c r="I1275">
        <v>3</v>
      </c>
      <c r="J1275">
        <v>10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3</v>
      </c>
      <c r="N1275" t="str">
        <f>VLOOKUP($F1275,Statistikkoder!$A$2:$C$154,3,FALSE)</f>
        <v>Autocamper</v>
      </c>
    </row>
    <row r="1276" spans="1:14" x14ac:dyDescent="0.2">
      <c r="A1276" t="s">
        <v>197</v>
      </c>
      <c r="B1276" s="1">
        <v>0.375</v>
      </c>
      <c r="C1276" t="s">
        <v>0</v>
      </c>
      <c r="D1276" t="s">
        <v>1</v>
      </c>
      <c r="E1276" t="s">
        <v>189</v>
      </c>
      <c r="F1276">
        <v>410</v>
      </c>
      <c r="G1276" t="str">
        <f>VLOOKUP(Tabel1[[#This Row],[Gruppe]],Statistikkoder!$A$1:$C$154,2,FALSE)</f>
        <v>    MC                                    </v>
      </c>
      <c r="H1276">
        <v>1</v>
      </c>
      <c r="I1276">
        <v>2</v>
      </c>
      <c r="J1276">
        <v>3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3</v>
      </c>
      <c r="N1276" t="str">
        <f>VLOOKUP($F1276,Statistikkoder!$A$2:$C$154,3,FALSE)</f>
        <v>MC/Knallert</v>
      </c>
    </row>
    <row r="1277" spans="1:14" x14ac:dyDescent="0.2">
      <c r="A1277" t="s">
        <v>197</v>
      </c>
      <c r="B1277" s="1">
        <v>0.375</v>
      </c>
      <c r="C1277" t="s">
        <v>0</v>
      </c>
      <c r="D1277" t="s">
        <v>1</v>
      </c>
      <c r="E1277" t="s">
        <v>189</v>
      </c>
      <c r="F1277">
        <v>510</v>
      </c>
      <c r="G1277" t="str">
        <f>VLOOKUP(Tabel1[[#This Row],[Gruppe]],Statistikkoder!$A$1:$C$154,2,FALSE)</f>
        <v>    Cykel Voksen                            </v>
      </c>
      <c r="H1277">
        <v>1</v>
      </c>
      <c r="I1277">
        <v>0</v>
      </c>
      <c r="J1277">
        <v>1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VLOOKUP($F1277,Statistikkoder!$A$2:$C$154,3,FALSE)</f>
        <v>Cykel</v>
      </c>
    </row>
    <row r="1278" spans="1:14" x14ac:dyDescent="0.2">
      <c r="A1278" t="s">
        <v>197</v>
      </c>
      <c r="B1278" s="1">
        <v>0.375</v>
      </c>
      <c r="C1278" t="s">
        <v>0</v>
      </c>
      <c r="D1278" t="s">
        <v>1</v>
      </c>
      <c r="E1278" t="s">
        <v>189</v>
      </c>
      <c r="F1278">
        <v>996</v>
      </c>
      <c r="G1278" t="str">
        <f>VLOOKUP(Tabel1[[#This Row],[Gruppe]],Statistikkoder!$A$1:$C$154,2,FALSE)</f>
        <v>    Passager i køretøj                            </v>
      </c>
      <c r="H1278">
        <v>0</v>
      </c>
      <c r="I1278">
        <v>87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VLOOKUP($F1278,Statistikkoder!$A$2:$C$154,3,FALSE)</f>
        <v>Passager</v>
      </c>
    </row>
    <row r="1279" spans="1:14" x14ac:dyDescent="0.2">
      <c r="A1279" t="s">
        <v>197</v>
      </c>
      <c r="B1279" s="1">
        <v>0.41666666666666669</v>
      </c>
      <c r="C1279" t="s">
        <v>4</v>
      </c>
      <c r="D1279" t="s">
        <v>2</v>
      </c>
      <c r="E1279" t="s">
        <v>189</v>
      </c>
      <c r="F1279">
        <v>10</v>
      </c>
      <c r="G1279" t="str">
        <f>VLOOKUP(Tabel1[[#This Row],[Gruppe]],Statistikkoder!$A$1:$C$154,2,FALSE)</f>
        <v>    Voksen gående                    </v>
      </c>
      <c r="H1279">
        <v>0</v>
      </c>
      <c r="I1279">
        <v>4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VLOOKUP($F1279,Statistikkoder!$A$2:$C$154,3,FALSE)</f>
        <v>Passager</v>
      </c>
    </row>
    <row r="1280" spans="1:14" x14ac:dyDescent="0.2">
      <c r="A1280" t="s">
        <v>197</v>
      </c>
      <c r="B1280" s="1">
        <v>0.41666666666666669</v>
      </c>
      <c r="C1280" t="s">
        <v>4</v>
      </c>
      <c r="D1280" t="s">
        <v>2</v>
      </c>
      <c r="E1280" t="s">
        <v>189</v>
      </c>
      <c r="F1280">
        <v>30</v>
      </c>
      <c r="G1280" t="str">
        <f>VLOOKUP(Tabel1[[#This Row],[Gruppe]],Statistikkoder!$A$1:$C$154,2,FALSE)</f>
        <v>    Barn  0-11 år gående              </v>
      </c>
      <c r="H1280">
        <v>0</v>
      </c>
      <c r="I1280">
        <v>2</v>
      </c>
      <c r="J1280">
        <v>0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VLOOKUP($F1280,Statistikkoder!$A$2:$C$154,3,FALSE)</f>
        <v>Passager</v>
      </c>
    </row>
    <row r="1281" spans="1:14" x14ac:dyDescent="0.2">
      <c r="A1281" t="s">
        <v>197</v>
      </c>
      <c r="B1281" s="1">
        <v>0.41666666666666669</v>
      </c>
      <c r="C1281" t="s">
        <v>4</v>
      </c>
      <c r="D1281" t="s">
        <v>2</v>
      </c>
      <c r="E1281" t="s">
        <v>189</v>
      </c>
      <c r="F1281">
        <v>80</v>
      </c>
      <c r="G1281" t="str">
        <f>VLOOKUP(Tabel1[[#This Row],[Gruppe]],Statistikkoder!$A$1:$C$154,2,FALSE)</f>
        <v>    Bil &lt; 1,95 pendler rejse        </v>
      </c>
      <c r="H1281">
        <v>5</v>
      </c>
      <c r="I1281">
        <v>6</v>
      </c>
      <c r="J1281">
        <v>30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VLOOKUP($F1281,Statistikkoder!$A$2:$C$154,3,FALSE)</f>
        <v>Personbil</v>
      </c>
    </row>
    <row r="1282" spans="1:14" x14ac:dyDescent="0.2">
      <c r="A1282" t="s">
        <v>197</v>
      </c>
      <c r="B1282" s="1">
        <v>0.41666666666666669</v>
      </c>
      <c r="C1282" t="s">
        <v>4</v>
      </c>
      <c r="D1282" t="s">
        <v>2</v>
      </c>
      <c r="E1282" t="s">
        <v>189</v>
      </c>
      <c r="F1282">
        <v>81</v>
      </c>
      <c r="G1282" t="str">
        <f>VLOOKUP(Tabel1[[#This Row],[Gruppe]],Statistikkoder!$A$1:$C$154,2,FALSE)</f>
        <v>    Bil &lt; 1,95 m dagsbillet          </v>
      </c>
      <c r="H1282">
        <v>1</v>
      </c>
      <c r="I1282">
        <v>5</v>
      </c>
      <c r="J1282">
        <v>6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VLOOKUP($F1282,Statistikkoder!$A$2:$C$154,3,FALSE)</f>
        <v>Personbil</v>
      </c>
    </row>
    <row r="1283" spans="1:14" x14ac:dyDescent="0.2">
      <c r="A1283" t="s">
        <v>197</v>
      </c>
      <c r="B1283" s="1">
        <v>0.41666666666666669</v>
      </c>
      <c r="C1283" t="s">
        <v>4</v>
      </c>
      <c r="D1283" t="s">
        <v>2</v>
      </c>
      <c r="E1283" t="s">
        <v>189</v>
      </c>
      <c r="F1283">
        <v>110</v>
      </c>
      <c r="G1283" t="str">
        <f>VLOOKUP(Tabel1[[#This Row],[Gruppe]],Statistikkoder!$A$1:$C$154,2,FALSE)</f>
        <v>    Bil &lt; 1,95 m                            </v>
      </c>
      <c r="H1283">
        <v>27</v>
      </c>
      <c r="I1283">
        <v>64</v>
      </c>
      <c r="J1283">
        <v>162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VLOOKUP($F1283,Statistikkoder!$A$2:$C$154,3,FALSE)</f>
        <v>Personbil</v>
      </c>
    </row>
    <row r="1284" spans="1:14" x14ac:dyDescent="0.2">
      <c r="A1284" t="s">
        <v>197</v>
      </c>
      <c r="B1284" s="1">
        <v>0.41666666666666669</v>
      </c>
      <c r="C1284" t="s">
        <v>4</v>
      </c>
      <c r="D1284" t="s">
        <v>2</v>
      </c>
      <c r="E1284" t="s">
        <v>189</v>
      </c>
      <c r="F1284">
        <v>120</v>
      </c>
      <c r="G1284" t="str">
        <f>VLOOKUP(Tabel1[[#This Row],[Gruppe]],Statistikkoder!$A$1:$C$154,2,FALSE)</f>
        <v>    Bil &gt; 1,95 m                            </v>
      </c>
      <c r="H1284">
        <v>1</v>
      </c>
      <c r="I1284">
        <v>4</v>
      </c>
      <c r="J1284">
        <v>6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VLOOKUP($F1284,Statistikkoder!$A$2:$C$154,3,FALSE)</f>
        <v>Personbil</v>
      </c>
    </row>
    <row r="1285" spans="1:14" x14ac:dyDescent="0.2">
      <c r="A1285" t="s">
        <v>197</v>
      </c>
      <c r="B1285" s="1">
        <v>0.41666666666666669</v>
      </c>
      <c r="C1285" t="s">
        <v>4</v>
      </c>
      <c r="D1285" t="s">
        <v>2</v>
      </c>
      <c r="E1285" t="s">
        <v>189</v>
      </c>
      <c r="F1285">
        <v>210</v>
      </c>
      <c r="G1285" t="str">
        <f>VLOOKUP(Tabel1[[#This Row],[Gruppe]],Statistikkoder!$A$1:$C$154,2,FALSE)</f>
        <v>    Anhænger                              </v>
      </c>
      <c r="H1285">
        <v>1</v>
      </c>
      <c r="I1285">
        <v>0</v>
      </c>
      <c r="J1285">
        <v>8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VLOOKUP($F1285,Statistikkoder!$A$2:$C$154,3,FALSE)</f>
        <v>Anhænger</v>
      </c>
    </row>
    <row r="1286" spans="1:14" x14ac:dyDescent="0.2">
      <c r="A1286" t="s">
        <v>197</v>
      </c>
      <c r="B1286" s="1">
        <v>0.41666666666666669</v>
      </c>
      <c r="C1286" t="s">
        <v>4</v>
      </c>
      <c r="D1286" t="s">
        <v>2</v>
      </c>
      <c r="E1286" t="s">
        <v>189</v>
      </c>
      <c r="F1286">
        <v>410</v>
      </c>
      <c r="G1286" t="str">
        <f>VLOOKUP(Tabel1[[#This Row],[Gruppe]],Statistikkoder!$A$1:$C$154,2,FALSE)</f>
        <v>    MC                                    </v>
      </c>
      <c r="H1286">
        <v>1</v>
      </c>
      <c r="I1286">
        <v>1</v>
      </c>
      <c r="J1286">
        <v>2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VLOOKUP($F1286,Statistikkoder!$A$2:$C$154,3,FALSE)</f>
        <v>MC/Knallert</v>
      </c>
    </row>
    <row r="1287" spans="1:14" x14ac:dyDescent="0.2">
      <c r="A1287" t="s">
        <v>197</v>
      </c>
      <c r="B1287" s="1">
        <v>0.41666666666666669</v>
      </c>
      <c r="C1287" t="s">
        <v>4</v>
      </c>
      <c r="D1287" t="s">
        <v>2</v>
      </c>
      <c r="E1287" t="s">
        <v>189</v>
      </c>
      <c r="F1287">
        <v>430</v>
      </c>
      <c r="G1287" t="str">
        <f>VLOOKUP(Tabel1[[#This Row],[Gruppe]],Statistikkoder!$A$1:$C$154,2,FALSE)</f>
        <v>    MC/Knallert Sidevogn/anhænger            </v>
      </c>
      <c r="H1287">
        <v>1</v>
      </c>
      <c r="I1287">
        <v>2</v>
      </c>
      <c r="J1287">
        <v>3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3</v>
      </c>
      <c r="N1287" t="str">
        <f>VLOOKUP($F1287,Statistikkoder!$A$2:$C$154,3,FALSE)</f>
        <v>MC/Knallert</v>
      </c>
    </row>
    <row r="1288" spans="1:14" x14ac:dyDescent="0.2">
      <c r="A1288" t="s">
        <v>197</v>
      </c>
      <c r="B1288" s="1">
        <v>0.41666666666666669</v>
      </c>
      <c r="C1288" t="s">
        <v>4</v>
      </c>
      <c r="D1288" t="s">
        <v>2</v>
      </c>
      <c r="E1288" t="s">
        <v>189</v>
      </c>
      <c r="F1288">
        <v>996</v>
      </c>
      <c r="G1288" t="str">
        <f>VLOOKUP(Tabel1[[#This Row],[Gruppe]],Statistikkoder!$A$1:$C$154,2,FALSE)</f>
        <v>    Passager i køretøj                            </v>
      </c>
      <c r="H1288">
        <v>0</v>
      </c>
      <c r="I1288">
        <v>82</v>
      </c>
      <c r="J1288">
        <v>0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VLOOKUP($F1288,Statistikkoder!$A$2:$C$154,3,FALSE)</f>
        <v>Passager</v>
      </c>
    </row>
    <row r="1289" spans="1:14" x14ac:dyDescent="0.2">
      <c r="A1289" t="s">
        <v>197</v>
      </c>
      <c r="B1289" s="1">
        <v>0.41666666666666669</v>
      </c>
      <c r="C1289" t="s">
        <v>0</v>
      </c>
      <c r="D1289" t="s">
        <v>1</v>
      </c>
      <c r="E1289" t="s">
        <v>190</v>
      </c>
      <c r="F1289">
        <v>10</v>
      </c>
      <c r="G1289" t="str">
        <f>VLOOKUP(Tabel1[[#This Row],[Gruppe]],Statistikkoder!$A$1:$C$154,2,FALSE)</f>
        <v>    Voksen gående                    </v>
      </c>
      <c r="H1289">
        <v>0</v>
      </c>
      <c r="I1289">
        <v>1</v>
      </c>
      <c r="J1289">
        <v>0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VLOOKUP($F1289,Statistikkoder!$A$2:$C$154,3,FALSE)</f>
        <v>Passager</v>
      </c>
    </row>
    <row r="1290" spans="1:14" x14ac:dyDescent="0.2">
      <c r="A1290" t="s">
        <v>197</v>
      </c>
      <c r="B1290" s="1">
        <v>0.41666666666666669</v>
      </c>
      <c r="C1290" t="s">
        <v>0</v>
      </c>
      <c r="D1290" t="s">
        <v>1</v>
      </c>
      <c r="E1290" t="s">
        <v>190</v>
      </c>
      <c r="F1290">
        <v>30</v>
      </c>
      <c r="G1290" t="str">
        <f>VLOOKUP(Tabel1[[#This Row],[Gruppe]],Statistikkoder!$A$1:$C$154,2,FALSE)</f>
        <v>    Barn  0-11 år gående              </v>
      </c>
      <c r="H1290">
        <v>0</v>
      </c>
      <c r="I1290">
        <v>1</v>
      </c>
      <c r="J1290">
        <v>0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3</v>
      </c>
      <c r="N1290" t="str">
        <f>VLOOKUP($F1290,Statistikkoder!$A$2:$C$154,3,FALSE)</f>
        <v>Passager</v>
      </c>
    </row>
    <row r="1291" spans="1:14" x14ac:dyDescent="0.2">
      <c r="A1291" t="s">
        <v>197</v>
      </c>
      <c r="B1291" s="1">
        <v>0.41666666666666669</v>
      </c>
      <c r="C1291" t="s">
        <v>0</v>
      </c>
      <c r="D1291" t="s">
        <v>1</v>
      </c>
      <c r="E1291" t="s">
        <v>190</v>
      </c>
      <c r="F1291">
        <v>80</v>
      </c>
      <c r="G1291" t="str">
        <f>VLOOKUP(Tabel1[[#This Row],[Gruppe]],Statistikkoder!$A$1:$C$154,2,FALSE)</f>
        <v>    Bil &lt; 1,95 pendler rejse        </v>
      </c>
      <c r="H1291">
        <v>4</v>
      </c>
      <c r="I1291">
        <v>8</v>
      </c>
      <c r="J1291">
        <v>24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3</v>
      </c>
      <c r="N1291" t="str">
        <f>VLOOKUP($F1291,Statistikkoder!$A$2:$C$154,3,FALSE)</f>
        <v>Personbil</v>
      </c>
    </row>
    <row r="1292" spans="1:14" x14ac:dyDescent="0.2">
      <c r="A1292" t="s">
        <v>197</v>
      </c>
      <c r="B1292" s="1">
        <v>0.41666666666666669</v>
      </c>
      <c r="C1292" t="s">
        <v>0</v>
      </c>
      <c r="D1292" t="s">
        <v>1</v>
      </c>
      <c r="E1292" t="s">
        <v>190</v>
      </c>
      <c r="F1292">
        <v>110</v>
      </c>
      <c r="G1292" t="str">
        <f>VLOOKUP(Tabel1[[#This Row],[Gruppe]],Statistikkoder!$A$1:$C$154,2,FALSE)</f>
        <v>    Bil &lt; 1,95 m                            </v>
      </c>
      <c r="H1292">
        <v>22</v>
      </c>
      <c r="I1292">
        <v>61</v>
      </c>
      <c r="J1292">
        <v>132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3</v>
      </c>
      <c r="N1292" t="str">
        <f>VLOOKUP($F1292,Statistikkoder!$A$2:$C$154,3,FALSE)</f>
        <v>Personbil</v>
      </c>
    </row>
    <row r="1293" spans="1:14" x14ac:dyDescent="0.2">
      <c r="A1293" t="s">
        <v>197</v>
      </c>
      <c r="B1293" s="1">
        <v>0.41666666666666669</v>
      </c>
      <c r="C1293" t="s">
        <v>0</v>
      </c>
      <c r="D1293" t="s">
        <v>1</v>
      </c>
      <c r="E1293" t="s">
        <v>190</v>
      </c>
      <c r="F1293">
        <v>120</v>
      </c>
      <c r="G1293" t="str">
        <f>VLOOKUP(Tabel1[[#This Row],[Gruppe]],Statistikkoder!$A$1:$C$154,2,FALSE)</f>
        <v>    Bil &gt; 1,95 m                            </v>
      </c>
      <c r="H1293">
        <v>1</v>
      </c>
      <c r="I1293">
        <v>2</v>
      </c>
      <c r="J1293">
        <v>6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3</v>
      </c>
      <c r="N1293" t="str">
        <f>VLOOKUP($F1293,Statistikkoder!$A$2:$C$154,3,FALSE)</f>
        <v>Personbil</v>
      </c>
    </row>
    <row r="1294" spans="1:14" x14ac:dyDescent="0.2">
      <c r="A1294" t="s">
        <v>197</v>
      </c>
      <c r="B1294" s="1">
        <v>0.41666666666666669</v>
      </c>
      <c r="C1294" t="s">
        <v>0</v>
      </c>
      <c r="D1294" t="s">
        <v>1</v>
      </c>
      <c r="E1294" t="s">
        <v>190</v>
      </c>
      <c r="F1294">
        <v>410</v>
      </c>
      <c r="G1294" t="str">
        <f>VLOOKUP(Tabel1[[#This Row],[Gruppe]],Statistikkoder!$A$1:$C$154,2,FALSE)</f>
        <v>    MC                                    </v>
      </c>
      <c r="H1294">
        <v>1</v>
      </c>
      <c r="I1294">
        <v>1</v>
      </c>
      <c r="J1294">
        <v>3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3</v>
      </c>
      <c r="N1294" t="str">
        <f>VLOOKUP($F1294,Statistikkoder!$A$2:$C$154,3,FALSE)</f>
        <v>MC/Knallert</v>
      </c>
    </row>
    <row r="1295" spans="1:14" x14ac:dyDescent="0.2">
      <c r="A1295" t="s">
        <v>197</v>
      </c>
      <c r="B1295" s="1">
        <v>0.41666666666666669</v>
      </c>
      <c r="C1295" t="s">
        <v>0</v>
      </c>
      <c r="D1295" t="s">
        <v>1</v>
      </c>
      <c r="E1295" t="s">
        <v>190</v>
      </c>
      <c r="F1295">
        <v>996</v>
      </c>
      <c r="G1295" t="str">
        <f>VLOOKUP(Tabel1[[#This Row],[Gruppe]],Statistikkoder!$A$1:$C$154,2,FALSE)</f>
        <v>    Passager i køretøj                            </v>
      </c>
      <c r="H1295">
        <v>0</v>
      </c>
      <c r="I1295">
        <v>72</v>
      </c>
      <c r="J1295">
        <v>0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3</v>
      </c>
      <c r="N1295" t="str">
        <f>VLOOKUP($F1295,Statistikkoder!$A$2:$C$154,3,FALSE)</f>
        <v>Passager</v>
      </c>
    </row>
    <row r="1296" spans="1:14" x14ac:dyDescent="0.2">
      <c r="A1296" t="s">
        <v>197</v>
      </c>
      <c r="B1296" s="1">
        <v>0.45833333333333331</v>
      </c>
      <c r="C1296" t="s">
        <v>4</v>
      </c>
      <c r="D1296" t="s">
        <v>2</v>
      </c>
      <c r="E1296" t="s">
        <v>190</v>
      </c>
      <c r="F1296">
        <v>10</v>
      </c>
      <c r="G1296" t="str">
        <f>VLOOKUP(Tabel1[[#This Row],[Gruppe]],Statistikkoder!$A$1:$C$154,2,FALSE)</f>
        <v>    Voksen gående                    </v>
      </c>
      <c r="H1296">
        <v>0</v>
      </c>
      <c r="I1296">
        <v>7</v>
      </c>
      <c r="J1296">
        <v>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VLOOKUP($F1296,Statistikkoder!$A$2:$C$154,3,FALSE)</f>
        <v>Passager</v>
      </c>
    </row>
    <row r="1297" spans="1:14" x14ac:dyDescent="0.2">
      <c r="A1297" t="s">
        <v>197</v>
      </c>
      <c r="B1297" s="1">
        <v>0.45833333333333331</v>
      </c>
      <c r="C1297" t="s">
        <v>4</v>
      </c>
      <c r="D1297" t="s">
        <v>2</v>
      </c>
      <c r="E1297" t="s">
        <v>190</v>
      </c>
      <c r="F1297">
        <v>20</v>
      </c>
      <c r="G1297" t="str">
        <f>VLOOKUP(Tabel1[[#This Row],[Gruppe]],Statistikkoder!$A$1:$C$154,2,FALSE)</f>
        <v>    Barn 12-15 år gående              </v>
      </c>
      <c r="H1297">
        <v>0</v>
      </c>
      <c r="I1297">
        <v>1</v>
      </c>
      <c r="J1297">
        <v>0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3</v>
      </c>
      <c r="N1297" t="str">
        <f>VLOOKUP($F1297,Statistikkoder!$A$2:$C$154,3,FALSE)</f>
        <v>Passager</v>
      </c>
    </row>
    <row r="1298" spans="1:14" x14ac:dyDescent="0.2">
      <c r="A1298" t="s">
        <v>197</v>
      </c>
      <c r="B1298" s="1">
        <v>0.45833333333333331</v>
      </c>
      <c r="C1298" t="s">
        <v>4</v>
      </c>
      <c r="D1298" t="s">
        <v>2</v>
      </c>
      <c r="E1298" t="s">
        <v>190</v>
      </c>
      <c r="F1298">
        <v>40</v>
      </c>
      <c r="G1298" t="str">
        <f>VLOOKUP(Tabel1[[#This Row],[Gruppe]],Statistikkoder!$A$1:$C$154,2,FALSE)</f>
        <v>    Pensionist gående                </v>
      </c>
      <c r="H1298">
        <v>0</v>
      </c>
      <c r="I1298">
        <v>2</v>
      </c>
      <c r="J1298">
        <v>0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3</v>
      </c>
      <c r="N1298" t="str">
        <f>VLOOKUP($F1298,Statistikkoder!$A$2:$C$154,3,FALSE)</f>
        <v>Passager</v>
      </c>
    </row>
    <row r="1299" spans="1:14" x14ac:dyDescent="0.2">
      <c r="A1299" t="s">
        <v>197</v>
      </c>
      <c r="B1299" s="1">
        <v>0.45833333333333331</v>
      </c>
      <c r="C1299" t="s">
        <v>4</v>
      </c>
      <c r="D1299" t="s">
        <v>2</v>
      </c>
      <c r="E1299" t="s">
        <v>190</v>
      </c>
      <c r="F1299">
        <v>80</v>
      </c>
      <c r="G1299" t="str">
        <f>VLOOKUP(Tabel1[[#This Row],[Gruppe]],Statistikkoder!$A$1:$C$154,2,FALSE)</f>
        <v>    Bil &lt; 1,95 pendler rejse        </v>
      </c>
      <c r="H1299">
        <v>6</v>
      </c>
      <c r="I1299">
        <v>14</v>
      </c>
      <c r="J1299">
        <v>36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VLOOKUP($F1299,Statistikkoder!$A$2:$C$154,3,FALSE)</f>
        <v>Personbil</v>
      </c>
    </row>
    <row r="1300" spans="1:14" x14ac:dyDescent="0.2">
      <c r="A1300" t="s">
        <v>197</v>
      </c>
      <c r="B1300" s="1">
        <v>0.45833333333333331</v>
      </c>
      <c r="C1300" t="s">
        <v>4</v>
      </c>
      <c r="D1300" t="s">
        <v>2</v>
      </c>
      <c r="E1300" t="s">
        <v>190</v>
      </c>
      <c r="F1300">
        <v>110</v>
      </c>
      <c r="G1300" t="str">
        <f>VLOOKUP(Tabel1[[#This Row],[Gruppe]],Statistikkoder!$A$1:$C$154,2,FALSE)</f>
        <v>    Bil &lt; 1,95 m                            </v>
      </c>
      <c r="H1300">
        <v>26</v>
      </c>
      <c r="I1300">
        <v>72</v>
      </c>
      <c r="J1300">
        <v>156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VLOOKUP($F1300,Statistikkoder!$A$2:$C$154,3,FALSE)</f>
        <v>Personbil</v>
      </c>
    </row>
    <row r="1301" spans="1:14" x14ac:dyDescent="0.2">
      <c r="A1301" t="s">
        <v>197</v>
      </c>
      <c r="B1301" s="1">
        <v>0.45833333333333331</v>
      </c>
      <c r="C1301" t="s">
        <v>4</v>
      </c>
      <c r="D1301" t="s">
        <v>2</v>
      </c>
      <c r="E1301" t="s">
        <v>190</v>
      </c>
      <c r="F1301">
        <v>115</v>
      </c>
      <c r="G1301" t="str">
        <f>VLOOKUP(Tabel1[[#This Row],[Gruppe]],Statistikkoder!$A$1:$C$154,2,FALSE)</f>
        <v>    Bil &lt; 1,95 m med anhænger                </v>
      </c>
      <c r="H1301">
        <v>1</v>
      </c>
      <c r="I1301">
        <v>3</v>
      </c>
      <c r="J1301">
        <v>10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3</v>
      </c>
      <c r="N1301" t="str">
        <f>VLOOKUP($F1301,Statistikkoder!$A$2:$C$154,3,FALSE)</f>
        <v>Personbil</v>
      </c>
    </row>
    <row r="1302" spans="1:14" x14ac:dyDescent="0.2">
      <c r="A1302" t="s">
        <v>197</v>
      </c>
      <c r="B1302" s="1">
        <v>0.45833333333333331</v>
      </c>
      <c r="C1302" t="s">
        <v>4</v>
      </c>
      <c r="D1302" t="s">
        <v>2</v>
      </c>
      <c r="E1302" t="s">
        <v>190</v>
      </c>
      <c r="F1302">
        <v>120</v>
      </c>
      <c r="G1302" t="str">
        <f>VLOOKUP(Tabel1[[#This Row],[Gruppe]],Statistikkoder!$A$1:$C$154,2,FALSE)</f>
        <v>    Bil &gt; 1,95 m                            </v>
      </c>
      <c r="H1302">
        <v>2</v>
      </c>
      <c r="I1302">
        <v>6</v>
      </c>
      <c r="J1302">
        <v>12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VLOOKUP($F1302,Statistikkoder!$A$2:$C$154,3,FALSE)</f>
        <v>Personbil</v>
      </c>
    </row>
    <row r="1303" spans="1:14" x14ac:dyDescent="0.2">
      <c r="A1303" t="s">
        <v>197</v>
      </c>
      <c r="B1303" s="1">
        <v>0.45833333333333331</v>
      </c>
      <c r="C1303" t="s">
        <v>4</v>
      </c>
      <c r="D1303" t="s">
        <v>2</v>
      </c>
      <c r="E1303" t="s">
        <v>190</v>
      </c>
      <c r="F1303">
        <v>320</v>
      </c>
      <c r="G1303" t="str">
        <f>VLOOKUP(Tabel1[[#This Row],[Gruppe]],Statistikkoder!$A$1:$C$154,2,FALSE)</f>
        <v>    Autocamper &lt; 12 meter                </v>
      </c>
      <c r="H1303">
        <v>2</v>
      </c>
      <c r="I1303">
        <v>4</v>
      </c>
      <c r="J1303">
        <v>20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3</v>
      </c>
      <c r="N1303" t="str">
        <f>VLOOKUP($F1303,Statistikkoder!$A$2:$C$154,3,FALSE)</f>
        <v>Autocamper</v>
      </c>
    </row>
    <row r="1304" spans="1:14" x14ac:dyDescent="0.2">
      <c r="A1304" t="s">
        <v>197</v>
      </c>
      <c r="B1304" s="1">
        <v>0.45833333333333331</v>
      </c>
      <c r="C1304" t="s">
        <v>4</v>
      </c>
      <c r="D1304" t="s">
        <v>2</v>
      </c>
      <c r="E1304" t="s">
        <v>190</v>
      </c>
      <c r="F1304">
        <v>410</v>
      </c>
      <c r="G1304" t="str">
        <f>VLOOKUP(Tabel1[[#This Row],[Gruppe]],Statistikkoder!$A$1:$C$154,2,FALSE)</f>
        <v>    MC                                    </v>
      </c>
      <c r="H1304">
        <v>1</v>
      </c>
      <c r="I1304">
        <v>1</v>
      </c>
      <c r="J1304">
        <v>3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3</v>
      </c>
      <c r="N1304" t="str">
        <f>VLOOKUP($F1304,Statistikkoder!$A$2:$C$154,3,FALSE)</f>
        <v>MC/Knallert</v>
      </c>
    </row>
    <row r="1305" spans="1:14" x14ac:dyDescent="0.2">
      <c r="A1305" t="s">
        <v>197</v>
      </c>
      <c r="B1305" s="1">
        <v>0.45833333333333331</v>
      </c>
      <c r="C1305" t="s">
        <v>4</v>
      </c>
      <c r="D1305" t="s">
        <v>2</v>
      </c>
      <c r="E1305" t="s">
        <v>190</v>
      </c>
      <c r="F1305">
        <v>510</v>
      </c>
      <c r="G1305" t="str">
        <f>VLOOKUP(Tabel1[[#This Row],[Gruppe]],Statistikkoder!$A$1:$C$154,2,FALSE)</f>
        <v>    Cykel Voksen                            </v>
      </c>
      <c r="H1305">
        <v>1</v>
      </c>
      <c r="I1305">
        <v>0</v>
      </c>
      <c r="J1305">
        <v>1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3</v>
      </c>
      <c r="N1305" t="str">
        <f>VLOOKUP($F1305,Statistikkoder!$A$2:$C$154,3,FALSE)</f>
        <v>Cykel</v>
      </c>
    </row>
    <row r="1306" spans="1:14" x14ac:dyDescent="0.2">
      <c r="A1306" t="s">
        <v>197</v>
      </c>
      <c r="B1306" s="1">
        <v>0.45833333333333331</v>
      </c>
      <c r="C1306" t="s">
        <v>4</v>
      </c>
      <c r="D1306" t="s">
        <v>2</v>
      </c>
      <c r="E1306" t="s">
        <v>190</v>
      </c>
      <c r="F1306">
        <v>520</v>
      </c>
      <c r="G1306" t="str">
        <f>VLOOKUP(Tabel1[[#This Row],[Gruppe]],Statistikkoder!$A$1:$C$154,2,FALSE)</f>
        <v>    Cykel Barn 12-15 år                      </v>
      </c>
      <c r="H1306">
        <v>1</v>
      </c>
      <c r="I1306">
        <v>0</v>
      </c>
      <c r="J1306">
        <v>1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3</v>
      </c>
      <c r="N1306" t="str">
        <f>VLOOKUP($F1306,Statistikkoder!$A$2:$C$154,3,FALSE)</f>
        <v>Cykel</v>
      </c>
    </row>
    <row r="1307" spans="1:14" x14ac:dyDescent="0.2">
      <c r="A1307" t="s">
        <v>197</v>
      </c>
      <c r="B1307" s="1">
        <v>0.45833333333333331</v>
      </c>
      <c r="C1307" t="s">
        <v>4</v>
      </c>
      <c r="D1307" t="s">
        <v>2</v>
      </c>
      <c r="E1307" t="s">
        <v>190</v>
      </c>
      <c r="F1307">
        <v>996</v>
      </c>
      <c r="G1307" t="str">
        <f>VLOOKUP(Tabel1[[#This Row],[Gruppe]],Statistikkoder!$A$1:$C$154,2,FALSE)</f>
        <v>    Passager i køretøj                            </v>
      </c>
      <c r="H1307">
        <v>0</v>
      </c>
      <c r="I1307">
        <v>100</v>
      </c>
      <c r="J1307">
        <v>0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3</v>
      </c>
      <c r="N1307" t="str">
        <f>VLOOKUP($F1307,Statistikkoder!$A$2:$C$154,3,FALSE)</f>
        <v>Passager</v>
      </c>
    </row>
    <row r="1308" spans="1:14" x14ac:dyDescent="0.2">
      <c r="A1308" t="s">
        <v>197</v>
      </c>
      <c r="B1308" s="1">
        <v>0.45833333333333331</v>
      </c>
      <c r="C1308" t="s">
        <v>0</v>
      </c>
      <c r="D1308" t="s">
        <v>1</v>
      </c>
      <c r="E1308" t="s">
        <v>189</v>
      </c>
      <c r="F1308">
        <v>10</v>
      </c>
      <c r="G1308" t="str">
        <f>VLOOKUP(Tabel1[[#This Row],[Gruppe]],Statistikkoder!$A$1:$C$154,2,FALSE)</f>
        <v>    Voksen gående                    </v>
      </c>
      <c r="H1308">
        <v>0</v>
      </c>
      <c r="I1308">
        <v>18</v>
      </c>
      <c r="J1308">
        <v>0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3</v>
      </c>
      <c r="N1308" t="str">
        <f>VLOOKUP($F1308,Statistikkoder!$A$2:$C$154,3,FALSE)</f>
        <v>Passager</v>
      </c>
    </row>
    <row r="1309" spans="1:14" x14ac:dyDescent="0.2">
      <c r="A1309" t="s">
        <v>197</v>
      </c>
      <c r="B1309" s="1">
        <v>0.45833333333333331</v>
      </c>
      <c r="C1309" t="s">
        <v>0</v>
      </c>
      <c r="D1309" t="s">
        <v>1</v>
      </c>
      <c r="E1309" t="s">
        <v>189</v>
      </c>
      <c r="F1309">
        <v>20</v>
      </c>
      <c r="G1309" t="str">
        <f>VLOOKUP(Tabel1[[#This Row],[Gruppe]],Statistikkoder!$A$1:$C$154,2,FALSE)</f>
        <v>    Barn 12-15 år gående              </v>
      </c>
      <c r="H1309">
        <v>0</v>
      </c>
      <c r="I1309">
        <v>2</v>
      </c>
      <c r="J1309">
        <v>0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3</v>
      </c>
      <c r="N1309" t="str">
        <f>VLOOKUP($F1309,Statistikkoder!$A$2:$C$154,3,FALSE)</f>
        <v>Passager</v>
      </c>
    </row>
    <row r="1310" spans="1:14" x14ac:dyDescent="0.2">
      <c r="A1310" t="s">
        <v>197</v>
      </c>
      <c r="B1310" s="1">
        <v>0.45833333333333331</v>
      </c>
      <c r="C1310" t="s">
        <v>0</v>
      </c>
      <c r="D1310" t="s">
        <v>1</v>
      </c>
      <c r="E1310" t="s">
        <v>189</v>
      </c>
      <c r="F1310">
        <v>30</v>
      </c>
      <c r="G1310" t="str">
        <f>VLOOKUP(Tabel1[[#This Row],[Gruppe]],Statistikkoder!$A$1:$C$154,2,FALSE)</f>
        <v>    Barn  0-11 år gående              </v>
      </c>
      <c r="H1310">
        <v>0</v>
      </c>
      <c r="I1310">
        <v>1</v>
      </c>
      <c r="J1310">
        <v>0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3</v>
      </c>
      <c r="N1310" t="str">
        <f>VLOOKUP($F1310,Statistikkoder!$A$2:$C$154,3,FALSE)</f>
        <v>Passager</v>
      </c>
    </row>
    <row r="1311" spans="1:14" x14ac:dyDescent="0.2">
      <c r="A1311" t="s">
        <v>197</v>
      </c>
      <c r="B1311" s="1">
        <v>0.45833333333333331</v>
      </c>
      <c r="C1311" t="s">
        <v>0</v>
      </c>
      <c r="D1311" t="s">
        <v>1</v>
      </c>
      <c r="E1311" t="s">
        <v>189</v>
      </c>
      <c r="F1311">
        <v>80</v>
      </c>
      <c r="G1311" t="str">
        <f>VLOOKUP(Tabel1[[#This Row],[Gruppe]],Statistikkoder!$A$1:$C$154,2,FALSE)</f>
        <v>    Bil &lt; 1,95 pendler rejse        </v>
      </c>
      <c r="H1311">
        <v>1</v>
      </c>
      <c r="I1311">
        <v>1</v>
      </c>
      <c r="J1311">
        <v>6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3</v>
      </c>
      <c r="N1311" t="str">
        <f>VLOOKUP($F1311,Statistikkoder!$A$2:$C$154,3,FALSE)</f>
        <v>Personbil</v>
      </c>
    </row>
    <row r="1312" spans="1:14" x14ac:dyDescent="0.2">
      <c r="A1312" t="s">
        <v>197</v>
      </c>
      <c r="B1312" s="1">
        <v>0.45833333333333331</v>
      </c>
      <c r="C1312" t="s">
        <v>0</v>
      </c>
      <c r="D1312" t="s">
        <v>1</v>
      </c>
      <c r="E1312" t="s">
        <v>189</v>
      </c>
      <c r="F1312">
        <v>110</v>
      </c>
      <c r="G1312" t="str">
        <f>VLOOKUP(Tabel1[[#This Row],[Gruppe]],Statistikkoder!$A$1:$C$154,2,FALSE)</f>
        <v>    Bil &lt; 1,95 m                            </v>
      </c>
      <c r="H1312">
        <v>23</v>
      </c>
      <c r="I1312">
        <v>52</v>
      </c>
      <c r="J1312">
        <v>138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3</v>
      </c>
      <c r="N1312" t="str">
        <f>VLOOKUP($F1312,Statistikkoder!$A$2:$C$154,3,FALSE)</f>
        <v>Personbil</v>
      </c>
    </row>
    <row r="1313" spans="1:14" x14ac:dyDescent="0.2">
      <c r="A1313" t="s">
        <v>197</v>
      </c>
      <c r="B1313" s="1">
        <v>0.45833333333333331</v>
      </c>
      <c r="C1313" t="s">
        <v>0</v>
      </c>
      <c r="D1313" t="s">
        <v>1</v>
      </c>
      <c r="E1313" t="s">
        <v>189</v>
      </c>
      <c r="F1313">
        <v>120</v>
      </c>
      <c r="G1313" t="str">
        <f>VLOOKUP(Tabel1[[#This Row],[Gruppe]],Statistikkoder!$A$1:$C$154,2,FALSE)</f>
        <v>    Bil &gt; 1,95 m                            </v>
      </c>
      <c r="H1313">
        <v>2</v>
      </c>
      <c r="I1313">
        <v>4</v>
      </c>
      <c r="J1313">
        <v>12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3</v>
      </c>
      <c r="N1313" t="str">
        <f>VLOOKUP($F1313,Statistikkoder!$A$2:$C$154,3,FALSE)</f>
        <v>Personbil</v>
      </c>
    </row>
    <row r="1314" spans="1:14" x14ac:dyDescent="0.2">
      <c r="A1314" t="s">
        <v>197</v>
      </c>
      <c r="B1314" s="1">
        <v>0.45833333333333331</v>
      </c>
      <c r="C1314" t="s">
        <v>0</v>
      </c>
      <c r="D1314" t="s">
        <v>1</v>
      </c>
      <c r="E1314" t="s">
        <v>189</v>
      </c>
      <c r="F1314">
        <v>126</v>
      </c>
      <c r="G1314" t="str">
        <f>VLOOKUP(Tabel1[[#This Row],[Gruppe]],Statistikkoder!$A$1:$C$154,2,FALSE)</f>
        <v xml:space="preserve">    Bil med campingvogn                     </v>
      </c>
      <c r="H1314">
        <v>1</v>
      </c>
      <c r="I1314">
        <v>2</v>
      </c>
      <c r="J1314">
        <v>12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3</v>
      </c>
      <c r="N1314" t="str">
        <f>VLOOKUP($F1314,Statistikkoder!$A$2:$C$154,3,FALSE)</f>
        <v>Personbil</v>
      </c>
    </row>
    <row r="1315" spans="1:14" x14ac:dyDescent="0.2">
      <c r="A1315" t="s">
        <v>197</v>
      </c>
      <c r="B1315" s="1">
        <v>0.45833333333333331</v>
      </c>
      <c r="C1315" t="s">
        <v>0</v>
      </c>
      <c r="D1315" t="s">
        <v>1</v>
      </c>
      <c r="E1315" t="s">
        <v>189</v>
      </c>
      <c r="F1315">
        <v>510</v>
      </c>
      <c r="G1315" t="str">
        <f>VLOOKUP(Tabel1[[#This Row],[Gruppe]],Statistikkoder!$A$1:$C$154,2,FALSE)</f>
        <v>    Cykel Voksen                            </v>
      </c>
      <c r="H1315">
        <v>14</v>
      </c>
      <c r="I1315">
        <v>0</v>
      </c>
      <c r="J1315">
        <v>14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VLOOKUP($F1315,Statistikkoder!$A$2:$C$154,3,FALSE)</f>
        <v>Cykel</v>
      </c>
    </row>
    <row r="1316" spans="1:14" x14ac:dyDescent="0.2">
      <c r="A1316" t="s">
        <v>197</v>
      </c>
      <c r="B1316" s="1">
        <v>0.45833333333333331</v>
      </c>
      <c r="C1316" t="s">
        <v>0</v>
      </c>
      <c r="D1316" t="s">
        <v>1</v>
      </c>
      <c r="E1316" t="s">
        <v>189</v>
      </c>
      <c r="F1316">
        <v>520</v>
      </c>
      <c r="G1316" t="str">
        <f>VLOOKUP(Tabel1[[#This Row],[Gruppe]],Statistikkoder!$A$1:$C$154,2,FALSE)</f>
        <v>    Cykel Barn 12-15 år                      </v>
      </c>
      <c r="H1316">
        <v>2</v>
      </c>
      <c r="I1316">
        <v>0</v>
      </c>
      <c r="J1316">
        <v>2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t="str">
        <f>VLOOKUP($F1316,Statistikkoder!$A$2:$C$154,3,FALSE)</f>
        <v>Cykel</v>
      </c>
    </row>
    <row r="1317" spans="1:14" x14ac:dyDescent="0.2">
      <c r="A1317" t="s">
        <v>197</v>
      </c>
      <c r="B1317" s="1">
        <v>0.45833333333333331</v>
      </c>
      <c r="C1317" t="s">
        <v>0</v>
      </c>
      <c r="D1317" t="s">
        <v>1</v>
      </c>
      <c r="E1317" t="s">
        <v>189</v>
      </c>
      <c r="F1317">
        <v>730</v>
      </c>
      <c r="G1317" t="str">
        <f>VLOOKUP(Tabel1[[#This Row],[Gruppe]],Statistikkoder!$A$1:$C$154,2,FALSE)</f>
        <v>    Sættevogn 17 m. max 40 tons            </v>
      </c>
      <c r="H1317">
        <v>1</v>
      </c>
      <c r="I1317">
        <v>1</v>
      </c>
      <c r="J1317">
        <v>17</v>
      </c>
      <c r="K1317">
        <f>IF(AND(Tabel1[[#This Row],[Gruppe]]&gt;=610,Tabel1[[#This Row],[Gruppe]]&lt;=765),Tabel1[[#This Row],[Dækmeter]],0)</f>
        <v>17</v>
      </c>
      <c r="L1317">
        <v>0</v>
      </c>
      <c r="M1317" t="s">
        <v>3</v>
      </c>
      <c r="N1317" t="str">
        <f>VLOOKUP($F1317,Statistikkoder!$A$2:$C$154,3,FALSE)</f>
        <v>Sættevogn</v>
      </c>
    </row>
    <row r="1318" spans="1:14" x14ac:dyDescent="0.2">
      <c r="A1318" t="s">
        <v>197</v>
      </c>
      <c r="B1318" s="1">
        <v>0.45833333333333331</v>
      </c>
      <c r="C1318" t="s">
        <v>0</v>
      </c>
      <c r="D1318" t="s">
        <v>1</v>
      </c>
      <c r="E1318" t="s">
        <v>189</v>
      </c>
      <c r="F1318">
        <v>996</v>
      </c>
      <c r="G1318" t="str">
        <f>VLOOKUP(Tabel1[[#This Row],[Gruppe]],Statistikkoder!$A$1:$C$154,2,FALSE)</f>
        <v>    Passager i køretøj                            </v>
      </c>
      <c r="H1318">
        <v>0</v>
      </c>
      <c r="I1318">
        <v>60</v>
      </c>
      <c r="J1318">
        <v>0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3</v>
      </c>
      <c r="N1318" t="str">
        <f>VLOOKUP($F1318,Statistikkoder!$A$2:$C$154,3,FALSE)</f>
        <v>Passager</v>
      </c>
    </row>
    <row r="1319" spans="1:14" x14ac:dyDescent="0.2">
      <c r="A1319" t="s">
        <v>197</v>
      </c>
      <c r="B1319" s="1">
        <v>0.5</v>
      </c>
      <c r="C1319" t="s">
        <v>4</v>
      </c>
      <c r="D1319" t="s">
        <v>2</v>
      </c>
      <c r="E1319" t="s">
        <v>189</v>
      </c>
      <c r="F1319">
        <v>10</v>
      </c>
      <c r="G1319" t="str">
        <f>VLOOKUP(Tabel1[[#This Row],[Gruppe]],Statistikkoder!$A$1:$C$154,2,FALSE)</f>
        <v>    Voksen gående                    </v>
      </c>
      <c r="H1319">
        <v>0</v>
      </c>
      <c r="I1319">
        <v>2</v>
      </c>
      <c r="J1319">
        <v>0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3</v>
      </c>
      <c r="N1319" t="str">
        <f>VLOOKUP($F1319,Statistikkoder!$A$2:$C$154,3,FALSE)</f>
        <v>Passager</v>
      </c>
    </row>
    <row r="1320" spans="1:14" x14ac:dyDescent="0.2">
      <c r="A1320" t="s">
        <v>197</v>
      </c>
      <c r="B1320" s="1">
        <v>0.5</v>
      </c>
      <c r="C1320" t="s">
        <v>4</v>
      </c>
      <c r="D1320" t="s">
        <v>2</v>
      </c>
      <c r="E1320" t="s">
        <v>189</v>
      </c>
      <c r="F1320">
        <v>40</v>
      </c>
      <c r="G1320" t="str">
        <f>VLOOKUP(Tabel1[[#This Row],[Gruppe]],Statistikkoder!$A$1:$C$154,2,FALSE)</f>
        <v>    Pensionist gående                </v>
      </c>
      <c r="H1320">
        <v>0</v>
      </c>
      <c r="I1320">
        <v>1</v>
      </c>
      <c r="J1320">
        <v>0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3</v>
      </c>
      <c r="N1320" t="str">
        <f>VLOOKUP($F1320,Statistikkoder!$A$2:$C$154,3,FALSE)</f>
        <v>Passager</v>
      </c>
    </row>
    <row r="1321" spans="1:14" x14ac:dyDescent="0.2">
      <c r="A1321" t="s">
        <v>197</v>
      </c>
      <c r="B1321" s="1">
        <v>0.5</v>
      </c>
      <c r="C1321" t="s">
        <v>4</v>
      </c>
      <c r="D1321" t="s">
        <v>2</v>
      </c>
      <c r="E1321" t="s">
        <v>189</v>
      </c>
      <c r="F1321">
        <v>80</v>
      </c>
      <c r="G1321" t="str">
        <f>VLOOKUP(Tabel1[[#This Row],[Gruppe]],Statistikkoder!$A$1:$C$154,2,FALSE)</f>
        <v>    Bil &lt; 1,95 pendler rejse        </v>
      </c>
      <c r="H1321">
        <v>3</v>
      </c>
      <c r="I1321">
        <v>8</v>
      </c>
      <c r="J1321">
        <v>18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3</v>
      </c>
      <c r="N1321" t="str">
        <f>VLOOKUP($F1321,Statistikkoder!$A$2:$C$154,3,FALSE)</f>
        <v>Personbil</v>
      </c>
    </row>
    <row r="1322" spans="1:14" x14ac:dyDescent="0.2">
      <c r="A1322" t="s">
        <v>197</v>
      </c>
      <c r="B1322" s="1">
        <v>0.5</v>
      </c>
      <c r="C1322" t="s">
        <v>4</v>
      </c>
      <c r="D1322" t="s">
        <v>2</v>
      </c>
      <c r="E1322" t="s">
        <v>189</v>
      </c>
      <c r="F1322">
        <v>110</v>
      </c>
      <c r="G1322" t="str">
        <f>VLOOKUP(Tabel1[[#This Row],[Gruppe]],Statistikkoder!$A$1:$C$154,2,FALSE)</f>
        <v>    Bil &lt; 1,95 m                            </v>
      </c>
      <c r="H1322">
        <v>20</v>
      </c>
      <c r="I1322">
        <v>55</v>
      </c>
      <c r="J1322">
        <v>120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t="str">
        <f>VLOOKUP($F1322,Statistikkoder!$A$2:$C$154,3,FALSE)</f>
        <v>Personbil</v>
      </c>
    </row>
    <row r="1323" spans="1:14" x14ac:dyDescent="0.2">
      <c r="A1323" t="s">
        <v>197</v>
      </c>
      <c r="B1323" s="1">
        <v>0.5</v>
      </c>
      <c r="C1323" t="s">
        <v>4</v>
      </c>
      <c r="D1323" t="s">
        <v>2</v>
      </c>
      <c r="E1323" t="s">
        <v>189</v>
      </c>
      <c r="F1323">
        <v>115</v>
      </c>
      <c r="G1323" t="str">
        <f>VLOOKUP(Tabel1[[#This Row],[Gruppe]],Statistikkoder!$A$1:$C$154,2,FALSE)</f>
        <v>    Bil &lt; 1,95 m med anhænger                </v>
      </c>
      <c r="H1323">
        <v>2</v>
      </c>
      <c r="I1323">
        <v>6</v>
      </c>
      <c r="J1323">
        <v>20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3</v>
      </c>
      <c r="N1323" t="str">
        <f>VLOOKUP($F1323,Statistikkoder!$A$2:$C$154,3,FALSE)</f>
        <v>Personbil</v>
      </c>
    </row>
    <row r="1324" spans="1:14" x14ac:dyDescent="0.2">
      <c r="A1324" t="s">
        <v>197</v>
      </c>
      <c r="B1324" s="1">
        <v>0.5</v>
      </c>
      <c r="C1324" t="s">
        <v>4</v>
      </c>
      <c r="D1324" t="s">
        <v>2</v>
      </c>
      <c r="E1324" t="s">
        <v>189</v>
      </c>
      <c r="F1324">
        <v>120</v>
      </c>
      <c r="G1324" t="str">
        <f>VLOOKUP(Tabel1[[#This Row],[Gruppe]],Statistikkoder!$A$1:$C$154,2,FALSE)</f>
        <v>    Bil &gt; 1,95 m                            </v>
      </c>
      <c r="H1324">
        <v>1</v>
      </c>
      <c r="I1324">
        <v>2</v>
      </c>
      <c r="J1324">
        <v>6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VLOOKUP($F1324,Statistikkoder!$A$2:$C$154,3,FALSE)</f>
        <v>Personbil</v>
      </c>
    </row>
    <row r="1325" spans="1:14" x14ac:dyDescent="0.2">
      <c r="A1325" t="s">
        <v>197</v>
      </c>
      <c r="B1325" s="1">
        <v>0.5</v>
      </c>
      <c r="C1325" t="s">
        <v>4</v>
      </c>
      <c r="D1325" t="s">
        <v>2</v>
      </c>
      <c r="E1325" t="s">
        <v>189</v>
      </c>
      <c r="F1325">
        <v>126</v>
      </c>
      <c r="G1325" t="str">
        <f>VLOOKUP(Tabel1[[#This Row],[Gruppe]],Statistikkoder!$A$1:$C$154,2,FALSE)</f>
        <v xml:space="preserve">    Bil med campingvogn                     </v>
      </c>
      <c r="H1325">
        <v>1</v>
      </c>
      <c r="I1325">
        <v>4</v>
      </c>
      <c r="J1325">
        <v>12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t="str">
        <f>VLOOKUP($F1325,Statistikkoder!$A$2:$C$154,3,FALSE)</f>
        <v>Personbil</v>
      </c>
    </row>
    <row r="1326" spans="1:14" x14ac:dyDescent="0.2">
      <c r="A1326" t="s">
        <v>197</v>
      </c>
      <c r="B1326" s="1">
        <v>0.5</v>
      </c>
      <c r="C1326" t="s">
        <v>4</v>
      </c>
      <c r="D1326" t="s">
        <v>2</v>
      </c>
      <c r="E1326" t="s">
        <v>189</v>
      </c>
      <c r="F1326">
        <v>309</v>
      </c>
      <c r="G1326" t="str">
        <f>VLOOKUP(Tabel1[[#This Row],[Gruppe]],Statistikkoder!$A$1:$C$154,2,FALSE)</f>
        <v>    Autocamper &lt;  6 meter                </v>
      </c>
      <c r="H1326">
        <v>1</v>
      </c>
      <c r="I1326">
        <v>2</v>
      </c>
      <c r="J1326">
        <v>6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VLOOKUP($F1326,Statistikkoder!$A$2:$C$154,3,FALSE)</f>
        <v>Autocamper</v>
      </c>
    </row>
    <row r="1327" spans="1:14" x14ac:dyDescent="0.2">
      <c r="A1327" t="s">
        <v>197</v>
      </c>
      <c r="B1327" s="1">
        <v>0.5</v>
      </c>
      <c r="C1327" t="s">
        <v>4</v>
      </c>
      <c r="D1327" t="s">
        <v>2</v>
      </c>
      <c r="E1327" t="s">
        <v>189</v>
      </c>
      <c r="F1327">
        <v>320</v>
      </c>
      <c r="G1327" t="str">
        <f>VLOOKUP(Tabel1[[#This Row],[Gruppe]],Statistikkoder!$A$1:$C$154,2,FALSE)</f>
        <v>    Autocamper &lt; 12 meter                </v>
      </c>
      <c r="H1327">
        <v>1</v>
      </c>
      <c r="I1327">
        <v>2</v>
      </c>
      <c r="J1327">
        <v>10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VLOOKUP($F1327,Statistikkoder!$A$2:$C$154,3,FALSE)</f>
        <v>Autocamper</v>
      </c>
    </row>
    <row r="1328" spans="1:14" x14ac:dyDescent="0.2">
      <c r="A1328" t="s">
        <v>197</v>
      </c>
      <c r="B1328" s="1">
        <v>0.5</v>
      </c>
      <c r="C1328" t="s">
        <v>4</v>
      </c>
      <c r="D1328" t="s">
        <v>2</v>
      </c>
      <c r="E1328" t="s">
        <v>189</v>
      </c>
      <c r="F1328">
        <v>410</v>
      </c>
      <c r="G1328" t="str">
        <f>VLOOKUP(Tabel1[[#This Row],[Gruppe]],Statistikkoder!$A$1:$C$154,2,FALSE)</f>
        <v>    MC                                    </v>
      </c>
      <c r="H1328">
        <v>2</v>
      </c>
      <c r="I1328">
        <v>2</v>
      </c>
      <c r="J1328">
        <v>4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VLOOKUP($F1328,Statistikkoder!$A$2:$C$154,3,FALSE)</f>
        <v>MC/Knallert</v>
      </c>
    </row>
    <row r="1329" spans="1:14" x14ac:dyDescent="0.2">
      <c r="A1329" t="s">
        <v>197</v>
      </c>
      <c r="B1329" s="1">
        <v>0.5</v>
      </c>
      <c r="C1329" t="s">
        <v>4</v>
      </c>
      <c r="D1329" t="s">
        <v>2</v>
      </c>
      <c r="E1329" t="s">
        <v>189</v>
      </c>
      <c r="F1329">
        <v>510</v>
      </c>
      <c r="G1329" t="str">
        <f>VLOOKUP(Tabel1[[#This Row],[Gruppe]],Statistikkoder!$A$1:$C$154,2,FALSE)</f>
        <v>    Cykel Voksen                            </v>
      </c>
      <c r="H1329">
        <v>2</v>
      </c>
      <c r="I1329">
        <v>0</v>
      </c>
      <c r="J1329">
        <v>2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VLOOKUP($F1329,Statistikkoder!$A$2:$C$154,3,FALSE)</f>
        <v>Cykel</v>
      </c>
    </row>
    <row r="1330" spans="1:14" x14ac:dyDescent="0.2">
      <c r="A1330" t="s">
        <v>197</v>
      </c>
      <c r="B1330" s="1">
        <v>0.5</v>
      </c>
      <c r="C1330" t="s">
        <v>4</v>
      </c>
      <c r="D1330" t="s">
        <v>2</v>
      </c>
      <c r="E1330" t="s">
        <v>189</v>
      </c>
      <c r="F1330">
        <v>611</v>
      </c>
      <c r="G1330" t="str">
        <f>VLOOKUP(Tabel1[[#This Row],[Gruppe]],Statistikkoder!$A$1:$C$154,2,FALSE)</f>
        <v>    Bus &gt; 10 m incl. passagerer              </v>
      </c>
      <c r="H1330">
        <v>1</v>
      </c>
      <c r="I1330">
        <v>51</v>
      </c>
      <c r="J1330">
        <v>14</v>
      </c>
      <c r="K1330">
        <f>IF(AND(Tabel1[[#This Row],[Gruppe]]&gt;=610,Tabel1[[#This Row],[Gruppe]]&lt;=765),Tabel1[[#This Row],[Dækmeter]],0)</f>
        <v>14</v>
      </c>
      <c r="L1330">
        <v>0</v>
      </c>
      <c r="M1330" t="s">
        <v>3</v>
      </c>
      <c r="N1330" t="str">
        <f>VLOOKUP($F1330,Statistikkoder!$A$2:$C$154,3,FALSE)</f>
        <v>Bus</v>
      </c>
    </row>
    <row r="1331" spans="1:14" x14ac:dyDescent="0.2">
      <c r="A1331" t="s">
        <v>197</v>
      </c>
      <c r="B1331" s="1">
        <v>0.5</v>
      </c>
      <c r="C1331" t="s">
        <v>4</v>
      </c>
      <c r="D1331" t="s">
        <v>2</v>
      </c>
      <c r="E1331" t="s">
        <v>189</v>
      </c>
      <c r="F1331">
        <v>996</v>
      </c>
      <c r="G1331" t="str">
        <f>VLOOKUP(Tabel1[[#This Row],[Gruppe]],Statistikkoder!$A$1:$C$154,2,FALSE)</f>
        <v>    Passager i køretøj                            </v>
      </c>
      <c r="H1331">
        <v>0</v>
      </c>
      <c r="I1331">
        <v>132</v>
      </c>
      <c r="J1331">
        <v>0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VLOOKUP($F1331,Statistikkoder!$A$2:$C$154,3,FALSE)</f>
        <v>Passager</v>
      </c>
    </row>
    <row r="1332" spans="1:14" x14ac:dyDescent="0.2">
      <c r="A1332" t="s">
        <v>197</v>
      </c>
      <c r="B1332" s="1">
        <v>0.5</v>
      </c>
      <c r="C1332" t="s">
        <v>0</v>
      </c>
      <c r="D1332" t="s">
        <v>1</v>
      </c>
      <c r="E1332" t="s">
        <v>190</v>
      </c>
      <c r="F1332">
        <v>10</v>
      </c>
      <c r="G1332" t="str">
        <f>VLOOKUP(Tabel1[[#This Row],[Gruppe]],Statistikkoder!$A$1:$C$154,2,FALSE)</f>
        <v>    Voksen gående                    </v>
      </c>
      <c r="H1332">
        <v>0</v>
      </c>
      <c r="I1332">
        <v>10</v>
      </c>
      <c r="J1332">
        <v>0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VLOOKUP($F1332,Statistikkoder!$A$2:$C$154,3,FALSE)</f>
        <v>Passager</v>
      </c>
    </row>
    <row r="1333" spans="1:14" x14ac:dyDescent="0.2">
      <c r="A1333" t="s">
        <v>197</v>
      </c>
      <c r="B1333" s="1">
        <v>0.5</v>
      </c>
      <c r="C1333" t="s">
        <v>0</v>
      </c>
      <c r="D1333" t="s">
        <v>1</v>
      </c>
      <c r="E1333" t="s">
        <v>190</v>
      </c>
      <c r="F1333">
        <v>30</v>
      </c>
      <c r="G1333" t="str">
        <f>VLOOKUP(Tabel1[[#This Row],[Gruppe]],Statistikkoder!$A$1:$C$154,2,FALSE)</f>
        <v>    Barn  0-11 år gående              </v>
      </c>
      <c r="H1333">
        <v>0</v>
      </c>
      <c r="I1333">
        <v>1</v>
      </c>
      <c r="J1333">
        <v>0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VLOOKUP($F1333,Statistikkoder!$A$2:$C$154,3,FALSE)</f>
        <v>Passager</v>
      </c>
    </row>
    <row r="1334" spans="1:14" x14ac:dyDescent="0.2">
      <c r="A1334" t="s">
        <v>197</v>
      </c>
      <c r="B1334" s="1">
        <v>0.5</v>
      </c>
      <c r="C1334" t="s">
        <v>0</v>
      </c>
      <c r="D1334" t="s">
        <v>1</v>
      </c>
      <c r="E1334" t="s">
        <v>190</v>
      </c>
      <c r="F1334">
        <v>40</v>
      </c>
      <c r="G1334" t="str">
        <f>VLOOKUP(Tabel1[[#This Row],[Gruppe]],Statistikkoder!$A$1:$C$154,2,FALSE)</f>
        <v>    Pensionist gående                </v>
      </c>
      <c r="H1334">
        <v>0</v>
      </c>
      <c r="I1334">
        <v>1</v>
      </c>
      <c r="J1334">
        <v>0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t="str">
        <f>VLOOKUP($F1334,Statistikkoder!$A$2:$C$154,3,FALSE)</f>
        <v>Passager</v>
      </c>
    </row>
    <row r="1335" spans="1:14" x14ac:dyDescent="0.2">
      <c r="A1335" t="s">
        <v>197</v>
      </c>
      <c r="B1335" s="1">
        <v>0.5</v>
      </c>
      <c r="C1335" t="s">
        <v>0</v>
      </c>
      <c r="D1335" t="s">
        <v>1</v>
      </c>
      <c r="E1335" t="s">
        <v>190</v>
      </c>
      <c r="F1335">
        <v>80</v>
      </c>
      <c r="G1335" t="str">
        <f>VLOOKUP(Tabel1[[#This Row],[Gruppe]],Statistikkoder!$A$1:$C$154,2,FALSE)</f>
        <v>    Bil &lt; 1,95 pendler rejse        </v>
      </c>
      <c r="H1335">
        <v>2</v>
      </c>
      <c r="I1335">
        <v>2</v>
      </c>
      <c r="J1335">
        <v>12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3</v>
      </c>
      <c r="N1335" t="str">
        <f>VLOOKUP($F1335,Statistikkoder!$A$2:$C$154,3,FALSE)</f>
        <v>Personbil</v>
      </c>
    </row>
    <row r="1336" spans="1:14" x14ac:dyDescent="0.2">
      <c r="A1336" t="s">
        <v>197</v>
      </c>
      <c r="B1336" s="1">
        <v>0.5</v>
      </c>
      <c r="C1336" t="s">
        <v>0</v>
      </c>
      <c r="D1336" t="s">
        <v>1</v>
      </c>
      <c r="E1336" t="s">
        <v>190</v>
      </c>
      <c r="F1336">
        <v>110</v>
      </c>
      <c r="G1336" t="str">
        <f>VLOOKUP(Tabel1[[#This Row],[Gruppe]],Statistikkoder!$A$1:$C$154,2,FALSE)</f>
        <v>    Bil &lt; 1,95 m                            </v>
      </c>
      <c r="H1336">
        <v>21</v>
      </c>
      <c r="I1336">
        <v>46</v>
      </c>
      <c r="J1336">
        <v>126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3</v>
      </c>
      <c r="N1336" t="str">
        <f>VLOOKUP($F1336,Statistikkoder!$A$2:$C$154,3,FALSE)</f>
        <v>Personbil</v>
      </c>
    </row>
    <row r="1337" spans="1:14" x14ac:dyDescent="0.2">
      <c r="A1337" t="s">
        <v>197</v>
      </c>
      <c r="B1337" s="1">
        <v>0.5</v>
      </c>
      <c r="C1337" t="s">
        <v>0</v>
      </c>
      <c r="D1337" t="s">
        <v>1</v>
      </c>
      <c r="E1337" t="s">
        <v>190</v>
      </c>
      <c r="F1337">
        <v>120</v>
      </c>
      <c r="G1337" t="str">
        <f>VLOOKUP(Tabel1[[#This Row],[Gruppe]],Statistikkoder!$A$1:$C$154,2,FALSE)</f>
        <v>    Bil &gt; 1,95 m                            </v>
      </c>
      <c r="H1337">
        <v>3</v>
      </c>
      <c r="I1337">
        <v>5</v>
      </c>
      <c r="J1337">
        <v>18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3</v>
      </c>
      <c r="N1337" t="str">
        <f>VLOOKUP($F1337,Statistikkoder!$A$2:$C$154,3,FALSE)</f>
        <v>Personbil</v>
      </c>
    </row>
    <row r="1338" spans="1:14" x14ac:dyDescent="0.2">
      <c r="A1338" t="s">
        <v>197</v>
      </c>
      <c r="B1338" s="1">
        <v>0.5</v>
      </c>
      <c r="C1338" t="s">
        <v>0</v>
      </c>
      <c r="D1338" t="s">
        <v>1</v>
      </c>
      <c r="E1338" t="s">
        <v>190</v>
      </c>
      <c r="F1338">
        <v>309</v>
      </c>
      <c r="G1338" t="str">
        <f>VLOOKUP(Tabel1[[#This Row],[Gruppe]],Statistikkoder!$A$1:$C$154,2,FALSE)</f>
        <v>    Autocamper &lt;  6 meter                </v>
      </c>
      <c r="H1338">
        <v>1</v>
      </c>
      <c r="I1338">
        <v>4</v>
      </c>
      <c r="J1338">
        <v>6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3</v>
      </c>
      <c r="N1338" t="str">
        <f>VLOOKUP($F1338,Statistikkoder!$A$2:$C$154,3,FALSE)</f>
        <v>Autocamper</v>
      </c>
    </row>
    <row r="1339" spans="1:14" x14ac:dyDescent="0.2">
      <c r="A1339" t="s">
        <v>197</v>
      </c>
      <c r="B1339" s="1">
        <v>0.5</v>
      </c>
      <c r="C1339" t="s">
        <v>0</v>
      </c>
      <c r="D1339" t="s">
        <v>1</v>
      </c>
      <c r="E1339" t="s">
        <v>190</v>
      </c>
      <c r="F1339">
        <v>320</v>
      </c>
      <c r="G1339" t="str">
        <f>VLOOKUP(Tabel1[[#This Row],[Gruppe]],Statistikkoder!$A$1:$C$154,2,FALSE)</f>
        <v>    Autocamper &lt; 12 meter                </v>
      </c>
      <c r="H1339">
        <v>3</v>
      </c>
      <c r="I1339">
        <v>6</v>
      </c>
      <c r="J1339">
        <v>30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3</v>
      </c>
      <c r="N1339" t="str">
        <f>VLOOKUP($F1339,Statistikkoder!$A$2:$C$154,3,FALSE)</f>
        <v>Autocamper</v>
      </c>
    </row>
    <row r="1340" spans="1:14" x14ac:dyDescent="0.2">
      <c r="A1340" t="s">
        <v>197</v>
      </c>
      <c r="B1340" s="1">
        <v>0.5</v>
      </c>
      <c r="C1340" t="s">
        <v>0</v>
      </c>
      <c r="D1340" t="s">
        <v>1</v>
      </c>
      <c r="E1340" t="s">
        <v>190</v>
      </c>
      <c r="F1340">
        <v>410</v>
      </c>
      <c r="G1340" t="str">
        <f>VLOOKUP(Tabel1[[#This Row],[Gruppe]],Statistikkoder!$A$1:$C$154,2,FALSE)</f>
        <v>    MC                                    </v>
      </c>
      <c r="H1340">
        <v>4</v>
      </c>
      <c r="I1340">
        <v>4</v>
      </c>
      <c r="J1340">
        <v>8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3</v>
      </c>
      <c r="N1340" t="str">
        <f>VLOOKUP($F1340,Statistikkoder!$A$2:$C$154,3,FALSE)</f>
        <v>MC/Knallert</v>
      </c>
    </row>
    <row r="1341" spans="1:14" x14ac:dyDescent="0.2">
      <c r="A1341" t="s">
        <v>197</v>
      </c>
      <c r="B1341" s="1">
        <v>0.5</v>
      </c>
      <c r="C1341" t="s">
        <v>0</v>
      </c>
      <c r="D1341" t="s">
        <v>1</v>
      </c>
      <c r="E1341" t="s">
        <v>190</v>
      </c>
      <c r="F1341">
        <v>505</v>
      </c>
      <c r="G1341" t="str">
        <f>VLOOKUP(Tabel1[[#This Row],[Gruppe]],Statistikkoder!$A$1:$C$154,2,FALSE)</f>
        <v>    Cykel Pensionist                        </v>
      </c>
      <c r="H1341">
        <v>1</v>
      </c>
      <c r="I1341">
        <v>0</v>
      </c>
      <c r="J1341">
        <v>1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3</v>
      </c>
      <c r="N1341" t="str">
        <f>VLOOKUP($F1341,Statistikkoder!$A$2:$C$154,3,FALSE)</f>
        <v>Cykel</v>
      </c>
    </row>
    <row r="1342" spans="1:14" x14ac:dyDescent="0.2">
      <c r="A1342" t="s">
        <v>197</v>
      </c>
      <c r="B1342" s="1">
        <v>0.5</v>
      </c>
      <c r="C1342" t="s">
        <v>0</v>
      </c>
      <c r="D1342" t="s">
        <v>1</v>
      </c>
      <c r="E1342" t="s">
        <v>190</v>
      </c>
      <c r="F1342">
        <v>510</v>
      </c>
      <c r="G1342" t="str">
        <f>VLOOKUP(Tabel1[[#This Row],[Gruppe]],Statistikkoder!$A$1:$C$154,2,FALSE)</f>
        <v>    Cykel Voksen                            </v>
      </c>
      <c r="H1342">
        <v>7</v>
      </c>
      <c r="I1342">
        <v>0</v>
      </c>
      <c r="J1342">
        <v>7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VLOOKUP($F1342,Statistikkoder!$A$2:$C$154,3,FALSE)</f>
        <v>Cykel</v>
      </c>
    </row>
    <row r="1343" spans="1:14" x14ac:dyDescent="0.2">
      <c r="A1343" t="s">
        <v>197</v>
      </c>
      <c r="B1343" s="1">
        <v>0.5</v>
      </c>
      <c r="C1343" t="s">
        <v>0</v>
      </c>
      <c r="D1343" t="s">
        <v>1</v>
      </c>
      <c r="E1343" t="s">
        <v>190</v>
      </c>
      <c r="F1343">
        <v>611</v>
      </c>
      <c r="G1343" t="str">
        <f>VLOOKUP(Tabel1[[#This Row],[Gruppe]],Statistikkoder!$A$1:$C$154,2,FALSE)</f>
        <v>    Bus &gt; 10 m incl. passagerer              </v>
      </c>
      <c r="H1343">
        <v>1</v>
      </c>
      <c r="I1343">
        <v>0</v>
      </c>
      <c r="J1343">
        <v>14</v>
      </c>
      <c r="K1343">
        <f>IF(AND(Tabel1[[#This Row],[Gruppe]]&gt;=610,Tabel1[[#This Row],[Gruppe]]&lt;=765),Tabel1[[#This Row],[Dækmeter]],0)</f>
        <v>14</v>
      </c>
      <c r="L1343">
        <v>0</v>
      </c>
      <c r="M1343" t="s">
        <v>3</v>
      </c>
      <c r="N1343" t="str">
        <f>VLOOKUP($F1343,Statistikkoder!$A$2:$C$154,3,FALSE)</f>
        <v>Bus</v>
      </c>
    </row>
    <row r="1344" spans="1:14" x14ac:dyDescent="0.2">
      <c r="A1344" t="s">
        <v>197</v>
      </c>
      <c r="B1344" s="1">
        <v>0.5</v>
      </c>
      <c r="C1344" t="s">
        <v>0</v>
      </c>
      <c r="D1344" t="s">
        <v>1</v>
      </c>
      <c r="E1344" t="s">
        <v>190</v>
      </c>
      <c r="F1344">
        <v>632</v>
      </c>
      <c r="G1344" t="str">
        <f>VLOOKUP(Tabel1[[#This Row],[Gruppe]],Statistikkoder!$A$1:$C$154,2,FALSE)</f>
        <v>    Bus passagerer                          </v>
      </c>
      <c r="H1344">
        <v>0</v>
      </c>
      <c r="I1344">
        <v>54</v>
      </c>
      <c r="J1344">
        <v>0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VLOOKUP($F1344,Statistikkoder!$A$2:$C$154,3,FALSE)</f>
        <v>Passager</v>
      </c>
    </row>
    <row r="1345" spans="1:14" x14ac:dyDescent="0.2">
      <c r="A1345" t="s">
        <v>197</v>
      </c>
      <c r="B1345" s="1">
        <v>0.5</v>
      </c>
      <c r="C1345" t="s">
        <v>0</v>
      </c>
      <c r="D1345" t="s">
        <v>1</v>
      </c>
      <c r="E1345" t="s">
        <v>190</v>
      </c>
      <c r="F1345">
        <v>710</v>
      </c>
      <c r="G1345" t="str">
        <f>VLOOKUP(Tabel1[[#This Row],[Gruppe]],Statistikkoder!$A$1:$C$154,2,FALSE)</f>
        <v>    Forvogn &lt; 10 meter incl. fører          </v>
      </c>
      <c r="H1345">
        <v>1</v>
      </c>
      <c r="I1345">
        <v>1</v>
      </c>
      <c r="J1345">
        <v>10</v>
      </c>
      <c r="K1345">
        <f>IF(AND(Tabel1[[#This Row],[Gruppe]]&gt;=610,Tabel1[[#This Row],[Gruppe]]&lt;=765),Tabel1[[#This Row],[Dækmeter]],0)</f>
        <v>10</v>
      </c>
      <c r="L1345">
        <v>0</v>
      </c>
      <c r="M1345" t="s">
        <v>3</v>
      </c>
      <c r="N1345" t="str">
        <f>VLOOKUP($F1345,Statistikkoder!$A$2:$C$154,3,FALSE)</f>
        <v>Forvogn</v>
      </c>
    </row>
    <row r="1346" spans="1:14" x14ac:dyDescent="0.2">
      <c r="A1346" t="s">
        <v>197</v>
      </c>
      <c r="B1346" s="1">
        <v>0.5</v>
      </c>
      <c r="C1346" t="s">
        <v>0</v>
      </c>
      <c r="D1346" t="s">
        <v>1</v>
      </c>
      <c r="E1346" t="s">
        <v>190</v>
      </c>
      <c r="F1346">
        <v>996</v>
      </c>
      <c r="G1346" t="str">
        <f>VLOOKUP(Tabel1[[#This Row],[Gruppe]],Statistikkoder!$A$1:$C$154,2,FALSE)</f>
        <v>    Passager i køretøj                            </v>
      </c>
      <c r="H1346">
        <v>0</v>
      </c>
      <c r="I1346">
        <v>68</v>
      </c>
      <c r="J1346">
        <v>0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VLOOKUP($F1346,Statistikkoder!$A$2:$C$154,3,FALSE)</f>
        <v>Passager</v>
      </c>
    </row>
    <row r="1347" spans="1:14" x14ac:dyDescent="0.2">
      <c r="A1347" t="s">
        <v>197</v>
      </c>
      <c r="B1347" s="1">
        <v>0.5</v>
      </c>
      <c r="C1347" t="s">
        <v>0</v>
      </c>
      <c r="D1347" t="s">
        <v>1</v>
      </c>
      <c r="E1347" t="s">
        <v>190</v>
      </c>
      <c r="F1347">
        <v>997</v>
      </c>
      <c r="G1347" t="str">
        <f>VLOOKUP(Tabel1[[#This Row],[Gruppe]],Statistikkoder!$A$1:$C$154,2,FALSE)</f>
        <v>    Passager ekstra i bil                          </v>
      </c>
      <c r="H1347">
        <v>0</v>
      </c>
      <c r="I1347">
        <v>1</v>
      </c>
      <c r="J1347">
        <v>0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VLOOKUP($F1347,Statistikkoder!$A$2:$C$154,3,FALSE)</f>
        <v>Passager</v>
      </c>
    </row>
    <row r="1348" spans="1:14" x14ac:dyDescent="0.2">
      <c r="A1348" t="s">
        <v>197</v>
      </c>
      <c r="B1348" s="1">
        <v>0.54166666666666663</v>
      </c>
      <c r="C1348" t="s">
        <v>4</v>
      </c>
      <c r="D1348" t="s">
        <v>2</v>
      </c>
      <c r="E1348" t="s">
        <v>190</v>
      </c>
      <c r="F1348">
        <v>10</v>
      </c>
      <c r="G1348" t="str">
        <f>VLOOKUP(Tabel1[[#This Row],[Gruppe]],Statistikkoder!$A$1:$C$154,2,FALSE)</f>
        <v>    Voksen gående                    </v>
      </c>
      <c r="H1348">
        <v>0</v>
      </c>
      <c r="I1348">
        <v>9</v>
      </c>
      <c r="J1348">
        <v>0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3</v>
      </c>
      <c r="N1348" t="str">
        <f>VLOOKUP($F1348,Statistikkoder!$A$2:$C$154,3,FALSE)</f>
        <v>Passager</v>
      </c>
    </row>
    <row r="1349" spans="1:14" x14ac:dyDescent="0.2">
      <c r="A1349" t="s">
        <v>197</v>
      </c>
      <c r="B1349" s="1">
        <v>0.54166666666666663</v>
      </c>
      <c r="C1349" t="s">
        <v>4</v>
      </c>
      <c r="D1349" t="s">
        <v>2</v>
      </c>
      <c r="E1349" t="s">
        <v>190</v>
      </c>
      <c r="F1349">
        <v>20</v>
      </c>
      <c r="G1349" t="str">
        <f>VLOOKUP(Tabel1[[#This Row],[Gruppe]],Statistikkoder!$A$1:$C$154,2,FALSE)</f>
        <v>    Barn 12-15 år gående              </v>
      </c>
      <c r="H1349">
        <v>0</v>
      </c>
      <c r="I1349">
        <v>2</v>
      </c>
      <c r="J1349">
        <v>0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3</v>
      </c>
      <c r="N1349" t="str">
        <f>VLOOKUP($F1349,Statistikkoder!$A$2:$C$154,3,FALSE)</f>
        <v>Passager</v>
      </c>
    </row>
    <row r="1350" spans="1:14" x14ac:dyDescent="0.2">
      <c r="A1350" t="s">
        <v>197</v>
      </c>
      <c r="B1350" s="1">
        <v>0.54166666666666663</v>
      </c>
      <c r="C1350" t="s">
        <v>4</v>
      </c>
      <c r="D1350" t="s">
        <v>2</v>
      </c>
      <c r="E1350" t="s">
        <v>190</v>
      </c>
      <c r="F1350">
        <v>30</v>
      </c>
      <c r="G1350" t="str">
        <f>VLOOKUP(Tabel1[[#This Row],[Gruppe]],Statistikkoder!$A$1:$C$154,2,FALSE)</f>
        <v>    Barn  0-11 år gående              </v>
      </c>
      <c r="H1350">
        <v>0</v>
      </c>
      <c r="I1350">
        <v>3</v>
      </c>
      <c r="J1350">
        <v>0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VLOOKUP($F1350,Statistikkoder!$A$2:$C$154,3,FALSE)</f>
        <v>Passager</v>
      </c>
    </row>
    <row r="1351" spans="1:14" x14ac:dyDescent="0.2">
      <c r="A1351" t="s">
        <v>197</v>
      </c>
      <c r="B1351" s="1">
        <v>0.54166666666666663</v>
      </c>
      <c r="C1351" t="s">
        <v>4</v>
      </c>
      <c r="D1351" t="s">
        <v>2</v>
      </c>
      <c r="E1351" t="s">
        <v>190</v>
      </c>
      <c r="F1351">
        <v>80</v>
      </c>
      <c r="G1351" t="str">
        <f>VLOOKUP(Tabel1[[#This Row],[Gruppe]],Statistikkoder!$A$1:$C$154,2,FALSE)</f>
        <v>    Bil &lt; 1,95 pendler rejse        </v>
      </c>
      <c r="H1351">
        <v>3</v>
      </c>
      <c r="I1351">
        <v>7</v>
      </c>
      <c r="J1351">
        <v>18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VLOOKUP($F1351,Statistikkoder!$A$2:$C$154,3,FALSE)</f>
        <v>Personbil</v>
      </c>
    </row>
    <row r="1352" spans="1:14" x14ac:dyDescent="0.2">
      <c r="A1352" t="s">
        <v>197</v>
      </c>
      <c r="B1352" s="1">
        <v>0.54166666666666663</v>
      </c>
      <c r="C1352" t="s">
        <v>4</v>
      </c>
      <c r="D1352" t="s">
        <v>2</v>
      </c>
      <c r="E1352" t="s">
        <v>190</v>
      </c>
      <c r="F1352">
        <v>110</v>
      </c>
      <c r="G1352" t="str">
        <f>VLOOKUP(Tabel1[[#This Row],[Gruppe]],Statistikkoder!$A$1:$C$154,2,FALSE)</f>
        <v>    Bil &lt; 1,95 m                            </v>
      </c>
      <c r="H1352">
        <v>16</v>
      </c>
      <c r="I1352">
        <v>27</v>
      </c>
      <c r="J1352">
        <v>96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VLOOKUP($F1352,Statistikkoder!$A$2:$C$154,3,FALSE)</f>
        <v>Personbil</v>
      </c>
    </row>
    <row r="1353" spans="1:14" x14ac:dyDescent="0.2">
      <c r="A1353" t="s">
        <v>197</v>
      </c>
      <c r="B1353" s="1">
        <v>0.54166666666666663</v>
      </c>
      <c r="C1353" t="s">
        <v>4</v>
      </c>
      <c r="D1353" t="s">
        <v>2</v>
      </c>
      <c r="E1353" t="s">
        <v>190</v>
      </c>
      <c r="F1353">
        <v>120</v>
      </c>
      <c r="G1353" t="str">
        <f>VLOOKUP(Tabel1[[#This Row],[Gruppe]],Statistikkoder!$A$1:$C$154,2,FALSE)</f>
        <v>    Bil &gt; 1,95 m                            </v>
      </c>
      <c r="H1353">
        <v>1</v>
      </c>
      <c r="I1353">
        <v>3</v>
      </c>
      <c r="J1353">
        <v>6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t="str">
        <f>VLOOKUP($F1353,Statistikkoder!$A$2:$C$154,3,FALSE)</f>
        <v>Personbil</v>
      </c>
    </row>
    <row r="1354" spans="1:14" x14ac:dyDescent="0.2">
      <c r="A1354" t="s">
        <v>197</v>
      </c>
      <c r="B1354" s="1">
        <v>0.54166666666666663</v>
      </c>
      <c r="C1354" t="s">
        <v>4</v>
      </c>
      <c r="D1354" t="s">
        <v>2</v>
      </c>
      <c r="E1354" t="s">
        <v>190</v>
      </c>
      <c r="F1354">
        <v>309</v>
      </c>
      <c r="G1354" t="str">
        <f>VLOOKUP(Tabel1[[#This Row],[Gruppe]],Statistikkoder!$A$1:$C$154,2,FALSE)</f>
        <v>    Autocamper &lt;  6 meter                </v>
      </c>
      <c r="H1354">
        <v>1</v>
      </c>
      <c r="I1354">
        <v>2</v>
      </c>
      <c r="J1354">
        <v>6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t="str">
        <f>VLOOKUP($F1354,Statistikkoder!$A$2:$C$154,3,FALSE)</f>
        <v>Autocamper</v>
      </c>
    </row>
    <row r="1355" spans="1:14" x14ac:dyDescent="0.2">
      <c r="A1355" t="s">
        <v>197</v>
      </c>
      <c r="B1355" s="1">
        <v>0.54166666666666663</v>
      </c>
      <c r="C1355" t="s">
        <v>4</v>
      </c>
      <c r="D1355" t="s">
        <v>2</v>
      </c>
      <c r="E1355" t="s">
        <v>190</v>
      </c>
      <c r="F1355">
        <v>510</v>
      </c>
      <c r="G1355" t="str">
        <f>VLOOKUP(Tabel1[[#This Row],[Gruppe]],Statistikkoder!$A$1:$C$154,2,FALSE)</f>
        <v>    Cykel Voksen                            </v>
      </c>
      <c r="H1355">
        <v>7</v>
      </c>
      <c r="I1355">
        <v>0</v>
      </c>
      <c r="J1355">
        <v>7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3</v>
      </c>
      <c r="N1355" t="str">
        <f>VLOOKUP($F1355,Statistikkoder!$A$2:$C$154,3,FALSE)</f>
        <v>Cykel</v>
      </c>
    </row>
    <row r="1356" spans="1:14" x14ac:dyDescent="0.2">
      <c r="A1356" t="s">
        <v>197</v>
      </c>
      <c r="B1356" s="1">
        <v>0.54166666666666663</v>
      </c>
      <c r="C1356" t="s">
        <v>4</v>
      </c>
      <c r="D1356" t="s">
        <v>2</v>
      </c>
      <c r="E1356" t="s">
        <v>190</v>
      </c>
      <c r="F1356">
        <v>520</v>
      </c>
      <c r="G1356" t="str">
        <f>VLOOKUP(Tabel1[[#This Row],[Gruppe]],Statistikkoder!$A$1:$C$154,2,FALSE)</f>
        <v>    Cykel Barn 12-15 år                      </v>
      </c>
      <c r="H1356">
        <v>2</v>
      </c>
      <c r="I1356">
        <v>0</v>
      </c>
      <c r="J1356">
        <v>2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3</v>
      </c>
      <c r="N1356" t="str">
        <f>VLOOKUP($F1356,Statistikkoder!$A$2:$C$154,3,FALSE)</f>
        <v>Cykel</v>
      </c>
    </row>
    <row r="1357" spans="1:14" x14ac:dyDescent="0.2">
      <c r="A1357" t="s">
        <v>197</v>
      </c>
      <c r="B1357" s="1">
        <v>0.54166666666666663</v>
      </c>
      <c r="C1357" t="s">
        <v>4</v>
      </c>
      <c r="D1357" t="s">
        <v>2</v>
      </c>
      <c r="E1357" t="s">
        <v>190</v>
      </c>
      <c r="F1357">
        <v>530</v>
      </c>
      <c r="G1357" t="str">
        <f>VLOOKUP(Tabel1[[#This Row],[Gruppe]],Statistikkoder!$A$1:$C$154,2,FALSE)</f>
        <v>    Cykel Barn  0-11 år                      </v>
      </c>
      <c r="H1357">
        <v>3</v>
      </c>
      <c r="I1357">
        <v>0</v>
      </c>
      <c r="J1357">
        <v>3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3</v>
      </c>
      <c r="N1357" t="str">
        <f>VLOOKUP($F1357,Statistikkoder!$A$2:$C$154,3,FALSE)</f>
        <v>Cykel</v>
      </c>
    </row>
    <row r="1358" spans="1:14" x14ac:dyDescent="0.2">
      <c r="A1358" t="s">
        <v>197</v>
      </c>
      <c r="B1358" s="1">
        <v>0.54166666666666663</v>
      </c>
      <c r="C1358" t="s">
        <v>4</v>
      </c>
      <c r="D1358" t="s">
        <v>2</v>
      </c>
      <c r="E1358" t="s">
        <v>190</v>
      </c>
      <c r="F1358">
        <v>720</v>
      </c>
      <c r="G1358" t="str">
        <f>VLOOKUP(Tabel1[[#This Row],[Gruppe]],Statistikkoder!$A$1:$C$154,2,FALSE)</f>
        <v>    Forvogn &gt; 10 meter incl. fører          </v>
      </c>
      <c r="H1358">
        <v>1</v>
      </c>
      <c r="I1358">
        <v>1</v>
      </c>
      <c r="J1358">
        <v>12</v>
      </c>
      <c r="K1358">
        <f>IF(AND(Tabel1[[#This Row],[Gruppe]]&gt;=610,Tabel1[[#This Row],[Gruppe]]&lt;=765),Tabel1[[#This Row],[Dækmeter]],0)</f>
        <v>12</v>
      </c>
      <c r="L1358">
        <v>0</v>
      </c>
      <c r="M1358" t="s">
        <v>3</v>
      </c>
      <c r="N1358" t="str">
        <f>VLOOKUP($F1358,Statistikkoder!$A$2:$C$154,3,FALSE)</f>
        <v>Forvogn</v>
      </c>
    </row>
    <row r="1359" spans="1:14" x14ac:dyDescent="0.2">
      <c r="A1359" t="s">
        <v>197</v>
      </c>
      <c r="B1359" s="1">
        <v>0.54166666666666663</v>
      </c>
      <c r="C1359" t="s">
        <v>4</v>
      </c>
      <c r="D1359" t="s">
        <v>2</v>
      </c>
      <c r="E1359" t="s">
        <v>190</v>
      </c>
      <c r="F1359">
        <v>996</v>
      </c>
      <c r="G1359" t="str">
        <f>VLOOKUP(Tabel1[[#This Row],[Gruppe]],Statistikkoder!$A$1:$C$154,2,FALSE)</f>
        <v>    Passager i køretøj                            </v>
      </c>
      <c r="H1359">
        <v>0</v>
      </c>
      <c r="I1359">
        <v>40</v>
      </c>
      <c r="J1359">
        <v>0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3</v>
      </c>
      <c r="N1359" t="str">
        <f>VLOOKUP($F1359,Statistikkoder!$A$2:$C$154,3,FALSE)</f>
        <v>Passager</v>
      </c>
    </row>
    <row r="1360" spans="1:14" x14ac:dyDescent="0.2">
      <c r="A1360" t="s">
        <v>197</v>
      </c>
      <c r="B1360" s="1">
        <v>0.54166666666666663</v>
      </c>
      <c r="C1360" t="s">
        <v>0</v>
      </c>
      <c r="D1360" t="s">
        <v>1</v>
      </c>
      <c r="E1360" t="s">
        <v>189</v>
      </c>
      <c r="F1360">
        <v>10</v>
      </c>
      <c r="G1360" t="str">
        <f>VLOOKUP(Tabel1[[#This Row],[Gruppe]],Statistikkoder!$A$1:$C$154,2,FALSE)</f>
        <v>    Voksen gående                    </v>
      </c>
      <c r="H1360">
        <v>0</v>
      </c>
      <c r="I1360">
        <v>4</v>
      </c>
      <c r="J1360">
        <v>0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VLOOKUP($F1360,Statistikkoder!$A$2:$C$154,3,FALSE)</f>
        <v>Passager</v>
      </c>
    </row>
    <row r="1361" spans="1:14" x14ac:dyDescent="0.2">
      <c r="A1361" t="s">
        <v>197</v>
      </c>
      <c r="B1361" s="1">
        <v>0.54166666666666663</v>
      </c>
      <c r="C1361" t="s">
        <v>0</v>
      </c>
      <c r="D1361" t="s">
        <v>1</v>
      </c>
      <c r="E1361" t="s">
        <v>189</v>
      </c>
      <c r="F1361">
        <v>40</v>
      </c>
      <c r="G1361" t="str">
        <f>VLOOKUP(Tabel1[[#This Row],[Gruppe]],Statistikkoder!$A$1:$C$154,2,FALSE)</f>
        <v>    Pensionist gående                </v>
      </c>
      <c r="H1361">
        <v>0</v>
      </c>
      <c r="I1361">
        <v>1</v>
      </c>
      <c r="J1361">
        <v>0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VLOOKUP($F1361,Statistikkoder!$A$2:$C$154,3,FALSE)</f>
        <v>Passager</v>
      </c>
    </row>
    <row r="1362" spans="1:14" x14ac:dyDescent="0.2">
      <c r="A1362" t="s">
        <v>197</v>
      </c>
      <c r="B1362" s="1">
        <v>0.54166666666666663</v>
      </c>
      <c r="C1362" t="s">
        <v>0</v>
      </c>
      <c r="D1362" t="s">
        <v>1</v>
      </c>
      <c r="E1362" t="s">
        <v>189</v>
      </c>
      <c r="F1362">
        <v>80</v>
      </c>
      <c r="G1362" t="str">
        <f>VLOOKUP(Tabel1[[#This Row],[Gruppe]],Statistikkoder!$A$1:$C$154,2,FALSE)</f>
        <v>    Bil &lt; 1,95 pendler rejse        </v>
      </c>
      <c r="H1362">
        <v>1</v>
      </c>
      <c r="I1362">
        <v>2</v>
      </c>
      <c r="J1362">
        <v>6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VLOOKUP($F1362,Statistikkoder!$A$2:$C$154,3,FALSE)</f>
        <v>Personbil</v>
      </c>
    </row>
    <row r="1363" spans="1:14" x14ac:dyDescent="0.2">
      <c r="A1363" t="s">
        <v>197</v>
      </c>
      <c r="B1363" s="1">
        <v>0.54166666666666663</v>
      </c>
      <c r="C1363" t="s">
        <v>0</v>
      </c>
      <c r="D1363" t="s">
        <v>1</v>
      </c>
      <c r="E1363" t="s">
        <v>189</v>
      </c>
      <c r="F1363">
        <v>110</v>
      </c>
      <c r="G1363" t="str">
        <f>VLOOKUP(Tabel1[[#This Row],[Gruppe]],Statistikkoder!$A$1:$C$154,2,FALSE)</f>
        <v>    Bil &lt; 1,95 m                            </v>
      </c>
      <c r="H1363">
        <v>21</v>
      </c>
      <c r="I1363">
        <v>42</v>
      </c>
      <c r="J1363">
        <v>126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VLOOKUP($F1363,Statistikkoder!$A$2:$C$154,3,FALSE)</f>
        <v>Personbil</v>
      </c>
    </row>
    <row r="1364" spans="1:14" x14ac:dyDescent="0.2">
      <c r="A1364" t="s">
        <v>197</v>
      </c>
      <c r="B1364" s="1">
        <v>0.54166666666666663</v>
      </c>
      <c r="C1364" t="s">
        <v>0</v>
      </c>
      <c r="D1364" t="s">
        <v>1</v>
      </c>
      <c r="E1364" t="s">
        <v>189</v>
      </c>
      <c r="F1364">
        <v>309</v>
      </c>
      <c r="G1364" t="str">
        <f>VLOOKUP(Tabel1[[#This Row],[Gruppe]],Statistikkoder!$A$1:$C$154,2,FALSE)</f>
        <v>    Autocamper &lt;  6 meter                </v>
      </c>
      <c r="H1364">
        <v>2</v>
      </c>
      <c r="I1364">
        <v>6</v>
      </c>
      <c r="J1364">
        <v>12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VLOOKUP($F1364,Statistikkoder!$A$2:$C$154,3,FALSE)</f>
        <v>Autocamper</v>
      </c>
    </row>
    <row r="1365" spans="1:14" x14ac:dyDescent="0.2">
      <c r="A1365" t="s">
        <v>197</v>
      </c>
      <c r="B1365" s="1">
        <v>0.54166666666666663</v>
      </c>
      <c r="C1365" t="s">
        <v>0</v>
      </c>
      <c r="D1365" t="s">
        <v>1</v>
      </c>
      <c r="E1365" t="s">
        <v>189</v>
      </c>
      <c r="F1365">
        <v>510</v>
      </c>
      <c r="G1365" t="str">
        <f>VLOOKUP(Tabel1[[#This Row],[Gruppe]],Statistikkoder!$A$1:$C$154,2,FALSE)</f>
        <v>    Cykel Voksen                            </v>
      </c>
      <c r="H1365">
        <v>4</v>
      </c>
      <c r="I1365">
        <v>0</v>
      </c>
      <c r="J1365">
        <v>4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3</v>
      </c>
      <c r="N1365" t="str">
        <f>VLOOKUP($F1365,Statistikkoder!$A$2:$C$154,3,FALSE)</f>
        <v>Cykel</v>
      </c>
    </row>
    <row r="1366" spans="1:14" x14ac:dyDescent="0.2">
      <c r="A1366" t="s">
        <v>197</v>
      </c>
      <c r="B1366" s="1">
        <v>0.54166666666666663</v>
      </c>
      <c r="C1366" t="s">
        <v>0</v>
      </c>
      <c r="D1366" t="s">
        <v>1</v>
      </c>
      <c r="E1366" t="s">
        <v>189</v>
      </c>
      <c r="F1366">
        <v>996</v>
      </c>
      <c r="G1366" t="str">
        <f>VLOOKUP(Tabel1[[#This Row],[Gruppe]],Statistikkoder!$A$1:$C$154,2,FALSE)</f>
        <v>    Passager i køretøj                            </v>
      </c>
      <c r="H1366">
        <v>0</v>
      </c>
      <c r="I1366">
        <v>50</v>
      </c>
      <c r="J1366">
        <v>0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3</v>
      </c>
      <c r="N1366" t="str">
        <f>VLOOKUP($F1366,Statistikkoder!$A$2:$C$154,3,FALSE)</f>
        <v>Passager</v>
      </c>
    </row>
    <row r="1367" spans="1:14" x14ac:dyDescent="0.2">
      <c r="A1367" t="s">
        <v>197</v>
      </c>
      <c r="B1367" s="1">
        <v>0.58333333333333337</v>
      </c>
      <c r="C1367" t="s">
        <v>4</v>
      </c>
      <c r="D1367" t="s">
        <v>2</v>
      </c>
      <c r="E1367" t="s">
        <v>189</v>
      </c>
      <c r="F1367">
        <v>10</v>
      </c>
      <c r="G1367" t="str">
        <f>VLOOKUP(Tabel1[[#This Row],[Gruppe]],Statistikkoder!$A$1:$C$154,2,FALSE)</f>
        <v>    Voksen gående                    </v>
      </c>
      <c r="H1367">
        <v>0</v>
      </c>
      <c r="I1367">
        <v>5</v>
      </c>
      <c r="J1367">
        <v>0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3</v>
      </c>
      <c r="N1367" t="str">
        <f>VLOOKUP($F1367,Statistikkoder!$A$2:$C$154,3,FALSE)</f>
        <v>Passager</v>
      </c>
    </row>
    <row r="1368" spans="1:14" x14ac:dyDescent="0.2">
      <c r="A1368" t="s">
        <v>197</v>
      </c>
      <c r="B1368" s="1">
        <v>0.58333333333333337</v>
      </c>
      <c r="C1368" t="s">
        <v>4</v>
      </c>
      <c r="D1368" t="s">
        <v>2</v>
      </c>
      <c r="E1368" t="s">
        <v>189</v>
      </c>
      <c r="F1368">
        <v>30</v>
      </c>
      <c r="G1368" t="str">
        <f>VLOOKUP(Tabel1[[#This Row],[Gruppe]],Statistikkoder!$A$1:$C$154,2,FALSE)</f>
        <v>    Barn  0-11 år gående              </v>
      </c>
      <c r="H1368">
        <v>0</v>
      </c>
      <c r="I1368">
        <v>1</v>
      </c>
      <c r="J1368">
        <v>0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3</v>
      </c>
      <c r="N1368" t="str">
        <f>VLOOKUP($F1368,Statistikkoder!$A$2:$C$154,3,FALSE)</f>
        <v>Passager</v>
      </c>
    </row>
    <row r="1369" spans="1:14" x14ac:dyDescent="0.2">
      <c r="A1369" t="s">
        <v>197</v>
      </c>
      <c r="B1369" s="1">
        <v>0.58333333333333337</v>
      </c>
      <c r="C1369" t="s">
        <v>4</v>
      </c>
      <c r="D1369" t="s">
        <v>2</v>
      </c>
      <c r="E1369" t="s">
        <v>189</v>
      </c>
      <c r="F1369">
        <v>40</v>
      </c>
      <c r="G1369" t="str">
        <f>VLOOKUP(Tabel1[[#This Row],[Gruppe]],Statistikkoder!$A$1:$C$154,2,FALSE)</f>
        <v>    Pensionist gående                </v>
      </c>
      <c r="H1369">
        <v>0</v>
      </c>
      <c r="I1369">
        <v>3</v>
      </c>
      <c r="J1369">
        <v>0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3</v>
      </c>
      <c r="N1369" t="str">
        <f>VLOOKUP($F1369,Statistikkoder!$A$2:$C$154,3,FALSE)</f>
        <v>Passager</v>
      </c>
    </row>
    <row r="1370" spans="1:14" x14ac:dyDescent="0.2">
      <c r="A1370" t="s">
        <v>197</v>
      </c>
      <c r="B1370" s="1">
        <v>0.58333333333333337</v>
      </c>
      <c r="C1370" t="s">
        <v>4</v>
      </c>
      <c r="D1370" t="s">
        <v>2</v>
      </c>
      <c r="E1370" t="s">
        <v>189</v>
      </c>
      <c r="F1370">
        <v>80</v>
      </c>
      <c r="G1370" t="str">
        <f>VLOOKUP(Tabel1[[#This Row],[Gruppe]],Statistikkoder!$A$1:$C$154,2,FALSE)</f>
        <v>    Bil &lt; 1,95 pendler rejse        </v>
      </c>
      <c r="H1370">
        <v>1</v>
      </c>
      <c r="I1370">
        <v>2</v>
      </c>
      <c r="J1370">
        <v>6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VLOOKUP($F1370,Statistikkoder!$A$2:$C$154,3,FALSE)</f>
        <v>Personbil</v>
      </c>
    </row>
    <row r="1371" spans="1:14" x14ac:dyDescent="0.2">
      <c r="A1371" t="s">
        <v>197</v>
      </c>
      <c r="B1371" s="1">
        <v>0.58333333333333337</v>
      </c>
      <c r="C1371" t="s">
        <v>4</v>
      </c>
      <c r="D1371" t="s">
        <v>2</v>
      </c>
      <c r="E1371" t="s">
        <v>189</v>
      </c>
      <c r="F1371">
        <v>110</v>
      </c>
      <c r="G1371" t="str">
        <f>VLOOKUP(Tabel1[[#This Row],[Gruppe]],Statistikkoder!$A$1:$C$154,2,FALSE)</f>
        <v>    Bil &lt; 1,95 m                            </v>
      </c>
      <c r="H1371">
        <v>14</v>
      </c>
      <c r="I1371">
        <v>35</v>
      </c>
      <c r="J1371">
        <v>84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VLOOKUP($F1371,Statistikkoder!$A$2:$C$154,3,FALSE)</f>
        <v>Personbil</v>
      </c>
    </row>
    <row r="1372" spans="1:14" x14ac:dyDescent="0.2">
      <c r="A1372" t="s">
        <v>197</v>
      </c>
      <c r="B1372" s="1">
        <v>0.58333333333333337</v>
      </c>
      <c r="C1372" t="s">
        <v>4</v>
      </c>
      <c r="D1372" t="s">
        <v>2</v>
      </c>
      <c r="E1372" t="s">
        <v>189</v>
      </c>
      <c r="F1372">
        <v>410</v>
      </c>
      <c r="G1372" t="str">
        <f>VLOOKUP(Tabel1[[#This Row],[Gruppe]],Statistikkoder!$A$1:$C$154,2,FALSE)</f>
        <v>    MC                                    </v>
      </c>
      <c r="H1372">
        <v>3</v>
      </c>
      <c r="I1372">
        <v>5</v>
      </c>
      <c r="J1372">
        <v>7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VLOOKUP($F1372,Statistikkoder!$A$2:$C$154,3,FALSE)</f>
        <v>MC/Knallert</v>
      </c>
    </row>
    <row r="1373" spans="1:14" x14ac:dyDescent="0.2">
      <c r="A1373" t="s">
        <v>197</v>
      </c>
      <c r="B1373" s="1">
        <v>0.58333333333333337</v>
      </c>
      <c r="C1373" t="s">
        <v>4</v>
      </c>
      <c r="D1373" t="s">
        <v>2</v>
      </c>
      <c r="E1373" t="s">
        <v>189</v>
      </c>
      <c r="F1373">
        <v>505</v>
      </c>
      <c r="G1373" t="str">
        <f>VLOOKUP(Tabel1[[#This Row],[Gruppe]],Statistikkoder!$A$1:$C$154,2,FALSE)</f>
        <v>    Cykel Pensionist                        </v>
      </c>
      <c r="H1373">
        <v>3</v>
      </c>
      <c r="I1373">
        <v>0</v>
      </c>
      <c r="J1373">
        <v>3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VLOOKUP($F1373,Statistikkoder!$A$2:$C$154,3,FALSE)</f>
        <v>Cykel</v>
      </c>
    </row>
    <row r="1374" spans="1:14" x14ac:dyDescent="0.2">
      <c r="A1374" t="s">
        <v>197</v>
      </c>
      <c r="B1374" s="1">
        <v>0.58333333333333337</v>
      </c>
      <c r="C1374" t="s">
        <v>4</v>
      </c>
      <c r="D1374" t="s">
        <v>2</v>
      </c>
      <c r="E1374" t="s">
        <v>189</v>
      </c>
      <c r="F1374">
        <v>510</v>
      </c>
      <c r="G1374" t="str">
        <f>VLOOKUP(Tabel1[[#This Row],[Gruppe]],Statistikkoder!$A$1:$C$154,2,FALSE)</f>
        <v>    Cykel Voksen                            </v>
      </c>
      <c r="H1374">
        <v>2</v>
      </c>
      <c r="I1374">
        <v>0</v>
      </c>
      <c r="J1374">
        <v>2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VLOOKUP($F1374,Statistikkoder!$A$2:$C$154,3,FALSE)</f>
        <v>Cykel</v>
      </c>
    </row>
    <row r="1375" spans="1:14" x14ac:dyDescent="0.2">
      <c r="A1375" t="s">
        <v>197</v>
      </c>
      <c r="B1375" s="1">
        <v>0.58333333333333337</v>
      </c>
      <c r="C1375" t="s">
        <v>4</v>
      </c>
      <c r="D1375" t="s">
        <v>2</v>
      </c>
      <c r="E1375" t="s">
        <v>189</v>
      </c>
      <c r="F1375">
        <v>730</v>
      </c>
      <c r="G1375" t="str">
        <f>VLOOKUP(Tabel1[[#This Row],[Gruppe]],Statistikkoder!$A$1:$C$154,2,FALSE)</f>
        <v>    Sættevogn 17 m. max 40 tons            </v>
      </c>
      <c r="H1375">
        <v>1</v>
      </c>
      <c r="I1375">
        <v>1</v>
      </c>
      <c r="J1375">
        <v>17</v>
      </c>
      <c r="K1375">
        <f>IF(AND(Tabel1[[#This Row],[Gruppe]]&gt;=610,Tabel1[[#This Row],[Gruppe]]&lt;=765),Tabel1[[#This Row],[Dækmeter]],0)</f>
        <v>17</v>
      </c>
      <c r="L1375">
        <v>0</v>
      </c>
      <c r="M1375" t="s">
        <v>3</v>
      </c>
      <c r="N1375" t="str">
        <f>VLOOKUP($F1375,Statistikkoder!$A$2:$C$154,3,FALSE)</f>
        <v>Sættevogn</v>
      </c>
    </row>
    <row r="1376" spans="1:14" x14ac:dyDescent="0.2">
      <c r="A1376" t="s">
        <v>197</v>
      </c>
      <c r="B1376" s="1">
        <v>0.58333333333333337</v>
      </c>
      <c r="C1376" t="s">
        <v>4</v>
      </c>
      <c r="D1376" t="s">
        <v>2</v>
      </c>
      <c r="E1376" t="s">
        <v>189</v>
      </c>
      <c r="F1376">
        <v>996</v>
      </c>
      <c r="G1376" t="str">
        <f>VLOOKUP(Tabel1[[#This Row],[Gruppe]],Statistikkoder!$A$1:$C$154,2,FALSE)</f>
        <v>    Passager i køretøj                            </v>
      </c>
      <c r="H1376">
        <v>0</v>
      </c>
      <c r="I1376">
        <v>43</v>
      </c>
      <c r="J1376">
        <v>0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3</v>
      </c>
      <c r="N1376" t="str">
        <f>VLOOKUP($F1376,Statistikkoder!$A$2:$C$154,3,FALSE)</f>
        <v>Passager</v>
      </c>
    </row>
    <row r="1377" spans="1:14" x14ac:dyDescent="0.2">
      <c r="A1377" t="s">
        <v>197</v>
      </c>
      <c r="B1377" s="1">
        <v>0.58333333333333337</v>
      </c>
      <c r="C1377" t="s">
        <v>0</v>
      </c>
      <c r="D1377" t="s">
        <v>1</v>
      </c>
      <c r="E1377" t="s">
        <v>190</v>
      </c>
      <c r="F1377">
        <v>10</v>
      </c>
      <c r="G1377" t="str">
        <f>VLOOKUP(Tabel1[[#This Row],[Gruppe]],Statistikkoder!$A$1:$C$154,2,FALSE)</f>
        <v>    Voksen gående                    </v>
      </c>
      <c r="H1377">
        <v>0</v>
      </c>
      <c r="I1377">
        <v>2</v>
      </c>
      <c r="J1377">
        <v>0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VLOOKUP($F1377,Statistikkoder!$A$2:$C$154,3,FALSE)</f>
        <v>Passager</v>
      </c>
    </row>
    <row r="1378" spans="1:14" x14ac:dyDescent="0.2">
      <c r="A1378" t="s">
        <v>197</v>
      </c>
      <c r="B1378" s="1">
        <v>0.58333333333333337</v>
      </c>
      <c r="C1378" t="s">
        <v>0</v>
      </c>
      <c r="D1378" t="s">
        <v>1</v>
      </c>
      <c r="E1378" t="s">
        <v>190</v>
      </c>
      <c r="F1378">
        <v>30</v>
      </c>
      <c r="G1378" t="str">
        <f>VLOOKUP(Tabel1[[#This Row],[Gruppe]],Statistikkoder!$A$1:$C$154,2,FALSE)</f>
        <v>    Barn  0-11 år gående              </v>
      </c>
      <c r="H1378">
        <v>0</v>
      </c>
      <c r="I1378">
        <v>1</v>
      </c>
      <c r="J1378">
        <v>0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VLOOKUP($F1378,Statistikkoder!$A$2:$C$154,3,FALSE)</f>
        <v>Passager</v>
      </c>
    </row>
    <row r="1379" spans="1:14" x14ac:dyDescent="0.2">
      <c r="A1379" t="s">
        <v>197</v>
      </c>
      <c r="B1379" s="1">
        <v>0.58333333333333337</v>
      </c>
      <c r="C1379" t="s">
        <v>0</v>
      </c>
      <c r="D1379" t="s">
        <v>1</v>
      </c>
      <c r="E1379" t="s">
        <v>190</v>
      </c>
      <c r="F1379">
        <v>40</v>
      </c>
      <c r="G1379" t="str">
        <f>VLOOKUP(Tabel1[[#This Row],[Gruppe]],Statistikkoder!$A$1:$C$154,2,FALSE)</f>
        <v>    Pensionist gående                </v>
      </c>
      <c r="H1379">
        <v>0</v>
      </c>
      <c r="I1379">
        <v>5</v>
      </c>
      <c r="J1379">
        <v>0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3</v>
      </c>
      <c r="N1379" t="str">
        <f>VLOOKUP($F1379,Statistikkoder!$A$2:$C$154,3,FALSE)</f>
        <v>Passager</v>
      </c>
    </row>
    <row r="1380" spans="1:14" x14ac:dyDescent="0.2">
      <c r="A1380" t="s">
        <v>197</v>
      </c>
      <c r="B1380" s="1">
        <v>0.58333333333333337</v>
      </c>
      <c r="C1380" t="s">
        <v>0</v>
      </c>
      <c r="D1380" t="s">
        <v>1</v>
      </c>
      <c r="E1380" t="s">
        <v>190</v>
      </c>
      <c r="F1380">
        <v>80</v>
      </c>
      <c r="G1380" t="str">
        <f>VLOOKUP(Tabel1[[#This Row],[Gruppe]],Statistikkoder!$A$1:$C$154,2,FALSE)</f>
        <v>    Bil &lt; 1,95 pendler rejse        </v>
      </c>
      <c r="H1380">
        <v>4</v>
      </c>
      <c r="I1380">
        <v>13</v>
      </c>
      <c r="J1380">
        <v>24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VLOOKUP($F1380,Statistikkoder!$A$2:$C$154,3,FALSE)</f>
        <v>Personbil</v>
      </c>
    </row>
    <row r="1381" spans="1:14" x14ac:dyDescent="0.2">
      <c r="A1381" t="s">
        <v>197</v>
      </c>
      <c r="B1381" s="1">
        <v>0.58333333333333337</v>
      </c>
      <c r="C1381" t="s">
        <v>0</v>
      </c>
      <c r="D1381" t="s">
        <v>1</v>
      </c>
      <c r="E1381" t="s">
        <v>190</v>
      </c>
      <c r="F1381">
        <v>110</v>
      </c>
      <c r="G1381" t="str">
        <f>VLOOKUP(Tabel1[[#This Row],[Gruppe]],Statistikkoder!$A$1:$C$154,2,FALSE)</f>
        <v>    Bil &lt; 1,95 m                            </v>
      </c>
      <c r="H1381">
        <v>12</v>
      </c>
      <c r="I1381">
        <v>25</v>
      </c>
      <c r="J1381">
        <v>72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3</v>
      </c>
      <c r="N1381" t="str">
        <f>VLOOKUP($F1381,Statistikkoder!$A$2:$C$154,3,FALSE)</f>
        <v>Personbil</v>
      </c>
    </row>
    <row r="1382" spans="1:14" x14ac:dyDescent="0.2">
      <c r="A1382" t="s">
        <v>197</v>
      </c>
      <c r="B1382" s="1">
        <v>0.58333333333333337</v>
      </c>
      <c r="C1382" t="s">
        <v>0</v>
      </c>
      <c r="D1382" t="s">
        <v>1</v>
      </c>
      <c r="E1382" t="s">
        <v>190</v>
      </c>
      <c r="F1382">
        <v>114</v>
      </c>
      <c r="G1382" t="str">
        <f>VLOOKUP(Tabel1[[#This Row],[Gruppe]],Statistikkoder!$A$1:$C$154,2,FALSE)</f>
        <v>    Bil Fribillet                            </v>
      </c>
      <c r="H1382">
        <v>1</v>
      </c>
      <c r="I1382">
        <v>2</v>
      </c>
      <c r="J1382">
        <v>5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3</v>
      </c>
      <c r="N1382" t="str">
        <f>VLOOKUP($F1382,Statistikkoder!$A$2:$C$154,3,FALSE)</f>
        <v>Personbil</v>
      </c>
    </row>
    <row r="1383" spans="1:14" x14ac:dyDescent="0.2">
      <c r="A1383" t="s">
        <v>197</v>
      </c>
      <c r="B1383" s="1">
        <v>0.58333333333333337</v>
      </c>
      <c r="C1383" t="s">
        <v>0</v>
      </c>
      <c r="D1383" t="s">
        <v>1</v>
      </c>
      <c r="E1383" t="s">
        <v>190</v>
      </c>
      <c r="F1383">
        <v>120</v>
      </c>
      <c r="G1383" t="str">
        <f>VLOOKUP(Tabel1[[#This Row],[Gruppe]],Statistikkoder!$A$1:$C$154,2,FALSE)</f>
        <v>    Bil &gt; 1,95 m                            </v>
      </c>
      <c r="H1383">
        <v>1</v>
      </c>
      <c r="I1383">
        <v>2</v>
      </c>
      <c r="J1383">
        <v>6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VLOOKUP($F1383,Statistikkoder!$A$2:$C$154,3,FALSE)</f>
        <v>Personbil</v>
      </c>
    </row>
    <row r="1384" spans="1:14" x14ac:dyDescent="0.2">
      <c r="A1384" t="s">
        <v>197</v>
      </c>
      <c r="B1384" s="1">
        <v>0.58333333333333337</v>
      </c>
      <c r="C1384" t="s">
        <v>0</v>
      </c>
      <c r="D1384" t="s">
        <v>1</v>
      </c>
      <c r="E1384" t="s">
        <v>190</v>
      </c>
      <c r="F1384">
        <v>309</v>
      </c>
      <c r="G1384" t="str">
        <f>VLOOKUP(Tabel1[[#This Row],[Gruppe]],Statistikkoder!$A$1:$C$154,2,FALSE)</f>
        <v>    Autocamper &lt;  6 meter                </v>
      </c>
      <c r="H1384">
        <v>2</v>
      </c>
      <c r="I1384">
        <v>4</v>
      </c>
      <c r="J1384">
        <v>12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VLOOKUP($F1384,Statistikkoder!$A$2:$C$154,3,FALSE)</f>
        <v>Autocamper</v>
      </c>
    </row>
    <row r="1385" spans="1:14" x14ac:dyDescent="0.2">
      <c r="A1385" t="s">
        <v>197</v>
      </c>
      <c r="B1385" s="1">
        <v>0.58333333333333337</v>
      </c>
      <c r="C1385" t="s">
        <v>0</v>
      </c>
      <c r="D1385" t="s">
        <v>1</v>
      </c>
      <c r="E1385" t="s">
        <v>190</v>
      </c>
      <c r="F1385">
        <v>410</v>
      </c>
      <c r="G1385" t="str">
        <f>VLOOKUP(Tabel1[[#This Row],[Gruppe]],Statistikkoder!$A$1:$C$154,2,FALSE)</f>
        <v>    MC                                    </v>
      </c>
      <c r="H1385">
        <v>4</v>
      </c>
      <c r="I1385">
        <v>5</v>
      </c>
      <c r="J1385">
        <v>9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VLOOKUP($F1385,Statistikkoder!$A$2:$C$154,3,FALSE)</f>
        <v>MC/Knallert</v>
      </c>
    </row>
    <row r="1386" spans="1:14" x14ac:dyDescent="0.2">
      <c r="A1386" t="s">
        <v>197</v>
      </c>
      <c r="B1386" s="1">
        <v>0.58333333333333337</v>
      </c>
      <c r="C1386" t="s">
        <v>0</v>
      </c>
      <c r="D1386" t="s">
        <v>1</v>
      </c>
      <c r="E1386" t="s">
        <v>190</v>
      </c>
      <c r="F1386">
        <v>505</v>
      </c>
      <c r="G1386" t="str">
        <f>VLOOKUP(Tabel1[[#This Row],[Gruppe]],Statistikkoder!$A$1:$C$154,2,FALSE)</f>
        <v>    Cykel Pensionist                        </v>
      </c>
      <c r="H1386">
        <v>4</v>
      </c>
      <c r="I1386">
        <v>0</v>
      </c>
      <c r="J1386">
        <v>4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VLOOKUP($F1386,Statistikkoder!$A$2:$C$154,3,FALSE)</f>
        <v>Cykel</v>
      </c>
    </row>
    <row r="1387" spans="1:14" x14ac:dyDescent="0.2">
      <c r="A1387" t="s">
        <v>197</v>
      </c>
      <c r="B1387" s="1">
        <v>0.58333333333333337</v>
      </c>
      <c r="C1387" t="s">
        <v>0</v>
      </c>
      <c r="D1387" t="s">
        <v>1</v>
      </c>
      <c r="E1387" t="s">
        <v>190</v>
      </c>
      <c r="F1387">
        <v>996</v>
      </c>
      <c r="G1387" t="str">
        <f>VLOOKUP(Tabel1[[#This Row],[Gruppe]],Statistikkoder!$A$1:$C$154,2,FALSE)</f>
        <v>    Passager i køretøj                            </v>
      </c>
      <c r="H1387">
        <v>0</v>
      </c>
      <c r="I1387">
        <v>51</v>
      </c>
      <c r="J1387">
        <v>0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3</v>
      </c>
      <c r="N1387" t="str">
        <f>VLOOKUP($F1387,Statistikkoder!$A$2:$C$154,3,FALSE)</f>
        <v>Passager</v>
      </c>
    </row>
    <row r="1388" spans="1:14" x14ac:dyDescent="0.2">
      <c r="A1388" t="s">
        <v>197</v>
      </c>
      <c r="B1388" s="1">
        <v>0.625</v>
      </c>
      <c r="C1388" t="s">
        <v>4</v>
      </c>
      <c r="D1388" t="s">
        <v>2</v>
      </c>
      <c r="E1388" t="s">
        <v>190</v>
      </c>
      <c r="F1388">
        <v>10</v>
      </c>
      <c r="G1388" t="str">
        <f>VLOOKUP(Tabel1[[#This Row],[Gruppe]],Statistikkoder!$A$1:$C$154,2,FALSE)</f>
        <v>    Voksen gående                    </v>
      </c>
      <c r="H1388">
        <v>0</v>
      </c>
      <c r="I1388">
        <v>10</v>
      </c>
      <c r="J1388">
        <v>0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VLOOKUP($F1388,Statistikkoder!$A$2:$C$154,3,FALSE)</f>
        <v>Passager</v>
      </c>
    </row>
    <row r="1389" spans="1:14" x14ac:dyDescent="0.2">
      <c r="A1389" t="s">
        <v>197</v>
      </c>
      <c r="B1389" s="1">
        <v>0.625</v>
      </c>
      <c r="C1389" t="s">
        <v>4</v>
      </c>
      <c r="D1389" t="s">
        <v>2</v>
      </c>
      <c r="E1389" t="s">
        <v>190</v>
      </c>
      <c r="F1389">
        <v>20</v>
      </c>
      <c r="G1389" t="str">
        <f>VLOOKUP(Tabel1[[#This Row],[Gruppe]],Statistikkoder!$A$1:$C$154,2,FALSE)</f>
        <v>    Barn 12-15 år gående              </v>
      </c>
      <c r="H1389">
        <v>0</v>
      </c>
      <c r="I1389">
        <v>1</v>
      </c>
      <c r="J1389">
        <v>0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3</v>
      </c>
      <c r="N1389" t="str">
        <f>VLOOKUP($F1389,Statistikkoder!$A$2:$C$154,3,FALSE)</f>
        <v>Passager</v>
      </c>
    </row>
    <row r="1390" spans="1:14" x14ac:dyDescent="0.2">
      <c r="A1390" t="s">
        <v>197</v>
      </c>
      <c r="B1390" s="1">
        <v>0.625</v>
      </c>
      <c r="C1390" t="s">
        <v>4</v>
      </c>
      <c r="D1390" t="s">
        <v>2</v>
      </c>
      <c r="E1390" t="s">
        <v>190</v>
      </c>
      <c r="F1390">
        <v>30</v>
      </c>
      <c r="G1390" t="str">
        <f>VLOOKUP(Tabel1[[#This Row],[Gruppe]],Statistikkoder!$A$1:$C$154,2,FALSE)</f>
        <v>    Barn  0-11 år gående              </v>
      </c>
      <c r="H1390">
        <v>0</v>
      </c>
      <c r="I1390">
        <v>2</v>
      </c>
      <c r="J1390">
        <v>0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3</v>
      </c>
      <c r="N1390" t="str">
        <f>VLOOKUP($F1390,Statistikkoder!$A$2:$C$154,3,FALSE)</f>
        <v>Passager</v>
      </c>
    </row>
    <row r="1391" spans="1:14" x14ac:dyDescent="0.2">
      <c r="A1391" t="s">
        <v>197</v>
      </c>
      <c r="B1391" s="1">
        <v>0.625</v>
      </c>
      <c r="C1391" t="s">
        <v>4</v>
      </c>
      <c r="D1391" t="s">
        <v>2</v>
      </c>
      <c r="E1391" t="s">
        <v>190</v>
      </c>
      <c r="F1391">
        <v>40</v>
      </c>
      <c r="G1391" t="str">
        <f>VLOOKUP(Tabel1[[#This Row],[Gruppe]],Statistikkoder!$A$1:$C$154,2,FALSE)</f>
        <v>    Pensionist gående                </v>
      </c>
      <c r="H1391">
        <v>0</v>
      </c>
      <c r="I1391">
        <v>3</v>
      </c>
      <c r="J1391">
        <v>0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3</v>
      </c>
      <c r="N1391" t="str">
        <f>VLOOKUP($F1391,Statistikkoder!$A$2:$C$154,3,FALSE)</f>
        <v>Passager</v>
      </c>
    </row>
    <row r="1392" spans="1:14" x14ac:dyDescent="0.2">
      <c r="A1392" t="s">
        <v>197</v>
      </c>
      <c r="B1392" s="1">
        <v>0.625</v>
      </c>
      <c r="C1392" t="s">
        <v>4</v>
      </c>
      <c r="D1392" t="s">
        <v>2</v>
      </c>
      <c r="E1392" t="s">
        <v>190</v>
      </c>
      <c r="F1392">
        <v>80</v>
      </c>
      <c r="G1392" t="str">
        <f>VLOOKUP(Tabel1[[#This Row],[Gruppe]],Statistikkoder!$A$1:$C$154,2,FALSE)</f>
        <v>    Bil &lt; 1,95 pendler rejse        </v>
      </c>
      <c r="H1392">
        <v>2</v>
      </c>
      <c r="I1392">
        <v>3</v>
      </c>
      <c r="J1392">
        <v>12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3</v>
      </c>
      <c r="N1392" t="str">
        <f>VLOOKUP($F1392,Statistikkoder!$A$2:$C$154,3,FALSE)</f>
        <v>Personbil</v>
      </c>
    </row>
    <row r="1393" spans="1:14" x14ac:dyDescent="0.2">
      <c r="A1393" t="s">
        <v>197</v>
      </c>
      <c r="B1393" s="1">
        <v>0.625</v>
      </c>
      <c r="C1393" t="s">
        <v>4</v>
      </c>
      <c r="D1393" t="s">
        <v>2</v>
      </c>
      <c r="E1393" t="s">
        <v>190</v>
      </c>
      <c r="F1393">
        <v>110</v>
      </c>
      <c r="G1393" t="str">
        <f>VLOOKUP(Tabel1[[#This Row],[Gruppe]],Statistikkoder!$A$1:$C$154,2,FALSE)</f>
        <v>    Bil &lt; 1,95 m                            </v>
      </c>
      <c r="H1393">
        <v>16</v>
      </c>
      <c r="I1393">
        <v>45</v>
      </c>
      <c r="J1393">
        <v>96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t="str">
        <f>VLOOKUP($F1393,Statistikkoder!$A$2:$C$154,3,FALSE)</f>
        <v>Personbil</v>
      </c>
    </row>
    <row r="1394" spans="1:14" x14ac:dyDescent="0.2">
      <c r="A1394" t="s">
        <v>197</v>
      </c>
      <c r="B1394" s="1">
        <v>0.625</v>
      </c>
      <c r="C1394" t="s">
        <v>4</v>
      </c>
      <c r="D1394" t="s">
        <v>2</v>
      </c>
      <c r="E1394" t="s">
        <v>190</v>
      </c>
      <c r="F1394">
        <v>120</v>
      </c>
      <c r="G1394" t="str">
        <f>VLOOKUP(Tabel1[[#This Row],[Gruppe]],Statistikkoder!$A$1:$C$154,2,FALSE)</f>
        <v>    Bil &gt; 1,95 m                            </v>
      </c>
      <c r="H1394">
        <v>4</v>
      </c>
      <c r="I1394">
        <v>10</v>
      </c>
      <c r="J1394">
        <v>24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3</v>
      </c>
      <c r="N1394" t="str">
        <f>VLOOKUP($F1394,Statistikkoder!$A$2:$C$154,3,FALSE)</f>
        <v>Personbil</v>
      </c>
    </row>
    <row r="1395" spans="1:14" x14ac:dyDescent="0.2">
      <c r="A1395" t="s">
        <v>197</v>
      </c>
      <c r="B1395" s="1">
        <v>0.625</v>
      </c>
      <c r="C1395" t="s">
        <v>4</v>
      </c>
      <c r="D1395" t="s">
        <v>2</v>
      </c>
      <c r="E1395" t="s">
        <v>190</v>
      </c>
      <c r="F1395">
        <v>126</v>
      </c>
      <c r="G1395" t="str">
        <f>VLOOKUP(Tabel1[[#This Row],[Gruppe]],Statistikkoder!$A$1:$C$154,2,FALSE)</f>
        <v xml:space="preserve">    Bil med campingvogn                     </v>
      </c>
      <c r="H1395">
        <v>2</v>
      </c>
      <c r="I1395">
        <v>6</v>
      </c>
      <c r="J1395">
        <v>24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3</v>
      </c>
      <c r="N1395" t="str">
        <f>VLOOKUP($F1395,Statistikkoder!$A$2:$C$154,3,FALSE)</f>
        <v>Personbil</v>
      </c>
    </row>
    <row r="1396" spans="1:14" x14ac:dyDescent="0.2">
      <c r="A1396" t="s">
        <v>197</v>
      </c>
      <c r="B1396" s="1">
        <v>0.625</v>
      </c>
      <c r="C1396" t="s">
        <v>4</v>
      </c>
      <c r="D1396" t="s">
        <v>2</v>
      </c>
      <c r="E1396" t="s">
        <v>190</v>
      </c>
      <c r="F1396">
        <v>309</v>
      </c>
      <c r="G1396" t="str">
        <f>VLOOKUP(Tabel1[[#This Row],[Gruppe]],Statistikkoder!$A$1:$C$154,2,FALSE)</f>
        <v>    Autocamper &lt;  6 meter                </v>
      </c>
      <c r="H1396">
        <v>1</v>
      </c>
      <c r="I1396">
        <v>3</v>
      </c>
      <c r="J1396">
        <v>6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3</v>
      </c>
      <c r="N1396" t="str">
        <f>VLOOKUP($F1396,Statistikkoder!$A$2:$C$154,3,FALSE)</f>
        <v>Autocamper</v>
      </c>
    </row>
    <row r="1397" spans="1:14" x14ac:dyDescent="0.2">
      <c r="A1397" t="s">
        <v>197</v>
      </c>
      <c r="B1397" s="1">
        <v>0.625</v>
      </c>
      <c r="C1397" t="s">
        <v>4</v>
      </c>
      <c r="D1397" t="s">
        <v>2</v>
      </c>
      <c r="E1397" t="s">
        <v>190</v>
      </c>
      <c r="F1397">
        <v>320</v>
      </c>
      <c r="G1397" t="str">
        <f>VLOOKUP(Tabel1[[#This Row],[Gruppe]],Statistikkoder!$A$1:$C$154,2,FALSE)</f>
        <v>    Autocamper &lt; 12 meter                </v>
      </c>
      <c r="H1397">
        <v>1</v>
      </c>
      <c r="I1397">
        <v>5</v>
      </c>
      <c r="J1397">
        <v>10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3</v>
      </c>
      <c r="N1397" t="str">
        <f>VLOOKUP($F1397,Statistikkoder!$A$2:$C$154,3,FALSE)</f>
        <v>Autocamper</v>
      </c>
    </row>
    <row r="1398" spans="1:14" x14ac:dyDescent="0.2">
      <c r="A1398" t="s">
        <v>197</v>
      </c>
      <c r="B1398" s="1">
        <v>0.625</v>
      </c>
      <c r="C1398" t="s">
        <v>4</v>
      </c>
      <c r="D1398" t="s">
        <v>2</v>
      </c>
      <c r="E1398" t="s">
        <v>190</v>
      </c>
      <c r="F1398">
        <v>410</v>
      </c>
      <c r="G1398" t="str">
        <f>VLOOKUP(Tabel1[[#This Row],[Gruppe]],Statistikkoder!$A$1:$C$154,2,FALSE)</f>
        <v>    MC                                    </v>
      </c>
      <c r="H1398">
        <v>4</v>
      </c>
      <c r="I1398">
        <v>7</v>
      </c>
      <c r="J1398">
        <v>10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VLOOKUP($F1398,Statistikkoder!$A$2:$C$154,3,FALSE)</f>
        <v>MC/Knallert</v>
      </c>
    </row>
    <row r="1399" spans="1:14" x14ac:dyDescent="0.2">
      <c r="A1399" t="s">
        <v>197</v>
      </c>
      <c r="B1399" s="1">
        <v>0.625</v>
      </c>
      <c r="C1399" t="s">
        <v>4</v>
      </c>
      <c r="D1399" t="s">
        <v>2</v>
      </c>
      <c r="E1399" t="s">
        <v>190</v>
      </c>
      <c r="F1399">
        <v>505</v>
      </c>
      <c r="G1399" t="str">
        <f>VLOOKUP(Tabel1[[#This Row],[Gruppe]],Statistikkoder!$A$1:$C$154,2,FALSE)</f>
        <v>    Cykel Pensionist                        </v>
      </c>
      <c r="H1399">
        <v>2</v>
      </c>
      <c r="I1399">
        <v>0</v>
      </c>
      <c r="J1399">
        <v>2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3</v>
      </c>
      <c r="N1399" t="str">
        <f>VLOOKUP($F1399,Statistikkoder!$A$2:$C$154,3,FALSE)</f>
        <v>Cykel</v>
      </c>
    </row>
    <row r="1400" spans="1:14" x14ac:dyDescent="0.2">
      <c r="A1400" t="s">
        <v>197</v>
      </c>
      <c r="B1400" s="1">
        <v>0.625</v>
      </c>
      <c r="C1400" t="s">
        <v>4</v>
      </c>
      <c r="D1400" t="s">
        <v>2</v>
      </c>
      <c r="E1400" t="s">
        <v>190</v>
      </c>
      <c r="F1400">
        <v>510</v>
      </c>
      <c r="G1400" t="str">
        <f>VLOOKUP(Tabel1[[#This Row],[Gruppe]],Statistikkoder!$A$1:$C$154,2,FALSE)</f>
        <v>    Cykel Voksen                            </v>
      </c>
      <c r="H1400">
        <v>3</v>
      </c>
      <c r="I1400">
        <v>0</v>
      </c>
      <c r="J1400">
        <v>3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VLOOKUP($F1400,Statistikkoder!$A$2:$C$154,3,FALSE)</f>
        <v>Cykel</v>
      </c>
    </row>
    <row r="1401" spans="1:14" x14ac:dyDescent="0.2">
      <c r="A1401" t="s">
        <v>197</v>
      </c>
      <c r="B1401" s="1">
        <v>0.625</v>
      </c>
      <c r="C1401" t="s">
        <v>4</v>
      </c>
      <c r="D1401" t="s">
        <v>2</v>
      </c>
      <c r="E1401" t="s">
        <v>190</v>
      </c>
      <c r="F1401">
        <v>520</v>
      </c>
      <c r="G1401" t="str">
        <f>VLOOKUP(Tabel1[[#This Row],[Gruppe]],Statistikkoder!$A$1:$C$154,2,FALSE)</f>
        <v>    Cykel Barn 12-15 år                      </v>
      </c>
      <c r="H1401">
        <v>1</v>
      </c>
      <c r="I1401">
        <v>0</v>
      </c>
      <c r="J1401">
        <v>1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VLOOKUP($F1401,Statistikkoder!$A$2:$C$154,3,FALSE)</f>
        <v>Cykel</v>
      </c>
    </row>
    <row r="1402" spans="1:14" x14ac:dyDescent="0.2">
      <c r="A1402" t="s">
        <v>197</v>
      </c>
      <c r="B1402" s="1">
        <v>0.625</v>
      </c>
      <c r="C1402" t="s">
        <v>4</v>
      </c>
      <c r="D1402" t="s">
        <v>2</v>
      </c>
      <c r="E1402" t="s">
        <v>190</v>
      </c>
      <c r="F1402">
        <v>540</v>
      </c>
      <c r="G1402" t="str">
        <f>VLOOKUP(Tabel1[[#This Row],[Gruppe]],Statistikkoder!$A$1:$C$154,2,FALSE)</f>
        <v>    Cykel m/anhænger Voksen                  </v>
      </c>
      <c r="H1402">
        <v>2</v>
      </c>
      <c r="I1402">
        <v>0</v>
      </c>
      <c r="J1402">
        <v>2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VLOOKUP($F1402,Statistikkoder!$A$2:$C$154,3,FALSE)</f>
        <v>Cykel</v>
      </c>
    </row>
    <row r="1403" spans="1:14" x14ac:dyDescent="0.2">
      <c r="A1403" t="s">
        <v>197</v>
      </c>
      <c r="B1403" s="1">
        <v>0.625</v>
      </c>
      <c r="C1403" t="s">
        <v>4</v>
      </c>
      <c r="D1403" t="s">
        <v>2</v>
      </c>
      <c r="E1403" t="s">
        <v>190</v>
      </c>
      <c r="F1403">
        <v>996</v>
      </c>
      <c r="G1403" t="str">
        <f>VLOOKUP(Tabel1[[#This Row],[Gruppe]],Statistikkoder!$A$1:$C$154,2,FALSE)</f>
        <v>    Passager i køretøj                            </v>
      </c>
      <c r="H1403">
        <v>0</v>
      </c>
      <c r="I1403">
        <v>79</v>
      </c>
      <c r="J1403">
        <v>0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VLOOKUP($F1403,Statistikkoder!$A$2:$C$154,3,FALSE)</f>
        <v>Passager</v>
      </c>
    </row>
    <row r="1404" spans="1:14" x14ac:dyDescent="0.2">
      <c r="A1404" t="s">
        <v>197</v>
      </c>
      <c r="B1404" s="1">
        <v>0.625</v>
      </c>
      <c r="C1404" t="s">
        <v>0</v>
      </c>
      <c r="D1404" t="s">
        <v>1</v>
      </c>
      <c r="E1404" t="s">
        <v>189</v>
      </c>
      <c r="F1404">
        <v>10</v>
      </c>
      <c r="G1404" t="str">
        <f>VLOOKUP(Tabel1[[#This Row],[Gruppe]],Statistikkoder!$A$1:$C$154,2,FALSE)</f>
        <v>    Voksen gående                    </v>
      </c>
      <c r="H1404">
        <v>0</v>
      </c>
      <c r="I1404">
        <v>8</v>
      </c>
      <c r="J1404">
        <v>0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3</v>
      </c>
      <c r="N1404" t="str">
        <f>VLOOKUP($F1404,Statistikkoder!$A$2:$C$154,3,FALSE)</f>
        <v>Passager</v>
      </c>
    </row>
    <row r="1405" spans="1:14" x14ac:dyDescent="0.2">
      <c r="A1405" t="s">
        <v>197</v>
      </c>
      <c r="B1405" s="1">
        <v>0.625</v>
      </c>
      <c r="C1405" t="s">
        <v>0</v>
      </c>
      <c r="D1405" t="s">
        <v>1</v>
      </c>
      <c r="E1405" t="s">
        <v>189</v>
      </c>
      <c r="F1405">
        <v>30</v>
      </c>
      <c r="G1405" t="str">
        <f>VLOOKUP(Tabel1[[#This Row],[Gruppe]],Statistikkoder!$A$1:$C$154,2,FALSE)</f>
        <v>    Barn  0-11 år gående              </v>
      </c>
      <c r="H1405">
        <v>0</v>
      </c>
      <c r="I1405">
        <v>2</v>
      </c>
      <c r="J1405">
        <v>0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VLOOKUP($F1405,Statistikkoder!$A$2:$C$154,3,FALSE)</f>
        <v>Passager</v>
      </c>
    </row>
    <row r="1406" spans="1:14" x14ac:dyDescent="0.2">
      <c r="A1406" t="s">
        <v>197</v>
      </c>
      <c r="B1406" s="1">
        <v>0.625</v>
      </c>
      <c r="C1406" t="s">
        <v>0</v>
      </c>
      <c r="D1406" t="s">
        <v>1</v>
      </c>
      <c r="E1406" t="s">
        <v>189</v>
      </c>
      <c r="F1406">
        <v>80</v>
      </c>
      <c r="G1406" t="str">
        <f>VLOOKUP(Tabel1[[#This Row],[Gruppe]],Statistikkoder!$A$1:$C$154,2,FALSE)</f>
        <v>    Bil &lt; 1,95 pendler rejse        </v>
      </c>
      <c r="H1406">
        <v>1</v>
      </c>
      <c r="I1406">
        <v>6</v>
      </c>
      <c r="J1406">
        <v>6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t="str">
        <f>VLOOKUP($F1406,Statistikkoder!$A$2:$C$154,3,FALSE)</f>
        <v>Personbil</v>
      </c>
    </row>
    <row r="1407" spans="1:14" x14ac:dyDescent="0.2">
      <c r="A1407" t="s">
        <v>197</v>
      </c>
      <c r="B1407" s="1">
        <v>0.625</v>
      </c>
      <c r="C1407" t="s">
        <v>0</v>
      </c>
      <c r="D1407" t="s">
        <v>1</v>
      </c>
      <c r="E1407" t="s">
        <v>189</v>
      </c>
      <c r="F1407">
        <v>110</v>
      </c>
      <c r="G1407" t="str">
        <f>VLOOKUP(Tabel1[[#This Row],[Gruppe]],Statistikkoder!$A$1:$C$154,2,FALSE)</f>
        <v>    Bil &lt; 1,95 m                            </v>
      </c>
      <c r="H1407">
        <v>17</v>
      </c>
      <c r="I1407">
        <v>45</v>
      </c>
      <c r="J1407">
        <v>102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VLOOKUP($F1407,Statistikkoder!$A$2:$C$154,3,FALSE)</f>
        <v>Personbil</v>
      </c>
    </row>
    <row r="1408" spans="1:14" x14ac:dyDescent="0.2">
      <c r="A1408" t="s">
        <v>197</v>
      </c>
      <c r="B1408" s="1">
        <v>0.625</v>
      </c>
      <c r="C1408" t="s">
        <v>0</v>
      </c>
      <c r="D1408" t="s">
        <v>1</v>
      </c>
      <c r="E1408" t="s">
        <v>189</v>
      </c>
      <c r="F1408">
        <v>115</v>
      </c>
      <c r="G1408" t="str">
        <f>VLOOKUP(Tabel1[[#This Row],[Gruppe]],Statistikkoder!$A$1:$C$154,2,FALSE)</f>
        <v>    Bil &lt; 1,95 m med anhænger                </v>
      </c>
      <c r="H1408">
        <v>1</v>
      </c>
      <c r="I1408">
        <v>4</v>
      </c>
      <c r="J1408">
        <v>10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VLOOKUP($F1408,Statistikkoder!$A$2:$C$154,3,FALSE)</f>
        <v>Personbil</v>
      </c>
    </row>
    <row r="1409" spans="1:14" x14ac:dyDescent="0.2">
      <c r="A1409" t="s">
        <v>197</v>
      </c>
      <c r="B1409" s="1">
        <v>0.625</v>
      </c>
      <c r="C1409" t="s">
        <v>0</v>
      </c>
      <c r="D1409" t="s">
        <v>1</v>
      </c>
      <c r="E1409" t="s">
        <v>189</v>
      </c>
      <c r="F1409">
        <v>120</v>
      </c>
      <c r="G1409" t="str">
        <f>VLOOKUP(Tabel1[[#This Row],[Gruppe]],Statistikkoder!$A$1:$C$154,2,FALSE)</f>
        <v>    Bil &gt; 1,95 m                            </v>
      </c>
      <c r="H1409">
        <v>2</v>
      </c>
      <c r="I1409">
        <v>7</v>
      </c>
      <c r="J1409">
        <v>12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VLOOKUP($F1409,Statistikkoder!$A$2:$C$154,3,FALSE)</f>
        <v>Personbil</v>
      </c>
    </row>
    <row r="1410" spans="1:14" x14ac:dyDescent="0.2">
      <c r="A1410" t="s">
        <v>197</v>
      </c>
      <c r="B1410" s="1">
        <v>0.625</v>
      </c>
      <c r="C1410" t="s">
        <v>0</v>
      </c>
      <c r="D1410" t="s">
        <v>1</v>
      </c>
      <c r="E1410" t="s">
        <v>189</v>
      </c>
      <c r="F1410">
        <v>123</v>
      </c>
      <c r="G1410" t="str">
        <f>VLOOKUP(Tabel1[[#This Row],[Gruppe]],Statistikkoder!$A$1:$C$154,2,FALSE)</f>
        <v>    Bil H&gt;1,95 &amp; L&gt;6 m                      </v>
      </c>
      <c r="H1410">
        <v>1</v>
      </c>
      <c r="I1410">
        <v>1</v>
      </c>
      <c r="J1410">
        <v>6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t="str">
        <f>VLOOKUP($F1410,Statistikkoder!$A$2:$C$154,3,FALSE)</f>
        <v>Personbil</v>
      </c>
    </row>
    <row r="1411" spans="1:14" x14ac:dyDescent="0.2">
      <c r="A1411" t="s">
        <v>197</v>
      </c>
      <c r="B1411" s="1">
        <v>0.625</v>
      </c>
      <c r="C1411" t="s">
        <v>0</v>
      </c>
      <c r="D1411" t="s">
        <v>1</v>
      </c>
      <c r="E1411" t="s">
        <v>189</v>
      </c>
      <c r="F1411">
        <v>410</v>
      </c>
      <c r="G1411" t="str">
        <f>VLOOKUP(Tabel1[[#This Row],[Gruppe]],Statistikkoder!$A$1:$C$154,2,FALSE)</f>
        <v>    MC                                    </v>
      </c>
      <c r="H1411">
        <v>3</v>
      </c>
      <c r="I1411">
        <v>3</v>
      </c>
      <c r="J1411">
        <v>6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t="str">
        <f>VLOOKUP($F1411,Statistikkoder!$A$2:$C$154,3,FALSE)</f>
        <v>MC/Knallert</v>
      </c>
    </row>
    <row r="1412" spans="1:14" x14ac:dyDescent="0.2">
      <c r="A1412" t="s">
        <v>197</v>
      </c>
      <c r="B1412" s="1">
        <v>0.625</v>
      </c>
      <c r="C1412" t="s">
        <v>0</v>
      </c>
      <c r="D1412" t="s">
        <v>1</v>
      </c>
      <c r="E1412" t="s">
        <v>189</v>
      </c>
      <c r="F1412">
        <v>510</v>
      </c>
      <c r="G1412" t="str">
        <f>VLOOKUP(Tabel1[[#This Row],[Gruppe]],Statistikkoder!$A$1:$C$154,2,FALSE)</f>
        <v>    Cykel Voksen                            </v>
      </c>
      <c r="H1412">
        <v>2</v>
      </c>
      <c r="I1412">
        <v>0</v>
      </c>
      <c r="J1412">
        <v>2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3</v>
      </c>
      <c r="N1412" t="str">
        <f>VLOOKUP($F1412,Statistikkoder!$A$2:$C$154,3,FALSE)</f>
        <v>Cykel</v>
      </c>
    </row>
    <row r="1413" spans="1:14" x14ac:dyDescent="0.2">
      <c r="A1413" t="s">
        <v>197</v>
      </c>
      <c r="B1413" s="1">
        <v>0.625</v>
      </c>
      <c r="C1413" t="s">
        <v>0</v>
      </c>
      <c r="D1413" t="s">
        <v>1</v>
      </c>
      <c r="E1413" t="s">
        <v>189</v>
      </c>
      <c r="F1413">
        <v>611</v>
      </c>
      <c r="G1413" t="str">
        <f>VLOOKUP(Tabel1[[#This Row],[Gruppe]],Statistikkoder!$A$1:$C$154,2,FALSE)</f>
        <v>    Bus &gt; 10 m incl. passagerer              </v>
      </c>
      <c r="H1413">
        <v>1</v>
      </c>
      <c r="I1413">
        <v>0</v>
      </c>
      <c r="J1413">
        <v>14</v>
      </c>
      <c r="K1413">
        <f>IF(AND(Tabel1[[#This Row],[Gruppe]]&gt;=610,Tabel1[[#This Row],[Gruppe]]&lt;=765),Tabel1[[#This Row],[Dækmeter]],0)</f>
        <v>14</v>
      </c>
      <c r="L1413">
        <v>0</v>
      </c>
      <c r="M1413" t="s">
        <v>3</v>
      </c>
      <c r="N1413" t="str">
        <f>VLOOKUP($F1413,Statistikkoder!$A$2:$C$154,3,FALSE)</f>
        <v>Bus</v>
      </c>
    </row>
    <row r="1414" spans="1:14" x14ac:dyDescent="0.2">
      <c r="A1414" t="s">
        <v>197</v>
      </c>
      <c r="B1414" s="1">
        <v>0.625</v>
      </c>
      <c r="C1414" t="s">
        <v>0</v>
      </c>
      <c r="D1414" t="s">
        <v>1</v>
      </c>
      <c r="E1414" t="s">
        <v>189</v>
      </c>
      <c r="F1414">
        <v>640</v>
      </c>
      <c r="G1414" t="str">
        <f>VLOOKUP(Tabel1[[#This Row],[Gruppe]],Statistikkoder!$A$1:$C$154,2,FALSE)</f>
        <v>    Anhænger til bus                        </v>
      </c>
      <c r="H1414">
        <v>1</v>
      </c>
      <c r="I1414">
        <v>0</v>
      </c>
      <c r="J1414">
        <v>6</v>
      </c>
      <c r="K1414">
        <f>IF(AND(Tabel1[[#This Row],[Gruppe]]&gt;=610,Tabel1[[#This Row],[Gruppe]]&lt;=765),Tabel1[[#This Row],[Dækmeter]],0)</f>
        <v>6</v>
      </c>
      <c r="L1414">
        <v>0</v>
      </c>
      <c r="M1414" t="s">
        <v>3</v>
      </c>
      <c r="N1414" t="str">
        <f>VLOOKUP($F1414,Statistikkoder!$A$2:$C$154,3,FALSE)</f>
        <v>Anhænger</v>
      </c>
    </row>
    <row r="1415" spans="1:14" x14ac:dyDescent="0.2">
      <c r="A1415" t="s">
        <v>197</v>
      </c>
      <c r="B1415" s="1">
        <v>0.625</v>
      </c>
      <c r="C1415" t="s">
        <v>0</v>
      </c>
      <c r="D1415" t="s">
        <v>1</v>
      </c>
      <c r="E1415" t="s">
        <v>189</v>
      </c>
      <c r="F1415">
        <v>996</v>
      </c>
      <c r="G1415" t="str">
        <f>VLOOKUP(Tabel1[[#This Row],[Gruppe]],Statistikkoder!$A$1:$C$154,2,FALSE)</f>
        <v>    Passager i køretøj                            </v>
      </c>
      <c r="H1415">
        <v>0</v>
      </c>
      <c r="I1415">
        <v>78</v>
      </c>
      <c r="J1415">
        <v>0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3</v>
      </c>
      <c r="N1415" t="str">
        <f>VLOOKUP($F1415,Statistikkoder!$A$2:$C$154,3,FALSE)</f>
        <v>Passager</v>
      </c>
    </row>
    <row r="1416" spans="1:14" x14ac:dyDescent="0.2">
      <c r="A1416" t="s">
        <v>197</v>
      </c>
      <c r="B1416" s="1">
        <v>0.66666666666666663</v>
      </c>
      <c r="C1416" t="s">
        <v>4</v>
      </c>
      <c r="D1416" t="s">
        <v>2</v>
      </c>
      <c r="E1416" t="s">
        <v>189</v>
      </c>
      <c r="F1416">
        <v>10</v>
      </c>
      <c r="G1416" t="str">
        <f>VLOOKUP(Tabel1[[#This Row],[Gruppe]],Statistikkoder!$A$1:$C$154,2,FALSE)</f>
        <v>    Voksen gående                    </v>
      </c>
      <c r="H1416">
        <v>0</v>
      </c>
      <c r="I1416">
        <v>6</v>
      </c>
      <c r="J1416">
        <v>0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3</v>
      </c>
      <c r="N1416" t="str">
        <f>VLOOKUP($F1416,Statistikkoder!$A$2:$C$154,3,FALSE)</f>
        <v>Passager</v>
      </c>
    </row>
    <row r="1417" spans="1:14" x14ac:dyDescent="0.2">
      <c r="A1417" t="s">
        <v>197</v>
      </c>
      <c r="B1417" s="1">
        <v>0.66666666666666663</v>
      </c>
      <c r="C1417" t="s">
        <v>4</v>
      </c>
      <c r="D1417" t="s">
        <v>2</v>
      </c>
      <c r="E1417" t="s">
        <v>189</v>
      </c>
      <c r="F1417">
        <v>20</v>
      </c>
      <c r="G1417" t="str">
        <f>VLOOKUP(Tabel1[[#This Row],[Gruppe]],Statistikkoder!$A$1:$C$154,2,FALSE)</f>
        <v>    Barn 12-15 år gående              </v>
      </c>
      <c r="H1417">
        <v>0</v>
      </c>
      <c r="I1417">
        <v>2</v>
      </c>
      <c r="J1417">
        <v>0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3</v>
      </c>
      <c r="N1417" t="str">
        <f>VLOOKUP($F1417,Statistikkoder!$A$2:$C$154,3,FALSE)</f>
        <v>Passager</v>
      </c>
    </row>
    <row r="1418" spans="1:14" x14ac:dyDescent="0.2">
      <c r="A1418" t="s">
        <v>197</v>
      </c>
      <c r="B1418" s="1">
        <v>0.66666666666666663</v>
      </c>
      <c r="C1418" t="s">
        <v>4</v>
      </c>
      <c r="D1418" t="s">
        <v>2</v>
      </c>
      <c r="E1418" t="s">
        <v>189</v>
      </c>
      <c r="F1418">
        <v>30</v>
      </c>
      <c r="G1418" t="str">
        <f>VLOOKUP(Tabel1[[#This Row],[Gruppe]],Statistikkoder!$A$1:$C$154,2,FALSE)</f>
        <v>    Barn  0-11 år gående              </v>
      </c>
      <c r="H1418">
        <v>0</v>
      </c>
      <c r="I1418">
        <v>4</v>
      </c>
      <c r="J1418">
        <v>0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3</v>
      </c>
      <c r="N1418" t="str">
        <f>VLOOKUP($F1418,Statistikkoder!$A$2:$C$154,3,FALSE)</f>
        <v>Passager</v>
      </c>
    </row>
    <row r="1419" spans="1:14" x14ac:dyDescent="0.2">
      <c r="A1419" t="s">
        <v>197</v>
      </c>
      <c r="B1419" s="1">
        <v>0.66666666666666663</v>
      </c>
      <c r="C1419" t="s">
        <v>4</v>
      </c>
      <c r="D1419" t="s">
        <v>2</v>
      </c>
      <c r="E1419" t="s">
        <v>189</v>
      </c>
      <c r="F1419">
        <v>40</v>
      </c>
      <c r="G1419" t="str">
        <f>VLOOKUP(Tabel1[[#This Row],[Gruppe]],Statistikkoder!$A$1:$C$154,2,FALSE)</f>
        <v>    Pensionist gående                </v>
      </c>
      <c r="H1419">
        <v>0</v>
      </c>
      <c r="I1419">
        <v>6</v>
      </c>
      <c r="J1419">
        <v>0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3</v>
      </c>
      <c r="N1419" t="str">
        <f>VLOOKUP($F1419,Statistikkoder!$A$2:$C$154,3,FALSE)</f>
        <v>Passager</v>
      </c>
    </row>
    <row r="1420" spans="1:14" x14ac:dyDescent="0.2">
      <c r="A1420" t="s">
        <v>197</v>
      </c>
      <c r="B1420" s="1">
        <v>0.66666666666666663</v>
      </c>
      <c r="C1420" t="s">
        <v>4</v>
      </c>
      <c r="D1420" t="s">
        <v>2</v>
      </c>
      <c r="E1420" t="s">
        <v>189</v>
      </c>
      <c r="F1420">
        <v>80</v>
      </c>
      <c r="G1420" t="str">
        <f>VLOOKUP(Tabel1[[#This Row],[Gruppe]],Statistikkoder!$A$1:$C$154,2,FALSE)</f>
        <v>    Bil &lt; 1,95 pendler rejse        </v>
      </c>
      <c r="H1420">
        <v>6</v>
      </c>
      <c r="I1420">
        <v>6</v>
      </c>
      <c r="J1420">
        <v>36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3</v>
      </c>
      <c r="N1420" t="str">
        <f>VLOOKUP($F1420,Statistikkoder!$A$2:$C$154,3,FALSE)</f>
        <v>Personbil</v>
      </c>
    </row>
    <row r="1421" spans="1:14" x14ac:dyDescent="0.2">
      <c r="A1421" t="s">
        <v>197</v>
      </c>
      <c r="B1421" s="1">
        <v>0.66666666666666663</v>
      </c>
      <c r="C1421" t="s">
        <v>4</v>
      </c>
      <c r="D1421" t="s">
        <v>2</v>
      </c>
      <c r="E1421" t="s">
        <v>189</v>
      </c>
      <c r="F1421">
        <v>110</v>
      </c>
      <c r="G1421" t="str">
        <f>VLOOKUP(Tabel1[[#This Row],[Gruppe]],Statistikkoder!$A$1:$C$154,2,FALSE)</f>
        <v>    Bil &lt; 1,95 m                            </v>
      </c>
      <c r="H1421">
        <v>17</v>
      </c>
      <c r="I1421">
        <v>36</v>
      </c>
      <c r="J1421">
        <v>102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3</v>
      </c>
      <c r="N1421" t="str">
        <f>VLOOKUP($F1421,Statistikkoder!$A$2:$C$154,3,FALSE)</f>
        <v>Personbil</v>
      </c>
    </row>
    <row r="1422" spans="1:14" x14ac:dyDescent="0.2">
      <c r="A1422" t="s">
        <v>197</v>
      </c>
      <c r="B1422" s="1">
        <v>0.66666666666666663</v>
      </c>
      <c r="C1422" t="s">
        <v>4</v>
      </c>
      <c r="D1422" t="s">
        <v>2</v>
      </c>
      <c r="E1422" t="s">
        <v>189</v>
      </c>
      <c r="F1422">
        <v>410</v>
      </c>
      <c r="G1422" t="str">
        <f>VLOOKUP(Tabel1[[#This Row],[Gruppe]],Statistikkoder!$A$1:$C$154,2,FALSE)</f>
        <v>    MC                                    </v>
      </c>
      <c r="H1422">
        <v>1</v>
      </c>
      <c r="I1422">
        <v>1</v>
      </c>
      <c r="J1422">
        <v>2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3</v>
      </c>
      <c r="N1422" t="str">
        <f>VLOOKUP($F1422,Statistikkoder!$A$2:$C$154,3,FALSE)</f>
        <v>MC/Knallert</v>
      </c>
    </row>
    <row r="1423" spans="1:14" x14ac:dyDescent="0.2">
      <c r="A1423" t="s">
        <v>197</v>
      </c>
      <c r="B1423" s="1">
        <v>0.66666666666666663</v>
      </c>
      <c r="C1423" t="s">
        <v>4</v>
      </c>
      <c r="D1423" t="s">
        <v>2</v>
      </c>
      <c r="E1423" t="s">
        <v>189</v>
      </c>
      <c r="F1423">
        <v>505</v>
      </c>
      <c r="G1423" t="str">
        <f>VLOOKUP(Tabel1[[#This Row],[Gruppe]],Statistikkoder!$A$1:$C$154,2,FALSE)</f>
        <v>    Cykel Pensionist                        </v>
      </c>
      <c r="H1423">
        <v>1</v>
      </c>
      <c r="I1423">
        <v>0</v>
      </c>
      <c r="J1423">
        <v>1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3</v>
      </c>
      <c r="N1423" t="str">
        <f>VLOOKUP($F1423,Statistikkoder!$A$2:$C$154,3,FALSE)</f>
        <v>Cykel</v>
      </c>
    </row>
    <row r="1424" spans="1:14" x14ac:dyDescent="0.2">
      <c r="A1424" t="s">
        <v>197</v>
      </c>
      <c r="B1424" s="1">
        <v>0.66666666666666663</v>
      </c>
      <c r="C1424" t="s">
        <v>4</v>
      </c>
      <c r="D1424" t="s">
        <v>2</v>
      </c>
      <c r="E1424" t="s">
        <v>189</v>
      </c>
      <c r="F1424">
        <v>510</v>
      </c>
      <c r="G1424" t="str">
        <f>VLOOKUP(Tabel1[[#This Row],[Gruppe]],Statistikkoder!$A$1:$C$154,2,FALSE)</f>
        <v>    Cykel Voksen                            </v>
      </c>
      <c r="H1424">
        <v>3</v>
      </c>
      <c r="I1424">
        <v>0</v>
      </c>
      <c r="J1424">
        <v>3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t="str">
        <f>VLOOKUP($F1424,Statistikkoder!$A$2:$C$154,3,FALSE)</f>
        <v>Cykel</v>
      </c>
    </row>
    <row r="1425" spans="1:14" x14ac:dyDescent="0.2">
      <c r="A1425" t="s">
        <v>197</v>
      </c>
      <c r="B1425" s="1">
        <v>0.66666666666666663</v>
      </c>
      <c r="C1425" t="s">
        <v>4</v>
      </c>
      <c r="D1425" t="s">
        <v>2</v>
      </c>
      <c r="E1425" t="s">
        <v>189</v>
      </c>
      <c r="F1425">
        <v>530</v>
      </c>
      <c r="G1425" t="str">
        <f>VLOOKUP(Tabel1[[#This Row],[Gruppe]],Statistikkoder!$A$1:$C$154,2,FALSE)</f>
        <v>    Cykel Barn  0-11 år                      </v>
      </c>
      <c r="H1425">
        <v>1</v>
      </c>
      <c r="I1425">
        <v>0</v>
      </c>
      <c r="J1425">
        <v>1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3</v>
      </c>
      <c r="N1425" t="str">
        <f>VLOOKUP($F1425,Statistikkoder!$A$2:$C$154,3,FALSE)</f>
        <v>Cykel</v>
      </c>
    </row>
    <row r="1426" spans="1:14" x14ac:dyDescent="0.2">
      <c r="A1426" t="s">
        <v>197</v>
      </c>
      <c r="B1426" s="1">
        <v>0.66666666666666663</v>
      </c>
      <c r="C1426" t="s">
        <v>4</v>
      </c>
      <c r="D1426" t="s">
        <v>2</v>
      </c>
      <c r="E1426" t="s">
        <v>189</v>
      </c>
      <c r="F1426">
        <v>611</v>
      </c>
      <c r="G1426" t="str">
        <f>VLOOKUP(Tabel1[[#This Row],[Gruppe]],Statistikkoder!$A$1:$C$154,2,FALSE)</f>
        <v>    Bus &gt; 10 m incl. passagerer              </v>
      </c>
      <c r="H1426">
        <v>2</v>
      </c>
      <c r="I1426">
        <v>11</v>
      </c>
      <c r="J1426">
        <v>28</v>
      </c>
      <c r="K1426">
        <f>IF(AND(Tabel1[[#This Row],[Gruppe]]&gt;=610,Tabel1[[#This Row],[Gruppe]]&lt;=765),Tabel1[[#This Row],[Dækmeter]],0)</f>
        <v>28</v>
      </c>
      <c r="L1426">
        <v>0</v>
      </c>
      <c r="M1426" t="s">
        <v>3</v>
      </c>
      <c r="N1426" t="str">
        <f>VLOOKUP($F1426,Statistikkoder!$A$2:$C$154,3,FALSE)</f>
        <v>Bus</v>
      </c>
    </row>
    <row r="1427" spans="1:14" x14ac:dyDescent="0.2">
      <c r="A1427" t="s">
        <v>197</v>
      </c>
      <c r="B1427" s="1">
        <v>0.66666666666666663</v>
      </c>
      <c r="C1427" t="s">
        <v>4</v>
      </c>
      <c r="D1427" t="s">
        <v>2</v>
      </c>
      <c r="E1427" t="s">
        <v>189</v>
      </c>
      <c r="F1427">
        <v>632</v>
      </c>
      <c r="G1427" t="str">
        <f>VLOOKUP(Tabel1[[#This Row],[Gruppe]],Statistikkoder!$A$1:$C$154,2,FALSE)</f>
        <v>    Bus passagerer                          </v>
      </c>
      <c r="H1427">
        <v>0</v>
      </c>
      <c r="I1427">
        <v>50</v>
      </c>
      <c r="J1427">
        <v>0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t="str">
        <f>VLOOKUP($F1427,Statistikkoder!$A$2:$C$154,3,FALSE)</f>
        <v>Passager</v>
      </c>
    </row>
    <row r="1428" spans="1:14" x14ac:dyDescent="0.2">
      <c r="A1428" t="s">
        <v>197</v>
      </c>
      <c r="B1428" s="1">
        <v>0.66666666666666663</v>
      </c>
      <c r="C1428" t="s">
        <v>4</v>
      </c>
      <c r="D1428" t="s">
        <v>2</v>
      </c>
      <c r="E1428" t="s">
        <v>189</v>
      </c>
      <c r="F1428">
        <v>996</v>
      </c>
      <c r="G1428" t="str">
        <f>VLOOKUP(Tabel1[[#This Row],[Gruppe]],Statistikkoder!$A$1:$C$154,2,FALSE)</f>
        <v>    Passager i køretøj                            </v>
      </c>
      <c r="H1428">
        <v>0</v>
      </c>
      <c r="I1428">
        <v>54</v>
      </c>
      <c r="J1428">
        <v>0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3</v>
      </c>
      <c r="N1428" t="str">
        <f>VLOOKUP($F1428,Statistikkoder!$A$2:$C$154,3,FALSE)</f>
        <v>Passager</v>
      </c>
    </row>
    <row r="1429" spans="1:14" x14ac:dyDescent="0.2">
      <c r="A1429" t="s">
        <v>197</v>
      </c>
      <c r="B1429" s="1">
        <v>0.66666666666666663</v>
      </c>
      <c r="C1429" t="s">
        <v>0</v>
      </c>
      <c r="D1429" t="s">
        <v>1</v>
      </c>
      <c r="E1429" t="s">
        <v>190</v>
      </c>
      <c r="F1429">
        <v>10</v>
      </c>
      <c r="G1429" t="str">
        <f>VLOOKUP(Tabel1[[#This Row],[Gruppe]],Statistikkoder!$A$1:$C$154,2,FALSE)</f>
        <v>    Voksen gående                    </v>
      </c>
      <c r="H1429">
        <v>0</v>
      </c>
      <c r="I1429">
        <v>6</v>
      </c>
      <c r="J1429">
        <v>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VLOOKUP($F1429,Statistikkoder!$A$2:$C$154,3,FALSE)</f>
        <v>Passager</v>
      </c>
    </row>
    <row r="1430" spans="1:14" x14ac:dyDescent="0.2">
      <c r="A1430" t="s">
        <v>197</v>
      </c>
      <c r="B1430" s="1">
        <v>0.66666666666666663</v>
      </c>
      <c r="C1430" t="s">
        <v>0</v>
      </c>
      <c r="D1430" t="s">
        <v>1</v>
      </c>
      <c r="E1430" t="s">
        <v>190</v>
      </c>
      <c r="F1430">
        <v>30</v>
      </c>
      <c r="G1430" t="str">
        <f>VLOOKUP(Tabel1[[#This Row],[Gruppe]],Statistikkoder!$A$1:$C$154,2,FALSE)</f>
        <v>    Barn  0-11 år gående              </v>
      </c>
      <c r="H1430">
        <v>0</v>
      </c>
      <c r="I1430">
        <v>4</v>
      </c>
      <c r="J1430">
        <v>0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VLOOKUP($F1430,Statistikkoder!$A$2:$C$154,3,FALSE)</f>
        <v>Passager</v>
      </c>
    </row>
    <row r="1431" spans="1:14" x14ac:dyDescent="0.2">
      <c r="A1431" t="s">
        <v>197</v>
      </c>
      <c r="B1431" s="1">
        <v>0.66666666666666663</v>
      </c>
      <c r="C1431" t="s">
        <v>0</v>
      </c>
      <c r="D1431" t="s">
        <v>1</v>
      </c>
      <c r="E1431" t="s">
        <v>190</v>
      </c>
      <c r="F1431">
        <v>40</v>
      </c>
      <c r="G1431" t="str">
        <f>VLOOKUP(Tabel1[[#This Row],[Gruppe]],Statistikkoder!$A$1:$C$154,2,FALSE)</f>
        <v>    Pensionist gående                </v>
      </c>
      <c r="H1431">
        <v>0</v>
      </c>
      <c r="I1431">
        <v>2</v>
      </c>
      <c r="J1431">
        <v>0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VLOOKUP($F1431,Statistikkoder!$A$2:$C$154,3,FALSE)</f>
        <v>Passager</v>
      </c>
    </row>
    <row r="1432" spans="1:14" x14ac:dyDescent="0.2">
      <c r="A1432" t="s">
        <v>197</v>
      </c>
      <c r="B1432" s="1">
        <v>0.66666666666666663</v>
      </c>
      <c r="C1432" t="s">
        <v>0</v>
      </c>
      <c r="D1432" t="s">
        <v>1</v>
      </c>
      <c r="E1432" t="s">
        <v>190</v>
      </c>
      <c r="F1432">
        <v>80</v>
      </c>
      <c r="G1432" t="str">
        <f>VLOOKUP(Tabel1[[#This Row],[Gruppe]],Statistikkoder!$A$1:$C$154,2,FALSE)</f>
        <v>    Bil &lt; 1,95 pendler rejse        </v>
      </c>
      <c r="H1432">
        <v>3</v>
      </c>
      <c r="I1432">
        <v>4</v>
      </c>
      <c r="J1432">
        <v>18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VLOOKUP($F1432,Statistikkoder!$A$2:$C$154,3,FALSE)</f>
        <v>Personbil</v>
      </c>
    </row>
    <row r="1433" spans="1:14" x14ac:dyDescent="0.2">
      <c r="A1433" t="s">
        <v>197</v>
      </c>
      <c r="B1433" s="1">
        <v>0.66666666666666663</v>
      </c>
      <c r="C1433" t="s">
        <v>0</v>
      </c>
      <c r="D1433" t="s">
        <v>1</v>
      </c>
      <c r="E1433" t="s">
        <v>190</v>
      </c>
      <c r="F1433">
        <v>110</v>
      </c>
      <c r="G1433" t="str">
        <f>VLOOKUP(Tabel1[[#This Row],[Gruppe]],Statistikkoder!$A$1:$C$154,2,FALSE)</f>
        <v>    Bil &lt; 1,95 m                            </v>
      </c>
      <c r="H1433">
        <v>13</v>
      </c>
      <c r="I1433">
        <v>33</v>
      </c>
      <c r="J1433">
        <v>78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VLOOKUP($F1433,Statistikkoder!$A$2:$C$154,3,FALSE)</f>
        <v>Personbil</v>
      </c>
    </row>
    <row r="1434" spans="1:14" x14ac:dyDescent="0.2">
      <c r="A1434" t="s">
        <v>197</v>
      </c>
      <c r="B1434" s="1">
        <v>0.66666666666666663</v>
      </c>
      <c r="C1434" t="s">
        <v>0</v>
      </c>
      <c r="D1434" t="s">
        <v>1</v>
      </c>
      <c r="E1434" t="s">
        <v>190</v>
      </c>
      <c r="F1434">
        <v>510</v>
      </c>
      <c r="G1434" t="str">
        <f>VLOOKUP(Tabel1[[#This Row],[Gruppe]],Statistikkoder!$A$1:$C$154,2,FALSE)</f>
        <v>    Cykel Voksen                            </v>
      </c>
      <c r="H1434">
        <v>3</v>
      </c>
      <c r="I1434">
        <v>0</v>
      </c>
      <c r="J1434">
        <v>3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VLOOKUP($F1434,Statistikkoder!$A$2:$C$154,3,FALSE)</f>
        <v>Cykel</v>
      </c>
    </row>
    <row r="1435" spans="1:14" x14ac:dyDescent="0.2">
      <c r="A1435" t="s">
        <v>197</v>
      </c>
      <c r="B1435" s="1">
        <v>0.66666666666666663</v>
      </c>
      <c r="C1435" t="s">
        <v>0</v>
      </c>
      <c r="D1435" t="s">
        <v>1</v>
      </c>
      <c r="E1435" t="s">
        <v>190</v>
      </c>
      <c r="F1435">
        <v>530</v>
      </c>
      <c r="G1435" t="str">
        <f>VLOOKUP(Tabel1[[#This Row],[Gruppe]],Statistikkoder!$A$1:$C$154,2,FALSE)</f>
        <v>    Cykel Barn  0-11 år                      </v>
      </c>
      <c r="H1435">
        <v>1</v>
      </c>
      <c r="I1435">
        <v>0</v>
      </c>
      <c r="J1435">
        <v>1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3</v>
      </c>
      <c r="N1435" t="str">
        <f>VLOOKUP($F1435,Statistikkoder!$A$2:$C$154,3,FALSE)</f>
        <v>Cykel</v>
      </c>
    </row>
    <row r="1436" spans="1:14" x14ac:dyDescent="0.2">
      <c r="A1436" t="s">
        <v>197</v>
      </c>
      <c r="B1436" s="1">
        <v>0.66666666666666663</v>
      </c>
      <c r="C1436" t="s">
        <v>0</v>
      </c>
      <c r="D1436" t="s">
        <v>1</v>
      </c>
      <c r="E1436" t="s">
        <v>190</v>
      </c>
      <c r="F1436">
        <v>996</v>
      </c>
      <c r="G1436" t="str">
        <f>VLOOKUP(Tabel1[[#This Row],[Gruppe]],Statistikkoder!$A$1:$C$154,2,FALSE)</f>
        <v>    Passager i køretøj                            </v>
      </c>
      <c r="H1436">
        <v>0</v>
      </c>
      <c r="I1436">
        <v>37</v>
      </c>
      <c r="J1436">
        <v>0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3</v>
      </c>
      <c r="N1436" t="str">
        <f>VLOOKUP($F1436,Statistikkoder!$A$2:$C$154,3,FALSE)</f>
        <v>Passager</v>
      </c>
    </row>
    <row r="1437" spans="1:14" x14ac:dyDescent="0.2">
      <c r="A1437" t="s">
        <v>197</v>
      </c>
      <c r="B1437" s="1">
        <v>0.70833333333333337</v>
      </c>
      <c r="C1437" t="s">
        <v>4</v>
      </c>
      <c r="D1437" t="s">
        <v>2</v>
      </c>
      <c r="E1437" t="s">
        <v>190</v>
      </c>
      <c r="F1437">
        <v>10</v>
      </c>
      <c r="G1437" t="str">
        <f>VLOOKUP(Tabel1[[#This Row],[Gruppe]],Statistikkoder!$A$1:$C$154,2,FALSE)</f>
        <v>    Voksen gående                    </v>
      </c>
      <c r="H1437">
        <v>0</v>
      </c>
      <c r="I1437">
        <v>6</v>
      </c>
      <c r="J1437">
        <v>0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t="str">
        <f>VLOOKUP($F1437,Statistikkoder!$A$2:$C$154,3,FALSE)</f>
        <v>Passager</v>
      </c>
    </row>
    <row r="1438" spans="1:14" x14ac:dyDescent="0.2">
      <c r="A1438" t="s">
        <v>197</v>
      </c>
      <c r="B1438" s="1">
        <v>0.70833333333333337</v>
      </c>
      <c r="C1438" t="s">
        <v>4</v>
      </c>
      <c r="D1438" t="s">
        <v>2</v>
      </c>
      <c r="E1438" t="s">
        <v>190</v>
      </c>
      <c r="F1438">
        <v>30</v>
      </c>
      <c r="G1438" t="str">
        <f>VLOOKUP(Tabel1[[#This Row],[Gruppe]],Statistikkoder!$A$1:$C$154,2,FALSE)</f>
        <v>    Barn  0-11 år gående              </v>
      </c>
      <c r="H1438">
        <v>0</v>
      </c>
      <c r="I1438">
        <v>1</v>
      </c>
      <c r="J1438">
        <v>0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VLOOKUP($F1438,Statistikkoder!$A$2:$C$154,3,FALSE)</f>
        <v>Passager</v>
      </c>
    </row>
    <row r="1439" spans="1:14" x14ac:dyDescent="0.2">
      <c r="A1439" t="s">
        <v>197</v>
      </c>
      <c r="B1439" s="1">
        <v>0.70833333333333337</v>
      </c>
      <c r="C1439" t="s">
        <v>4</v>
      </c>
      <c r="D1439" t="s">
        <v>2</v>
      </c>
      <c r="E1439" t="s">
        <v>190</v>
      </c>
      <c r="F1439">
        <v>80</v>
      </c>
      <c r="G1439" t="str">
        <f>VLOOKUP(Tabel1[[#This Row],[Gruppe]],Statistikkoder!$A$1:$C$154,2,FALSE)</f>
        <v>    Bil &lt; 1,95 pendler rejse        </v>
      </c>
      <c r="H1439">
        <v>1</v>
      </c>
      <c r="I1439">
        <v>1</v>
      </c>
      <c r="J1439">
        <v>6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VLOOKUP($F1439,Statistikkoder!$A$2:$C$154,3,FALSE)</f>
        <v>Personbil</v>
      </c>
    </row>
    <row r="1440" spans="1:14" x14ac:dyDescent="0.2">
      <c r="A1440" t="s">
        <v>197</v>
      </c>
      <c r="B1440" s="1">
        <v>0.70833333333333337</v>
      </c>
      <c r="C1440" t="s">
        <v>4</v>
      </c>
      <c r="D1440" t="s">
        <v>2</v>
      </c>
      <c r="E1440" t="s">
        <v>190</v>
      </c>
      <c r="F1440">
        <v>110</v>
      </c>
      <c r="G1440" t="str">
        <f>VLOOKUP(Tabel1[[#This Row],[Gruppe]],Statistikkoder!$A$1:$C$154,2,FALSE)</f>
        <v>    Bil &lt; 1,95 m                            </v>
      </c>
      <c r="H1440">
        <v>10</v>
      </c>
      <c r="I1440">
        <v>22</v>
      </c>
      <c r="J1440">
        <v>60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VLOOKUP($F1440,Statistikkoder!$A$2:$C$154,3,FALSE)</f>
        <v>Personbil</v>
      </c>
    </row>
    <row r="1441" spans="1:14" x14ac:dyDescent="0.2">
      <c r="A1441" t="s">
        <v>197</v>
      </c>
      <c r="B1441" s="1">
        <v>0.70833333333333337</v>
      </c>
      <c r="C1441" t="s">
        <v>4</v>
      </c>
      <c r="D1441" t="s">
        <v>2</v>
      </c>
      <c r="E1441" t="s">
        <v>190</v>
      </c>
      <c r="F1441">
        <v>510</v>
      </c>
      <c r="G1441" t="str">
        <f>VLOOKUP(Tabel1[[#This Row],[Gruppe]],Statistikkoder!$A$1:$C$154,2,FALSE)</f>
        <v>    Cykel Voksen                            </v>
      </c>
      <c r="H1441">
        <v>4</v>
      </c>
      <c r="I1441">
        <v>0</v>
      </c>
      <c r="J1441">
        <v>4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VLOOKUP($F1441,Statistikkoder!$A$2:$C$154,3,FALSE)</f>
        <v>Cykel</v>
      </c>
    </row>
    <row r="1442" spans="1:14" x14ac:dyDescent="0.2">
      <c r="A1442" t="s">
        <v>197</v>
      </c>
      <c r="B1442" s="1">
        <v>0.70833333333333337</v>
      </c>
      <c r="C1442" t="s">
        <v>4</v>
      </c>
      <c r="D1442" t="s">
        <v>2</v>
      </c>
      <c r="E1442" t="s">
        <v>190</v>
      </c>
      <c r="F1442">
        <v>996</v>
      </c>
      <c r="G1442" t="str">
        <f>VLOOKUP(Tabel1[[#This Row],[Gruppe]],Statistikkoder!$A$1:$C$154,2,FALSE)</f>
        <v>    Passager i køretøj                            </v>
      </c>
      <c r="H1442">
        <v>0</v>
      </c>
      <c r="I1442">
        <v>23</v>
      </c>
      <c r="J1442">
        <v>0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VLOOKUP($F1442,Statistikkoder!$A$2:$C$154,3,FALSE)</f>
        <v>Passager</v>
      </c>
    </row>
    <row r="1443" spans="1:14" x14ac:dyDescent="0.2">
      <c r="A1443" t="s">
        <v>197</v>
      </c>
      <c r="B1443" s="1">
        <v>0.70833333333333337</v>
      </c>
      <c r="C1443" t="s">
        <v>0</v>
      </c>
      <c r="D1443" t="s">
        <v>1</v>
      </c>
      <c r="E1443" t="s">
        <v>189</v>
      </c>
      <c r="F1443">
        <v>10</v>
      </c>
      <c r="G1443" t="str">
        <f>VLOOKUP(Tabel1[[#This Row],[Gruppe]],Statistikkoder!$A$1:$C$154,2,FALSE)</f>
        <v>    Voksen gående                    </v>
      </c>
      <c r="H1443">
        <v>0</v>
      </c>
      <c r="I1443">
        <v>1</v>
      </c>
      <c r="J1443">
        <v>0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VLOOKUP($F1443,Statistikkoder!$A$2:$C$154,3,FALSE)</f>
        <v>Passager</v>
      </c>
    </row>
    <row r="1444" spans="1:14" x14ac:dyDescent="0.2">
      <c r="A1444" t="s">
        <v>197</v>
      </c>
      <c r="B1444" s="1">
        <v>0.70833333333333337</v>
      </c>
      <c r="C1444" t="s">
        <v>0</v>
      </c>
      <c r="D1444" t="s">
        <v>1</v>
      </c>
      <c r="E1444" t="s">
        <v>189</v>
      </c>
      <c r="F1444">
        <v>15</v>
      </c>
      <c r="G1444" t="str">
        <f>VLOOKUP(Tabel1[[#This Row],[Gruppe]],Statistikkoder!$A$1:$C$154,2,FALSE)</f>
        <v>    Voksen gående Pendler            </v>
      </c>
      <c r="H1444">
        <v>0</v>
      </c>
      <c r="I1444">
        <v>1</v>
      </c>
      <c r="J1444">
        <v>0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VLOOKUP($F1444,Statistikkoder!$A$2:$C$154,3,FALSE)</f>
        <v>Passager</v>
      </c>
    </row>
    <row r="1445" spans="1:14" x14ac:dyDescent="0.2">
      <c r="A1445" t="s">
        <v>197</v>
      </c>
      <c r="B1445" s="1">
        <v>0.70833333333333337</v>
      </c>
      <c r="C1445" t="s">
        <v>0</v>
      </c>
      <c r="D1445" t="s">
        <v>1</v>
      </c>
      <c r="E1445" t="s">
        <v>189</v>
      </c>
      <c r="F1445">
        <v>20</v>
      </c>
      <c r="G1445" t="str">
        <f>VLOOKUP(Tabel1[[#This Row],[Gruppe]],Statistikkoder!$A$1:$C$154,2,FALSE)</f>
        <v>    Barn 12-15 år gående              </v>
      </c>
      <c r="H1445">
        <v>0</v>
      </c>
      <c r="I1445">
        <v>1</v>
      </c>
      <c r="J1445">
        <v>0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VLOOKUP($F1445,Statistikkoder!$A$2:$C$154,3,FALSE)</f>
        <v>Passager</v>
      </c>
    </row>
    <row r="1446" spans="1:14" x14ac:dyDescent="0.2">
      <c r="A1446" t="s">
        <v>197</v>
      </c>
      <c r="B1446" s="1">
        <v>0.70833333333333337</v>
      </c>
      <c r="C1446" t="s">
        <v>0</v>
      </c>
      <c r="D1446" t="s">
        <v>1</v>
      </c>
      <c r="E1446" t="s">
        <v>189</v>
      </c>
      <c r="F1446">
        <v>40</v>
      </c>
      <c r="G1446" t="str">
        <f>VLOOKUP(Tabel1[[#This Row],[Gruppe]],Statistikkoder!$A$1:$C$154,2,FALSE)</f>
        <v>    Pensionist gående                </v>
      </c>
      <c r="H1446">
        <v>0</v>
      </c>
      <c r="I1446">
        <v>4</v>
      </c>
      <c r="J1446">
        <v>0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VLOOKUP($F1446,Statistikkoder!$A$2:$C$154,3,FALSE)</f>
        <v>Passager</v>
      </c>
    </row>
    <row r="1447" spans="1:14" x14ac:dyDescent="0.2">
      <c r="A1447" t="s">
        <v>197</v>
      </c>
      <c r="B1447" s="1">
        <v>0.70833333333333337</v>
      </c>
      <c r="C1447" t="s">
        <v>0</v>
      </c>
      <c r="D1447" t="s">
        <v>1</v>
      </c>
      <c r="E1447" t="s">
        <v>189</v>
      </c>
      <c r="F1447">
        <v>80</v>
      </c>
      <c r="G1447" t="str">
        <f>VLOOKUP(Tabel1[[#This Row],[Gruppe]],Statistikkoder!$A$1:$C$154,2,FALSE)</f>
        <v>    Bil &lt; 1,95 pendler rejse        </v>
      </c>
      <c r="H1447">
        <v>4</v>
      </c>
      <c r="I1447">
        <v>5</v>
      </c>
      <c r="J1447">
        <v>24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VLOOKUP($F1447,Statistikkoder!$A$2:$C$154,3,FALSE)</f>
        <v>Personbil</v>
      </c>
    </row>
    <row r="1448" spans="1:14" x14ac:dyDescent="0.2">
      <c r="A1448" t="s">
        <v>197</v>
      </c>
      <c r="B1448" s="1">
        <v>0.70833333333333337</v>
      </c>
      <c r="C1448" t="s">
        <v>0</v>
      </c>
      <c r="D1448" t="s">
        <v>1</v>
      </c>
      <c r="E1448" t="s">
        <v>189</v>
      </c>
      <c r="F1448">
        <v>110</v>
      </c>
      <c r="G1448" t="str">
        <f>VLOOKUP(Tabel1[[#This Row],[Gruppe]],Statistikkoder!$A$1:$C$154,2,FALSE)</f>
        <v>    Bil &lt; 1,95 m                            </v>
      </c>
      <c r="H1448">
        <v>6</v>
      </c>
      <c r="I1448">
        <v>10</v>
      </c>
      <c r="J1448">
        <v>36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VLOOKUP($F1448,Statistikkoder!$A$2:$C$154,3,FALSE)</f>
        <v>Personbil</v>
      </c>
    </row>
    <row r="1449" spans="1:14" x14ac:dyDescent="0.2">
      <c r="A1449" t="s">
        <v>197</v>
      </c>
      <c r="B1449" s="1">
        <v>0.70833333333333337</v>
      </c>
      <c r="C1449" t="s">
        <v>0</v>
      </c>
      <c r="D1449" t="s">
        <v>1</v>
      </c>
      <c r="E1449" t="s">
        <v>189</v>
      </c>
      <c r="F1449">
        <v>410</v>
      </c>
      <c r="G1449" t="str">
        <f>VLOOKUP(Tabel1[[#This Row],[Gruppe]],Statistikkoder!$A$1:$C$154,2,FALSE)</f>
        <v>    MC                                    </v>
      </c>
      <c r="H1449">
        <v>4</v>
      </c>
      <c r="I1449">
        <v>5</v>
      </c>
      <c r="J1449">
        <v>9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3</v>
      </c>
      <c r="N1449" t="str">
        <f>VLOOKUP($F1449,Statistikkoder!$A$2:$C$154,3,FALSE)</f>
        <v>MC/Knallert</v>
      </c>
    </row>
    <row r="1450" spans="1:14" x14ac:dyDescent="0.2">
      <c r="A1450" t="s">
        <v>197</v>
      </c>
      <c r="B1450" s="1">
        <v>0.70833333333333337</v>
      </c>
      <c r="C1450" t="s">
        <v>0</v>
      </c>
      <c r="D1450" t="s">
        <v>1</v>
      </c>
      <c r="E1450" t="s">
        <v>189</v>
      </c>
      <c r="F1450">
        <v>996</v>
      </c>
      <c r="G1450" t="str">
        <f>VLOOKUP(Tabel1[[#This Row],[Gruppe]],Statistikkoder!$A$1:$C$154,2,FALSE)</f>
        <v>    Passager i køretøj                            </v>
      </c>
      <c r="H1450">
        <v>0</v>
      </c>
      <c r="I1450">
        <v>20</v>
      </c>
      <c r="J1450">
        <v>0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VLOOKUP($F1450,Statistikkoder!$A$2:$C$154,3,FALSE)</f>
        <v>Passager</v>
      </c>
    </row>
    <row r="1451" spans="1:14" x14ac:dyDescent="0.2">
      <c r="A1451" t="s">
        <v>197</v>
      </c>
      <c r="B1451" s="1">
        <v>0.75</v>
      </c>
      <c r="C1451" t="s">
        <v>4</v>
      </c>
      <c r="D1451" t="s">
        <v>2</v>
      </c>
      <c r="E1451" t="s">
        <v>189</v>
      </c>
      <c r="F1451">
        <v>80</v>
      </c>
      <c r="G1451" t="str">
        <f>VLOOKUP(Tabel1[[#This Row],[Gruppe]],Statistikkoder!$A$1:$C$154,2,FALSE)</f>
        <v>    Bil &lt; 1,95 pendler rejse        </v>
      </c>
      <c r="H1451">
        <v>2</v>
      </c>
      <c r="I1451">
        <v>4</v>
      </c>
      <c r="J1451">
        <v>12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t="str">
        <f>VLOOKUP($F1451,Statistikkoder!$A$2:$C$154,3,FALSE)</f>
        <v>Personbil</v>
      </c>
    </row>
    <row r="1452" spans="1:14" x14ac:dyDescent="0.2">
      <c r="A1452" t="s">
        <v>197</v>
      </c>
      <c r="B1452" s="1">
        <v>0.75</v>
      </c>
      <c r="C1452" t="s">
        <v>4</v>
      </c>
      <c r="D1452" t="s">
        <v>2</v>
      </c>
      <c r="E1452" t="s">
        <v>189</v>
      </c>
      <c r="F1452">
        <v>110</v>
      </c>
      <c r="G1452" t="str">
        <f>VLOOKUP(Tabel1[[#This Row],[Gruppe]],Statistikkoder!$A$1:$C$154,2,FALSE)</f>
        <v>    Bil &lt; 1,95 m                            </v>
      </c>
      <c r="H1452">
        <v>21</v>
      </c>
      <c r="I1452">
        <v>59</v>
      </c>
      <c r="J1452">
        <v>126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t="str">
        <f>VLOOKUP($F1452,Statistikkoder!$A$2:$C$154,3,FALSE)</f>
        <v>Personbil</v>
      </c>
    </row>
    <row r="1453" spans="1:14" x14ac:dyDescent="0.2">
      <c r="A1453" t="s">
        <v>197</v>
      </c>
      <c r="B1453" s="1">
        <v>0.75</v>
      </c>
      <c r="C1453" t="s">
        <v>4</v>
      </c>
      <c r="D1453" t="s">
        <v>2</v>
      </c>
      <c r="E1453" t="s">
        <v>189</v>
      </c>
      <c r="F1453">
        <v>120</v>
      </c>
      <c r="G1453" t="str">
        <f>VLOOKUP(Tabel1[[#This Row],[Gruppe]],Statistikkoder!$A$1:$C$154,2,FALSE)</f>
        <v>    Bil &gt; 1,95 m                            </v>
      </c>
      <c r="H1453">
        <v>1</v>
      </c>
      <c r="I1453">
        <v>3</v>
      </c>
      <c r="J1453">
        <v>6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t="str">
        <f>VLOOKUP($F1453,Statistikkoder!$A$2:$C$154,3,FALSE)</f>
        <v>Personbil</v>
      </c>
    </row>
    <row r="1454" spans="1:14" x14ac:dyDescent="0.2">
      <c r="A1454" t="s">
        <v>197</v>
      </c>
      <c r="B1454" s="1">
        <v>0.75</v>
      </c>
      <c r="C1454" t="s">
        <v>4</v>
      </c>
      <c r="D1454" t="s">
        <v>2</v>
      </c>
      <c r="E1454" t="s">
        <v>189</v>
      </c>
      <c r="F1454">
        <v>122</v>
      </c>
      <c r="G1454" t="str">
        <f>VLOOKUP(Tabel1[[#This Row],[Gruppe]],Statistikkoder!$A$1:$C$154,2,FALSE)</f>
        <v>    Bil H&lt;1,95 &amp; L&gt;6 m                      </v>
      </c>
      <c r="H1454">
        <v>1</v>
      </c>
      <c r="I1454">
        <v>2</v>
      </c>
      <c r="J1454">
        <v>6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VLOOKUP($F1454,Statistikkoder!$A$2:$C$154,3,FALSE)</f>
        <v>Personbil</v>
      </c>
    </row>
    <row r="1455" spans="1:14" x14ac:dyDescent="0.2">
      <c r="A1455" t="s">
        <v>197</v>
      </c>
      <c r="B1455" s="1">
        <v>0.75</v>
      </c>
      <c r="C1455" t="s">
        <v>4</v>
      </c>
      <c r="D1455" t="s">
        <v>2</v>
      </c>
      <c r="E1455" t="s">
        <v>189</v>
      </c>
      <c r="F1455">
        <v>410</v>
      </c>
      <c r="G1455" t="str">
        <f>VLOOKUP(Tabel1[[#This Row],[Gruppe]],Statistikkoder!$A$1:$C$154,2,FALSE)</f>
        <v>    MC                                    </v>
      </c>
      <c r="H1455">
        <v>1</v>
      </c>
      <c r="I1455">
        <v>1</v>
      </c>
      <c r="J1455">
        <v>3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VLOOKUP($F1455,Statistikkoder!$A$2:$C$154,3,FALSE)</f>
        <v>MC/Knallert</v>
      </c>
    </row>
    <row r="1456" spans="1:14" x14ac:dyDescent="0.2">
      <c r="A1456" t="s">
        <v>197</v>
      </c>
      <c r="B1456" s="1">
        <v>0.75</v>
      </c>
      <c r="C1456" t="s">
        <v>4</v>
      </c>
      <c r="D1456" t="s">
        <v>2</v>
      </c>
      <c r="E1456" t="s">
        <v>189</v>
      </c>
      <c r="F1456">
        <v>996</v>
      </c>
      <c r="G1456" t="str">
        <f>VLOOKUP(Tabel1[[#This Row],[Gruppe]],Statistikkoder!$A$1:$C$154,2,FALSE)</f>
        <v>    Passager i køretøj                            </v>
      </c>
      <c r="H1456">
        <v>0</v>
      </c>
      <c r="I1456">
        <v>69</v>
      </c>
      <c r="J1456">
        <v>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VLOOKUP($F1456,Statistikkoder!$A$2:$C$154,3,FALSE)</f>
        <v>Passager</v>
      </c>
    </row>
    <row r="1457" spans="1:14" x14ac:dyDescent="0.2">
      <c r="A1457" t="s">
        <v>197</v>
      </c>
      <c r="B1457" s="1">
        <v>0.79166666666666663</v>
      </c>
      <c r="C1457" t="s">
        <v>0</v>
      </c>
      <c r="D1457" t="s">
        <v>1</v>
      </c>
      <c r="E1457" t="s">
        <v>189</v>
      </c>
      <c r="F1457">
        <v>10</v>
      </c>
      <c r="G1457" t="str">
        <f>VLOOKUP(Tabel1[[#This Row],[Gruppe]],Statistikkoder!$A$1:$C$154,2,FALSE)</f>
        <v>    Voksen gående                    </v>
      </c>
      <c r="H1457">
        <v>0</v>
      </c>
      <c r="I1457">
        <v>5</v>
      </c>
      <c r="J1457">
        <v>0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VLOOKUP($F1457,Statistikkoder!$A$2:$C$154,3,FALSE)</f>
        <v>Passager</v>
      </c>
    </row>
    <row r="1458" spans="1:14" x14ac:dyDescent="0.2">
      <c r="A1458" t="s">
        <v>197</v>
      </c>
      <c r="B1458" s="1">
        <v>0.79166666666666663</v>
      </c>
      <c r="C1458" t="s">
        <v>0</v>
      </c>
      <c r="D1458" t="s">
        <v>1</v>
      </c>
      <c r="E1458" t="s">
        <v>189</v>
      </c>
      <c r="F1458">
        <v>40</v>
      </c>
      <c r="G1458" t="str">
        <f>VLOOKUP(Tabel1[[#This Row],[Gruppe]],Statistikkoder!$A$1:$C$154,2,FALSE)</f>
        <v>    Pensionist gående                </v>
      </c>
      <c r="H1458">
        <v>0</v>
      </c>
      <c r="I1458">
        <v>1</v>
      </c>
      <c r="J1458">
        <v>0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3</v>
      </c>
      <c r="N1458" t="str">
        <f>VLOOKUP($F1458,Statistikkoder!$A$2:$C$154,3,FALSE)</f>
        <v>Passager</v>
      </c>
    </row>
    <row r="1459" spans="1:14" x14ac:dyDescent="0.2">
      <c r="A1459" t="s">
        <v>197</v>
      </c>
      <c r="B1459" s="1">
        <v>0.79166666666666663</v>
      </c>
      <c r="C1459" t="s">
        <v>0</v>
      </c>
      <c r="D1459" t="s">
        <v>1</v>
      </c>
      <c r="E1459" t="s">
        <v>189</v>
      </c>
      <c r="F1459">
        <v>80</v>
      </c>
      <c r="G1459" t="str">
        <f>VLOOKUP(Tabel1[[#This Row],[Gruppe]],Statistikkoder!$A$1:$C$154,2,FALSE)</f>
        <v>    Bil &lt; 1,95 pendler rejse        </v>
      </c>
      <c r="H1459">
        <v>2</v>
      </c>
      <c r="I1459">
        <v>3</v>
      </c>
      <c r="J1459">
        <v>12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VLOOKUP($F1459,Statistikkoder!$A$2:$C$154,3,FALSE)</f>
        <v>Personbil</v>
      </c>
    </row>
    <row r="1460" spans="1:14" x14ac:dyDescent="0.2">
      <c r="A1460" t="s">
        <v>197</v>
      </c>
      <c r="B1460" s="1">
        <v>0.79166666666666663</v>
      </c>
      <c r="C1460" t="s">
        <v>0</v>
      </c>
      <c r="D1460" t="s">
        <v>1</v>
      </c>
      <c r="E1460" t="s">
        <v>189</v>
      </c>
      <c r="F1460">
        <v>110</v>
      </c>
      <c r="G1460" t="str">
        <f>VLOOKUP(Tabel1[[#This Row],[Gruppe]],Statistikkoder!$A$1:$C$154,2,FALSE)</f>
        <v>    Bil &lt; 1,95 m                            </v>
      </c>
      <c r="H1460">
        <v>21</v>
      </c>
      <c r="I1460">
        <v>54</v>
      </c>
      <c r="J1460">
        <v>126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VLOOKUP($F1460,Statistikkoder!$A$2:$C$154,3,FALSE)</f>
        <v>Personbil</v>
      </c>
    </row>
    <row r="1461" spans="1:14" x14ac:dyDescent="0.2">
      <c r="A1461" t="s">
        <v>197</v>
      </c>
      <c r="B1461" s="1">
        <v>0.79166666666666663</v>
      </c>
      <c r="C1461" t="s">
        <v>0</v>
      </c>
      <c r="D1461" t="s">
        <v>1</v>
      </c>
      <c r="E1461" t="s">
        <v>189</v>
      </c>
      <c r="F1461">
        <v>120</v>
      </c>
      <c r="G1461" t="str">
        <f>VLOOKUP(Tabel1[[#This Row],[Gruppe]],Statistikkoder!$A$1:$C$154,2,FALSE)</f>
        <v>    Bil &gt; 1,95 m                            </v>
      </c>
      <c r="H1461">
        <v>1</v>
      </c>
      <c r="I1461">
        <v>5</v>
      </c>
      <c r="J1461">
        <v>6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VLOOKUP($F1461,Statistikkoder!$A$2:$C$154,3,FALSE)</f>
        <v>Personbil</v>
      </c>
    </row>
    <row r="1462" spans="1:14" x14ac:dyDescent="0.2">
      <c r="A1462" t="s">
        <v>197</v>
      </c>
      <c r="B1462" s="1">
        <v>0.79166666666666663</v>
      </c>
      <c r="C1462" t="s">
        <v>0</v>
      </c>
      <c r="D1462" t="s">
        <v>1</v>
      </c>
      <c r="E1462" t="s">
        <v>189</v>
      </c>
      <c r="F1462">
        <v>309</v>
      </c>
      <c r="G1462" t="str">
        <f>VLOOKUP(Tabel1[[#This Row],[Gruppe]],Statistikkoder!$A$1:$C$154,2,FALSE)</f>
        <v>    Autocamper &lt;  6 meter                </v>
      </c>
      <c r="H1462">
        <v>1</v>
      </c>
      <c r="I1462">
        <v>3</v>
      </c>
      <c r="J1462">
        <v>6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3</v>
      </c>
      <c r="N1462" t="str">
        <f>VLOOKUP($F1462,Statistikkoder!$A$2:$C$154,3,FALSE)</f>
        <v>Autocamper</v>
      </c>
    </row>
    <row r="1463" spans="1:14" x14ac:dyDescent="0.2">
      <c r="A1463" t="s">
        <v>197</v>
      </c>
      <c r="B1463" s="1">
        <v>0.79166666666666663</v>
      </c>
      <c r="C1463" t="s">
        <v>0</v>
      </c>
      <c r="D1463" t="s">
        <v>1</v>
      </c>
      <c r="E1463" t="s">
        <v>189</v>
      </c>
      <c r="F1463">
        <v>320</v>
      </c>
      <c r="G1463" t="str">
        <f>VLOOKUP(Tabel1[[#This Row],[Gruppe]],Statistikkoder!$A$1:$C$154,2,FALSE)</f>
        <v>    Autocamper &lt; 12 meter                </v>
      </c>
      <c r="H1463">
        <v>1</v>
      </c>
      <c r="I1463">
        <v>2</v>
      </c>
      <c r="J1463">
        <v>10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3</v>
      </c>
      <c r="N1463" t="str">
        <f>VLOOKUP($F1463,Statistikkoder!$A$2:$C$154,3,FALSE)</f>
        <v>Autocamper</v>
      </c>
    </row>
    <row r="1464" spans="1:14" x14ac:dyDescent="0.2">
      <c r="A1464" t="s">
        <v>197</v>
      </c>
      <c r="B1464" s="1">
        <v>0.79166666666666663</v>
      </c>
      <c r="C1464" t="s">
        <v>0</v>
      </c>
      <c r="D1464" t="s">
        <v>1</v>
      </c>
      <c r="E1464" t="s">
        <v>189</v>
      </c>
      <c r="F1464">
        <v>410</v>
      </c>
      <c r="G1464" t="str">
        <f>VLOOKUP(Tabel1[[#This Row],[Gruppe]],Statistikkoder!$A$1:$C$154,2,FALSE)</f>
        <v>    MC                                    </v>
      </c>
      <c r="H1464">
        <v>2</v>
      </c>
      <c r="I1464">
        <v>4</v>
      </c>
      <c r="J1464">
        <v>4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3</v>
      </c>
      <c r="N1464" t="str">
        <f>VLOOKUP($F1464,Statistikkoder!$A$2:$C$154,3,FALSE)</f>
        <v>MC/Knallert</v>
      </c>
    </row>
    <row r="1465" spans="1:14" x14ac:dyDescent="0.2">
      <c r="A1465" t="s">
        <v>197</v>
      </c>
      <c r="B1465" s="1">
        <v>0.79166666666666663</v>
      </c>
      <c r="C1465" t="s">
        <v>0</v>
      </c>
      <c r="D1465" t="s">
        <v>1</v>
      </c>
      <c r="E1465" t="s">
        <v>189</v>
      </c>
      <c r="F1465">
        <v>510</v>
      </c>
      <c r="G1465" t="str">
        <f>VLOOKUP(Tabel1[[#This Row],[Gruppe]],Statistikkoder!$A$1:$C$154,2,FALSE)</f>
        <v>    Cykel Voksen                            </v>
      </c>
      <c r="H1465">
        <v>4</v>
      </c>
      <c r="I1465">
        <v>0</v>
      </c>
      <c r="J1465">
        <v>4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3</v>
      </c>
      <c r="N1465" t="str">
        <f>VLOOKUP($F1465,Statistikkoder!$A$2:$C$154,3,FALSE)</f>
        <v>Cykel</v>
      </c>
    </row>
    <row r="1466" spans="1:14" x14ac:dyDescent="0.2">
      <c r="A1466" t="s">
        <v>197</v>
      </c>
      <c r="B1466" s="1">
        <v>0.79166666666666663</v>
      </c>
      <c r="C1466" t="s">
        <v>0</v>
      </c>
      <c r="D1466" t="s">
        <v>1</v>
      </c>
      <c r="E1466" t="s">
        <v>189</v>
      </c>
      <c r="F1466">
        <v>996</v>
      </c>
      <c r="G1466" t="str">
        <f>VLOOKUP(Tabel1[[#This Row],[Gruppe]],Statistikkoder!$A$1:$C$154,2,FALSE)</f>
        <v>    Passager i køretøj                            </v>
      </c>
      <c r="H1466">
        <v>0</v>
      </c>
      <c r="I1466">
        <v>71</v>
      </c>
      <c r="J1466">
        <v>0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3</v>
      </c>
      <c r="N1466" t="str">
        <f>VLOOKUP($F1466,Statistikkoder!$A$2:$C$154,3,FALSE)</f>
        <v>Passager</v>
      </c>
    </row>
    <row r="1467" spans="1:14" x14ac:dyDescent="0.2">
      <c r="A1467" t="s">
        <v>197</v>
      </c>
      <c r="B1467" s="1">
        <v>0.83333333333333337</v>
      </c>
      <c r="C1467" t="s">
        <v>4</v>
      </c>
      <c r="D1467" t="s">
        <v>2</v>
      </c>
      <c r="E1467" t="s">
        <v>189</v>
      </c>
      <c r="F1467">
        <v>10</v>
      </c>
      <c r="G1467" t="str">
        <f>VLOOKUP(Tabel1[[#This Row],[Gruppe]],Statistikkoder!$A$1:$C$154,2,FALSE)</f>
        <v>    Voksen gående                    </v>
      </c>
      <c r="H1467">
        <v>0</v>
      </c>
      <c r="I1467">
        <v>6</v>
      </c>
      <c r="J1467">
        <v>0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3</v>
      </c>
      <c r="N1467" t="str">
        <f>VLOOKUP($F1467,Statistikkoder!$A$2:$C$154,3,FALSE)</f>
        <v>Passager</v>
      </c>
    </row>
    <row r="1468" spans="1:14" x14ac:dyDescent="0.2">
      <c r="A1468" t="s">
        <v>197</v>
      </c>
      <c r="B1468" s="1">
        <v>0.83333333333333337</v>
      </c>
      <c r="C1468" t="s">
        <v>4</v>
      </c>
      <c r="D1468" t="s">
        <v>2</v>
      </c>
      <c r="E1468" t="s">
        <v>189</v>
      </c>
      <c r="F1468">
        <v>15</v>
      </c>
      <c r="G1468" t="str">
        <f>VLOOKUP(Tabel1[[#This Row],[Gruppe]],Statistikkoder!$A$1:$C$154,2,FALSE)</f>
        <v>    Voksen gående Pendler            </v>
      </c>
      <c r="H1468">
        <v>0</v>
      </c>
      <c r="I1468">
        <v>2</v>
      </c>
      <c r="J1468">
        <v>0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3</v>
      </c>
      <c r="N1468" t="str">
        <f>VLOOKUP($F1468,Statistikkoder!$A$2:$C$154,3,FALSE)</f>
        <v>Passager</v>
      </c>
    </row>
    <row r="1469" spans="1:14" x14ac:dyDescent="0.2">
      <c r="A1469" t="s">
        <v>197</v>
      </c>
      <c r="B1469" s="1">
        <v>0.83333333333333337</v>
      </c>
      <c r="C1469" t="s">
        <v>4</v>
      </c>
      <c r="D1469" t="s">
        <v>2</v>
      </c>
      <c r="E1469" t="s">
        <v>189</v>
      </c>
      <c r="F1469">
        <v>30</v>
      </c>
      <c r="G1469" t="str">
        <f>VLOOKUP(Tabel1[[#This Row],[Gruppe]],Statistikkoder!$A$1:$C$154,2,FALSE)</f>
        <v>    Barn  0-11 år gående              </v>
      </c>
      <c r="H1469">
        <v>0</v>
      </c>
      <c r="I1469">
        <v>1</v>
      </c>
      <c r="J1469">
        <v>0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3</v>
      </c>
      <c r="N1469" t="str">
        <f>VLOOKUP($F1469,Statistikkoder!$A$2:$C$154,3,FALSE)</f>
        <v>Passager</v>
      </c>
    </row>
    <row r="1470" spans="1:14" x14ac:dyDescent="0.2">
      <c r="A1470" t="s">
        <v>197</v>
      </c>
      <c r="B1470" s="1">
        <v>0.83333333333333337</v>
      </c>
      <c r="C1470" t="s">
        <v>4</v>
      </c>
      <c r="D1470" t="s">
        <v>2</v>
      </c>
      <c r="E1470" t="s">
        <v>189</v>
      </c>
      <c r="F1470">
        <v>80</v>
      </c>
      <c r="G1470" t="str">
        <f>VLOOKUP(Tabel1[[#This Row],[Gruppe]],Statistikkoder!$A$1:$C$154,2,FALSE)</f>
        <v>    Bil &lt; 1,95 pendler rejse        </v>
      </c>
      <c r="H1470">
        <v>1</v>
      </c>
      <c r="I1470">
        <v>1</v>
      </c>
      <c r="J1470">
        <v>6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3</v>
      </c>
      <c r="N1470" t="str">
        <f>VLOOKUP($F1470,Statistikkoder!$A$2:$C$154,3,FALSE)</f>
        <v>Personbil</v>
      </c>
    </row>
    <row r="1471" spans="1:14" x14ac:dyDescent="0.2">
      <c r="A1471" t="s">
        <v>197</v>
      </c>
      <c r="B1471" s="1">
        <v>0.83333333333333337</v>
      </c>
      <c r="C1471" t="s">
        <v>4</v>
      </c>
      <c r="D1471" t="s">
        <v>2</v>
      </c>
      <c r="E1471" t="s">
        <v>189</v>
      </c>
      <c r="F1471">
        <v>110</v>
      </c>
      <c r="G1471" t="str">
        <f>VLOOKUP(Tabel1[[#This Row],[Gruppe]],Statistikkoder!$A$1:$C$154,2,FALSE)</f>
        <v>    Bil &lt; 1,95 m                            </v>
      </c>
      <c r="H1471">
        <v>5</v>
      </c>
      <c r="I1471">
        <v>8</v>
      </c>
      <c r="J1471">
        <v>30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3</v>
      </c>
      <c r="N1471" t="str">
        <f>VLOOKUP($F1471,Statistikkoder!$A$2:$C$154,3,FALSE)</f>
        <v>Personbil</v>
      </c>
    </row>
    <row r="1472" spans="1:14" x14ac:dyDescent="0.2">
      <c r="A1472" t="s">
        <v>197</v>
      </c>
      <c r="B1472" s="1">
        <v>0.83333333333333337</v>
      </c>
      <c r="C1472" t="s">
        <v>4</v>
      </c>
      <c r="D1472" t="s">
        <v>2</v>
      </c>
      <c r="E1472" t="s">
        <v>189</v>
      </c>
      <c r="F1472">
        <v>309</v>
      </c>
      <c r="G1472" t="str">
        <f>VLOOKUP(Tabel1[[#This Row],[Gruppe]],Statistikkoder!$A$1:$C$154,2,FALSE)</f>
        <v>    Autocamper &lt;  6 meter                </v>
      </c>
      <c r="H1472">
        <v>1</v>
      </c>
      <c r="I1472">
        <v>2</v>
      </c>
      <c r="J1472">
        <v>6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3</v>
      </c>
      <c r="N1472" t="str">
        <f>VLOOKUP($F1472,Statistikkoder!$A$2:$C$154,3,FALSE)</f>
        <v>Autocamper</v>
      </c>
    </row>
    <row r="1473" spans="1:14" x14ac:dyDescent="0.2">
      <c r="A1473" t="s">
        <v>197</v>
      </c>
      <c r="B1473" s="1">
        <v>0.83333333333333337</v>
      </c>
      <c r="C1473" t="s">
        <v>4</v>
      </c>
      <c r="D1473" t="s">
        <v>2</v>
      </c>
      <c r="E1473" t="s">
        <v>189</v>
      </c>
      <c r="F1473">
        <v>510</v>
      </c>
      <c r="G1473" t="str">
        <f>VLOOKUP(Tabel1[[#This Row],[Gruppe]],Statistikkoder!$A$1:$C$154,2,FALSE)</f>
        <v>    Cykel Voksen                            </v>
      </c>
      <c r="H1473">
        <v>4</v>
      </c>
      <c r="I1473">
        <v>0</v>
      </c>
      <c r="J1473">
        <v>4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3</v>
      </c>
      <c r="N1473" t="str">
        <f>VLOOKUP($F1473,Statistikkoder!$A$2:$C$154,3,FALSE)</f>
        <v>Cykel</v>
      </c>
    </row>
    <row r="1474" spans="1:14" x14ac:dyDescent="0.2">
      <c r="A1474" t="s">
        <v>197</v>
      </c>
      <c r="B1474" s="1">
        <v>0.83333333333333337</v>
      </c>
      <c r="C1474" t="s">
        <v>4</v>
      </c>
      <c r="D1474" t="s">
        <v>2</v>
      </c>
      <c r="E1474" t="s">
        <v>189</v>
      </c>
      <c r="F1474">
        <v>530</v>
      </c>
      <c r="G1474" t="str">
        <f>VLOOKUP(Tabel1[[#This Row],[Gruppe]],Statistikkoder!$A$1:$C$154,2,FALSE)</f>
        <v>    Cykel Barn  0-11 år                      </v>
      </c>
      <c r="H1474">
        <v>1</v>
      </c>
      <c r="I1474">
        <v>0</v>
      </c>
      <c r="J1474">
        <v>1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3</v>
      </c>
      <c r="N1474" t="str">
        <f>VLOOKUP($F1474,Statistikkoder!$A$2:$C$154,3,FALSE)</f>
        <v>Cykel</v>
      </c>
    </row>
    <row r="1475" spans="1:14" x14ac:dyDescent="0.2">
      <c r="A1475" t="s">
        <v>197</v>
      </c>
      <c r="B1475" s="1">
        <v>0.83333333333333337</v>
      </c>
      <c r="C1475" t="s">
        <v>4</v>
      </c>
      <c r="D1475" t="s">
        <v>2</v>
      </c>
      <c r="E1475" t="s">
        <v>189</v>
      </c>
      <c r="F1475">
        <v>996</v>
      </c>
      <c r="G1475" t="str">
        <f>VLOOKUP(Tabel1[[#This Row],[Gruppe]],Statistikkoder!$A$1:$C$154,2,FALSE)</f>
        <v>    Passager i køretøj                            </v>
      </c>
      <c r="H1475">
        <v>0</v>
      </c>
      <c r="I1475">
        <v>11</v>
      </c>
      <c r="J1475">
        <v>0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3</v>
      </c>
      <c r="N1475" t="str">
        <f>VLOOKUP($F1475,Statistikkoder!$A$2:$C$154,3,FALSE)</f>
        <v>Passager</v>
      </c>
    </row>
    <row r="1476" spans="1:14" x14ac:dyDescent="0.2">
      <c r="A1476" t="s">
        <v>197</v>
      </c>
      <c r="B1476" s="1">
        <v>0.875</v>
      </c>
      <c r="C1476" t="s">
        <v>0</v>
      </c>
      <c r="D1476" t="s">
        <v>1</v>
      </c>
      <c r="E1476" t="s">
        <v>189</v>
      </c>
      <c r="F1476">
        <v>80</v>
      </c>
      <c r="G1476" t="str">
        <f>VLOOKUP(Tabel1[[#This Row],[Gruppe]],Statistikkoder!$A$1:$C$154,2,FALSE)</f>
        <v>    Bil &lt; 1,95 pendler rejse        </v>
      </c>
      <c r="H1476">
        <v>1</v>
      </c>
      <c r="I1476">
        <v>2</v>
      </c>
      <c r="J1476">
        <v>6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3</v>
      </c>
      <c r="N1476" t="str">
        <f>VLOOKUP($F1476,Statistikkoder!$A$2:$C$154,3,FALSE)</f>
        <v>Personbil</v>
      </c>
    </row>
    <row r="1477" spans="1:14" x14ac:dyDescent="0.2">
      <c r="A1477" t="s">
        <v>197</v>
      </c>
      <c r="B1477" s="1">
        <v>0.875</v>
      </c>
      <c r="C1477" t="s">
        <v>0</v>
      </c>
      <c r="D1477" t="s">
        <v>1</v>
      </c>
      <c r="E1477" t="s">
        <v>189</v>
      </c>
      <c r="F1477">
        <v>110</v>
      </c>
      <c r="G1477" t="str">
        <f>VLOOKUP(Tabel1[[#This Row],[Gruppe]],Statistikkoder!$A$1:$C$154,2,FALSE)</f>
        <v>    Bil &lt; 1,95 m                            </v>
      </c>
      <c r="H1477">
        <v>6</v>
      </c>
      <c r="I1477">
        <v>14</v>
      </c>
      <c r="J1477">
        <v>36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VLOOKUP($F1477,Statistikkoder!$A$2:$C$154,3,FALSE)</f>
        <v>Personbil</v>
      </c>
    </row>
    <row r="1478" spans="1:14" x14ac:dyDescent="0.2">
      <c r="A1478" t="s">
        <v>197</v>
      </c>
      <c r="B1478" s="1">
        <v>0.875</v>
      </c>
      <c r="C1478" t="s">
        <v>0</v>
      </c>
      <c r="D1478" t="s">
        <v>1</v>
      </c>
      <c r="E1478" t="s">
        <v>189</v>
      </c>
      <c r="F1478">
        <v>410</v>
      </c>
      <c r="G1478" t="str">
        <f>VLOOKUP(Tabel1[[#This Row],[Gruppe]],Statistikkoder!$A$1:$C$154,2,FALSE)</f>
        <v>    MC                                    </v>
      </c>
      <c r="H1478">
        <v>1</v>
      </c>
      <c r="I1478">
        <v>2</v>
      </c>
      <c r="J1478">
        <v>2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3</v>
      </c>
      <c r="N1478" t="str">
        <f>VLOOKUP($F1478,Statistikkoder!$A$2:$C$154,3,FALSE)</f>
        <v>MC/Knallert</v>
      </c>
    </row>
    <row r="1479" spans="1:14" x14ac:dyDescent="0.2">
      <c r="A1479" t="s">
        <v>197</v>
      </c>
      <c r="B1479" s="1">
        <v>0.875</v>
      </c>
      <c r="C1479" t="s">
        <v>0</v>
      </c>
      <c r="D1479" t="s">
        <v>1</v>
      </c>
      <c r="E1479" t="s">
        <v>189</v>
      </c>
      <c r="F1479">
        <v>710</v>
      </c>
      <c r="G1479" t="str">
        <f>VLOOKUP(Tabel1[[#This Row],[Gruppe]],Statistikkoder!$A$1:$C$154,2,FALSE)</f>
        <v>    Forvogn &lt; 10 meter incl. fører          </v>
      </c>
      <c r="H1479">
        <v>1</v>
      </c>
      <c r="I1479">
        <v>1</v>
      </c>
      <c r="J1479">
        <v>10</v>
      </c>
      <c r="K1479">
        <f>IF(AND(Tabel1[[#This Row],[Gruppe]]&gt;=610,Tabel1[[#This Row],[Gruppe]]&lt;=765),Tabel1[[#This Row],[Dækmeter]],0)</f>
        <v>10</v>
      </c>
      <c r="L1479">
        <v>0</v>
      </c>
      <c r="M1479" t="s">
        <v>3</v>
      </c>
      <c r="N1479" t="str">
        <f>VLOOKUP($F1479,Statistikkoder!$A$2:$C$154,3,FALSE)</f>
        <v>Forvogn</v>
      </c>
    </row>
    <row r="1480" spans="1:14" x14ac:dyDescent="0.2">
      <c r="A1480" t="s">
        <v>197</v>
      </c>
      <c r="B1480" s="1">
        <v>0.875</v>
      </c>
      <c r="C1480" t="s">
        <v>0</v>
      </c>
      <c r="D1480" t="s">
        <v>1</v>
      </c>
      <c r="E1480" t="s">
        <v>189</v>
      </c>
      <c r="F1480">
        <v>996</v>
      </c>
      <c r="G1480" t="str">
        <f>VLOOKUP(Tabel1[[#This Row],[Gruppe]],Statistikkoder!$A$1:$C$154,2,FALSE)</f>
        <v>    Passager i køretøj                            </v>
      </c>
      <c r="H1480">
        <v>0</v>
      </c>
      <c r="I1480">
        <v>19</v>
      </c>
      <c r="J1480">
        <v>0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3</v>
      </c>
      <c r="N1480" t="str">
        <f>VLOOKUP($F1480,Statistikkoder!$A$2:$C$154,3,FALSE)</f>
        <v>Passager</v>
      </c>
    </row>
    <row r="1481" spans="1:14" x14ac:dyDescent="0.2">
      <c r="A1481" t="s">
        <v>198</v>
      </c>
      <c r="B1481" s="1">
        <v>0.25</v>
      </c>
      <c r="C1481" t="s">
        <v>4</v>
      </c>
      <c r="D1481" t="s">
        <v>2</v>
      </c>
      <c r="E1481" t="s">
        <v>189</v>
      </c>
      <c r="F1481">
        <v>80</v>
      </c>
      <c r="G1481" t="str">
        <f>VLOOKUP(Tabel1[[#This Row],[Gruppe]],Statistikkoder!$A$1:$C$154,2,FALSE)</f>
        <v>    Bil &lt; 1,95 pendler rejse        </v>
      </c>
      <c r="H1481">
        <v>5</v>
      </c>
      <c r="I1481">
        <v>5</v>
      </c>
      <c r="J1481">
        <v>30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t="str">
        <f>VLOOKUP($F1481,Statistikkoder!$A$2:$C$154,3,FALSE)</f>
        <v>Personbil</v>
      </c>
    </row>
    <row r="1482" spans="1:14" x14ac:dyDescent="0.2">
      <c r="A1482" t="s">
        <v>198</v>
      </c>
      <c r="B1482" s="1">
        <v>0.25</v>
      </c>
      <c r="C1482" t="s">
        <v>4</v>
      </c>
      <c r="D1482" t="s">
        <v>2</v>
      </c>
      <c r="E1482" t="s">
        <v>189</v>
      </c>
      <c r="F1482">
        <v>110</v>
      </c>
      <c r="G1482" t="str">
        <f>VLOOKUP(Tabel1[[#This Row],[Gruppe]],Statistikkoder!$A$1:$C$154,2,FALSE)</f>
        <v>    Bil &lt; 1,95 m                            </v>
      </c>
      <c r="H1482">
        <v>4</v>
      </c>
      <c r="I1482">
        <v>7</v>
      </c>
      <c r="J1482">
        <v>24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VLOOKUP($F1482,Statistikkoder!$A$2:$C$154,3,FALSE)</f>
        <v>Personbil</v>
      </c>
    </row>
    <row r="1483" spans="1:14" x14ac:dyDescent="0.2">
      <c r="A1483" t="s">
        <v>198</v>
      </c>
      <c r="B1483" s="1">
        <v>0.25</v>
      </c>
      <c r="C1483" t="s">
        <v>4</v>
      </c>
      <c r="D1483" t="s">
        <v>2</v>
      </c>
      <c r="E1483" t="s">
        <v>189</v>
      </c>
      <c r="F1483">
        <v>996</v>
      </c>
      <c r="G1483" t="str">
        <f>VLOOKUP(Tabel1[[#This Row],[Gruppe]],Statistikkoder!$A$1:$C$154,2,FALSE)</f>
        <v>    Passager i køretøj                            </v>
      </c>
      <c r="H1483">
        <v>0</v>
      </c>
      <c r="I1483">
        <v>12</v>
      </c>
      <c r="J1483">
        <v>0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3</v>
      </c>
      <c r="N1483" t="str">
        <f>VLOOKUP($F1483,Statistikkoder!$A$2:$C$154,3,FALSE)</f>
        <v>Passager</v>
      </c>
    </row>
    <row r="1484" spans="1:14" x14ac:dyDescent="0.2">
      <c r="A1484" t="s">
        <v>198</v>
      </c>
      <c r="B1484" s="1">
        <v>0.29166666666666669</v>
      </c>
      <c r="C1484" t="s">
        <v>0</v>
      </c>
      <c r="D1484" t="s">
        <v>1</v>
      </c>
      <c r="E1484" t="s">
        <v>189</v>
      </c>
      <c r="F1484">
        <v>10</v>
      </c>
      <c r="G1484" t="str">
        <f>VLOOKUP(Tabel1[[#This Row],[Gruppe]],Statistikkoder!$A$1:$C$154,2,FALSE)</f>
        <v>    Voksen gående                    </v>
      </c>
      <c r="H1484">
        <v>0</v>
      </c>
      <c r="I1484">
        <v>1</v>
      </c>
      <c r="J1484">
        <v>0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3</v>
      </c>
      <c r="N1484" t="str">
        <f>VLOOKUP($F1484,Statistikkoder!$A$2:$C$154,3,FALSE)</f>
        <v>Passager</v>
      </c>
    </row>
    <row r="1485" spans="1:14" x14ac:dyDescent="0.2">
      <c r="A1485" t="s">
        <v>198</v>
      </c>
      <c r="B1485" s="1">
        <v>0.29166666666666669</v>
      </c>
      <c r="C1485" t="s">
        <v>0</v>
      </c>
      <c r="D1485" t="s">
        <v>1</v>
      </c>
      <c r="E1485" t="s">
        <v>189</v>
      </c>
      <c r="F1485">
        <v>80</v>
      </c>
      <c r="G1485" t="str">
        <f>VLOOKUP(Tabel1[[#This Row],[Gruppe]],Statistikkoder!$A$1:$C$154,2,FALSE)</f>
        <v>    Bil &lt; 1,95 pendler rejse        </v>
      </c>
      <c r="H1485">
        <v>5</v>
      </c>
      <c r="I1485">
        <v>5</v>
      </c>
      <c r="J1485">
        <v>30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3</v>
      </c>
      <c r="N1485" t="str">
        <f>VLOOKUP($F1485,Statistikkoder!$A$2:$C$154,3,FALSE)</f>
        <v>Personbil</v>
      </c>
    </row>
    <row r="1486" spans="1:14" x14ac:dyDescent="0.2">
      <c r="A1486" t="s">
        <v>198</v>
      </c>
      <c r="B1486" s="1">
        <v>0.29166666666666669</v>
      </c>
      <c r="C1486" t="s">
        <v>0</v>
      </c>
      <c r="D1486" t="s">
        <v>1</v>
      </c>
      <c r="E1486" t="s">
        <v>189</v>
      </c>
      <c r="F1486">
        <v>110</v>
      </c>
      <c r="G1486" t="str">
        <f>VLOOKUP(Tabel1[[#This Row],[Gruppe]],Statistikkoder!$A$1:$C$154,2,FALSE)</f>
        <v>    Bil &lt; 1,95 m                            </v>
      </c>
      <c r="H1486">
        <v>6</v>
      </c>
      <c r="I1486">
        <v>11</v>
      </c>
      <c r="J1486">
        <v>36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3</v>
      </c>
      <c r="N1486" t="str">
        <f>VLOOKUP($F1486,Statistikkoder!$A$2:$C$154,3,FALSE)</f>
        <v>Personbil</v>
      </c>
    </row>
    <row r="1487" spans="1:14" x14ac:dyDescent="0.2">
      <c r="A1487" t="s">
        <v>198</v>
      </c>
      <c r="B1487" s="1">
        <v>0.29166666666666669</v>
      </c>
      <c r="C1487" t="s">
        <v>0</v>
      </c>
      <c r="D1487" t="s">
        <v>1</v>
      </c>
      <c r="E1487" t="s">
        <v>189</v>
      </c>
      <c r="F1487">
        <v>120</v>
      </c>
      <c r="G1487" t="str">
        <f>VLOOKUP(Tabel1[[#This Row],[Gruppe]],Statistikkoder!$A$1:$C$154,2,FALSE)</f>
        <v>    Bil &gt; 1,95 m                            </v>
      </c>
      <c r="H1487">
        <v>2</v>
      </c>
      <c r="I1487">
        <v>3</v>
      </c>
      <c r="J1487">
        <v>12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3</v>
      </c>
      <c r="N1487" t="str">
        <f>VLOOKUP($F1487,Statistikkoder!$A$2:$C$154,3,FALSE)</f>
        <v>Personbil</v>
      </c>
    </row>
    <row r="1488" spans="1:14" x14ac:dyDescent="0.2">
      <c r="A1488" t="s">
        <v>198</v>
      </c>
      <c r="B1488" s="1">
        <v>0.29166666666666669</v>
      </c>
      <c r="C1488" t="s">
        <v>0</v>
      </c>
      <c r="D1488" t="s">
        <v>1</v>
      </c>
      <c r="E1488" t="s">
        <v>189</v>
      </c>
      <c r="F1488">
        <v>126</v>
      </c>
      <c r="G1488" t="str">
        <f>VLOOKUP(Tabel1[[#This Row],[Gruppe]],Statistikkoder!$A$1:$C$154,2,FALSE)</f>
        <v xml:space="preserve">    Bil med campingvogn                     </v>
      </c>
      <c r="H1488">
        <v>1</v>
      </c>
      <c r="I1488">
        <v>1</v>
      </c>
      <c r="J1488">
        <v>12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3</v>
      </c>
      <c r="N1488" t="str">
        <f>VLOOKUP($F1488,Statistikkoder!$A$2:$C$154,3,FALSE)</f>
        <v>Personbil</v>
      </c>
    </row>
    <row r="1489" spans="1:14" x14ac:dyDescent="0.2">
      <c r="A1489" t="s">
        <v>198</v>
      </c>
      <c r="B1489" s="1">
        <v>0.29166666666666669</v>
      </c>
      <c r="C1489" t="s">
        <v>0</v>
      </c>
      <c r="D1489" t="s">
        <v>1</v>
      </c>
      <c r="E1489" t="s">
        <v>189</v>
      </c>
      <c r="F1489">
        <v>710</v>
      </c>
      <c r="G1489" t="str">
        <f>VLOOKUP(Tabel1[[#This Row],[Gruppe]],Statistikkoder!$A$1:$C$154,2,FALSE)</f>
        <v>    Forvogn &lt; 10 meter incl. fører          </v>
      </c>
      <c r="H1489">
        <v>1</v>
      </c>
      <c r="I1489">
        <v>2</v>
      </c>
      <c r="J1489">
        <v>10</v>
      </c>
      <c r="K1489">
        <f>IF(AND(Tabel1[[#This Row],[Gruppe]]&gt;=610,Tabel1[[#This Row],[Gruppe]]&lt;=765),Tabel1[[#This Row],[Dækmeter]],0)</f>
        <v>10</v>
      </c>
      <c r="L1489">
        <v>0</v>
      </c>
      <c r="M1489" t="s">
        <v>3</v>
      </c>
      <c r="N1489" t="str">
        <f>VLOOKUP($F1489,Statistikkoder!$A$2:$C$154,3,FALSE)</f>
        <v>Forvogn</v>
      </c>
    </row>
    <row r="1490" spans="1:14" x14ac:dyDescent="0.2">
      <c r="A1490" t="s">
        <v>198</v>
      </c>
      <c r="B1490" s="1">
        <v>0.29166666666666669</v>
      </c>
      <c r="C1490" t="s">
        <v>0</v>
      </c>
      <c r="D1490" t="s">
        <v>1</v>
      </c>
      <c r="E1490" t="s">
        <v>189</v>
      </c>
      <c r="F1490">
        <v>996</v>
      </c>
      <c r="G1490" t="str">
        <f>VLOOKUP(Tabel1[[#This Row],[Gruppe]],Statistikkoder!$A$1:$C$154,2,FALSE)</f>
        <v>    Passager i køretøj                            </v>
      </c>
      <c r="H1490">
        <v>0</v>
      </c>
      <c r="I1490">
        <v>22</v>
      </c>
      <c r="J1490">
        <v>0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3</v>
      </c>
      <c r="N1490" t="str">
        <f>VLOOKUP($F1490,Statistikkoder!$A$2:$C$154,3,FALSE)</f>
        <v>Passager</v>
      </c>
    </row>
    <row r="1491" spans="1:14" x14ac:dyDescent="0.2">
      <c r="A1491" t="s">
        <v>198</v>
      </c>
      <c r="B1491" s="1">
        <v>0.33333333333333331</v>
      </c>
      <c r="C1491" t="s">
        <v>4</v>
      </c>
      <c r="D1491" t="s">
        <v>2</v>
      </c>
      <c r="E1491" t="s">
        <v>189</v>
      </c>
      <c r="F1491">
        <v>10</v>
      </c>
      <c r="G1491" t="str">
        <f>VLOOKUP(Tabel1[[#This Row],[Gruppe]],Statistikkoder!$A$1:$C$154,2,FALSE)</f>
        <v>    Voksen gående                    </v>
      </c>
      <c r="H1491">
        <v>0</v>
      </c>
      <c r="I1491">
        <v>2</v>
      </c>
      <c r="J1491">
        <v>0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t="str">
        <f>VLOOKUP($F1491,Statistikkoder!$A$2:$C$154,3,FALSE)</f>
        <v>Passager</v>
      </c>
    </row>
    <row r="1492" spans="1:14" x14ac:dyDescent="0.2">
      <c r="A1492" t="s">
        <v>198</v>
      </c>
      <c r="B1492" s="1">
        <v>0.33333333333333331</v>
      </c>
      <c r="C1492" t="s">
        <v>4</v>
      </c>
      <c r="D1492" t="s">
        <v>2</v>
      </c>
      <c r="E1492" t="s">
        <v>189</v>
      </c>
      <c r="F1492">
        <v>15</v>
      </c>
      <c r="G1492" t="str">
        <f>VLOOKUP(Tabel1[[#This Row],[Gruppe]],Statistikkoder!$A$1:$C$154,2,FALSE)</f>
        <v>    Voksen gående Pendler            </v>
      </c>
      <c r="H1492">
        <v>0</v>
      </c>
      <c r="I1492">
        <v>2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t="str">
        <f>VLOOKUP($F1492,Statistikkoder!$A$2:$C$154,3,FALSE)</f>
        <v>Passager</v>
      </c>
    </row>
    <row r="1493" spans="1:14" x14ac:dyDescent="0.2">
      <c r="A1493" t="s">
        <v>198</v>
      </c>
      <c r="B1493" s="1">
        <v>0.33333333333333331</v>
      </c>
      <c r="C1493" t="s">
        <v>4</v>
      </c>
      <c r="D1493" t="s">
        <v>2</v>
      </c>
      <c r="E1493" t="s">
        <v>189</v>
      </c>
      <c r="F1493">
        <v>20</v>
      </c>
      <c r="G1493" t="str">
        <f>VLOOKUP(Tabel1[[#This Row],[Gruppe]],Statistikkoder!$A$1:$C$154,2,FALSE)</f>
        <v>    Barn 12-15 år gående              </v>
      </c>
      <c r="H1493">
        <v>0</v>
      </c>
      <c r="I1493">
        <v>1</v>
      </c>
      <c r="J1493">
        <v>0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3</v>
      </c>
      <c r="N1493" t="str">
        <f>VLOOKUP($F1493,Statistikkoder!$A$2:$C$154,3,FALSE)</f>
        <v>Passager</v>
      </c>
    </row>
    <row r="1494" spans="1:14" x14ac:dyDescent="0.2">
      <c r="A1494" t="s">
        <v>198</v>
      </c>
      <c r="B1494" s="1">
        <v>0.33333333333333331</v>
      </c>
      <c r="C1494" t="s">
        <v>4</v>
      </c>
      <c r="D1494" t="s">
        <v>2</v>
      </c>
      <c r="E1494" t="s">
        <v>189</v>
      </c>
      <c r="F1494">
        <v>40</v>
      </c>
      <c r="G1494" t="str">
        <f>VLOOKUP(Tabel1[[#This Row],[Gruppe]],Statistikkoder!$A$1:$C$154,2,FALSE)</f>
        <v>    Pensionist gående                </v>
      </c>
      <c r="H1494">
        <v>0</v>
      </c>
      <c r="I1494">
        <v>4</v>
      </c>
      <c r="J1494">
        <v>0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3</v>
      </c>
      <c r="N1494" t="str">
        <f>VLOOKUP($F1494,Statistikkoder!$A$2:$C$154,3,FALSE)</f>
        <v>Passager</v>
      </c>
    </row>
    <row r="1495" spans="1:14" x14ac:dyDescent="0.2">
      <c r="A1495" t="s">
        <v>198</v>
      </c>
      <c r="B1495" s="1">
        <v>0.33333333333333331</v>
      </c>
      <c r="C1495" t="s">
        <v>4</v>
      </c>
      <c r="D1495" t="s">
        <v>2</v>
      </c>
      <c r="E1495" t="s">
        <v>189</v>
      </c>
      <c r="F1495">
        <v>80</v>
      </c>
      <c r="G1495" t="str">
        <f>VLOOKUP(Tabel1[[#This Row],[Gruppe]],Statistikkoder!$A$1:$C$154,2,FALSE)</f>
        <v>    Bil &lt; 1,95 pendler rejse        </v>
      </c>
      <c r="H1495">
        <v>5</v>
      </c>
      <c r="I1495">
        <v>5</v>
      </c>
      <c r="J1495">
        <v>30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VLOOKUP($F1495,Statistikkoder!$A$2:$C$154,3,FALSE)</f>
        <v>Personbil</v>
      </c>
    </row>
    <row r="1496" spans="1:14" x14ac:dyDescent="0.2">
      <c r="A1496" t="s">
        <v>198</v>
      </c>
      <c r="B1496" s="1">
        <v>0.33333333333333331</v>
      </c>
      <c r="C1496" t="s">
        <v>4</v>
      </c>
      <c r="D1496" t="s">
        <v>2</v>
      </c>
      <c r="E1496" t="s">
        <v>189</v>
      </c>
      <c r="F1496">
        <v>110</v>
      </c>
      <c r="G1496" t="str">
        <f>VLOOKUP(Tabel1[[#This Row],[Gruppe]],Statistikkoder!$A$1:$C$154,2,FALSE)</f>
        <v>    Bil &lt; 1,95 m                            </v>
      </c>
      <c r="H1496">
        <v>15</v>
      </c>
      <c r="I1496">
        <v>30</v>
      </c>
      <c r="J1496">
        <v>90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3</v>
      </c>
      <c r="N1496" t="str">
        <f>VLOOKUP($F1496,Statistikkoder!$A$2:$C$154,3,FALSE)</f>
        <v>Personbil</v>
      </c>
    </row>
    <row r="1497" spans="1:14" x14ac:dyDescent="0.2">
      <c r="A1497" t="s">
        <v>198</v>
      </c>
      <c r="B1497" s="1">
        <v>0.33333333333333331</v>
      </c>
      <c r="C1497" t="s">
        <v>4</v>
      </c>
      <c r="D1497" t="s">
        <v>2</v>
      </c>
      <c r="E1497" t="s">
        <v>189</v>
      </c>
      <c r="F1497">
        <v>123</v>
      </c>
      <c r="G1497" t="str">
        <f>VLOOKUP(Tabel1[[#This Row],[Gruppe]],Statistikkoder!$A$1:$C$154,2,FALSE)</f>
        <v>    Bil H&gt;1,95 &amp; L&gt;6 m                      </v>
      </c>
      <c r="H1497">
        <v>1</v>
      </c>
      <c r="I1497">
        <v>2</v>
      </c>
      <c r="J1497">
        <v>6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VLOOKUP($F1497,Statistikkoder!$A$2:$C$154,3,FALSE)</f>
        <v>Personbil</v>
      </c>
    </row>
    <row r="1498" spans="1:14" x14ac:dyDescent="0.2">
      <c r="A1498" t="s">
        <v>198</v>
      </c>
      <c r="B1498" s="1">
        <v>0.33333333333333331</v>
      </c>
      <c r="C1498" t="s">
        <v>4</v>
      </c>
      <c r="D1498" t="s">
        <v>2</v>
      </c>
      <c r="E1498" t="s">
        <v>189</v>
      </c>
      <c r="F1498">
        <v>309</v>
      </c>
      <c r="G1498" t="str">
        <f>VLOOKUP(Tabel1[[#This Row],[Gruppe]],Statistikkoder!$A$1:$C$154,2,FALSE)</f>
        <v>    Autocamper &lt;  6 meter                </v>
      </c>
      <c r="H1498">
        <v>1</v>
      </c>
      <c r="I1498">
        <v>2</v>
      </c>
      <c r="J1498">
        <v>6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VLOOKUP($F1498,Statistikkoder!$A$2:$C$154,3,FALSE)</f>
        <v>Autocamper</v>
      </c>
    </row>
    <row r="1499" spans="1:14" x14ac:dyDescent="0.2">
      <c r="A1499" t="s">
        <v>198</v>
      </c>
      <c r="B1499" s="1">
        <v>0.33333333333333331</v>
      </c>
      <c r="C1499" t="s">
        <v>4</v>
      </c>
      <c r="D1499" t="s">
        <v>2</v>
      </c>
      <c r="E1499" t="s">
        <v>189</v>
      </c>
      <c r="F1499">
        <v>510</v>
      </c>
      <c r="G1499" t="str">
        <f>VLOOKUP(Tabel1[[#This Row],[Gruppe]],Statistikkoder!$A$1:$C$154,2,FALSE)</f>
        <v>    Cykel Voksen                            </v>
      </c>
      <c r="H1499">
        <v>1</v>
      </c>
      <c r="I1499">
        <v>0</v>
      </c>
      <c r="J1499">
        <v>1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3</v>
      </c>
      <c r="N1499" t="str">
        <f>VLOOKUP($F1499,Statistikkoder!$A$2:$C$154,3,FALSE)</f>
        <v>Cykel</v>
      </c>
    </row>
    <row r="1500" spans="1:14" x14ac:dyDescent="0.2">
      <c r="A1500" t="s">
        <v>198</v>
      </c>
      <c r="B1500" s="1">
        <v>0.33333333333333331</v>
      </c>
      <c r="C1500" t="s">
        <v>4</v>
      </c>
      <c r="D1500" t="s">
        <v>2</v>
      </c>
      <c r="E1500" t="s">
        <v>189</v>
      </c>
      <c r="F1500">
        <v>730</v>
      </c>
      <c r="G1500" t="str">
        <f>VLOOKUP(Tabel1[[#This Row],[Gruppe]],Statistikkoder!$A$1:$C$154,2,FALSE)</f>
        <v>    Sættevogn 17 m. max 40 tons            </v>
      </c>
      <c r="H1500">
        <v>1</v>
      </c>
      <c r="I1500">
        <v>1</v>
      </c>
      <c r="J1500">
        <v>17</v>
      </c>
      <c r="K1500">
        <f>IF(AND(Tabel1[[#This Row],[Gruppe]]&gt;=610,Tabel1[[#This Row],[Gruppe]]&lt;=765),Tabel1[[#This Row],[Dækmeter]],0)</f>
        <v>17</v>
      </c>
      <c r="L1500">
        <v>0</v>
      </c>
      <c r="M1500" t="s">
        <v>3</v>
      </c>
      <c r="N1500" t="str">
        <f>VLOOKUP($F1500,Statistikkoder!$A$2:$C$154,3,FALSE)</f>
        <v>Sættevogn</v>
      </c>
    </row>
    <row r="1501" spans="1:14" x14ac:dyDescent="0.2">
      <c r="A1501" t="s">
        <v>198</v>
      </c>
      <c r="B1501" s="1">
        <v>0.33333333333333331</v>
      </c>
      <c r="C1501" t="s">
        <v>4</v>
      </c>
      <c r="D1501" t="s">
        <v>2</v>
      </c>
      <c r="E1501" t="s">
        <v>189</v>
      </c>
      <c r="F1501">
        <v>996</v>
      </c>
      <c r="G1501" t="str">
        <f>VLOOKUP(Tabel1[[#This Row],[Gruppe]],Statistikkoder!$A$1:$C$154,2,FALSE)</f>
        <v>    Passager i køretøj                            </v>
      </c>
      <c r="H1501">
        <v>0</v>
      </c>
      <c r="I1501">
        <v>40</v>
      </c>
      <c r="J1501">
        <v>0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3</v>
      </c>
      <c r="N1501" t="str">
        <f>VLOOKUP($F1501,Statistikkoder!$A$2:$C$154,3,FALSE)</f>
        <v>Passager</v>
      </c>
    </row>
    <row r="1502" spans="1:14" x14ac:dyDescent="0.2">
      <c r="A1502" t="s">
        <v>198</v>
      </c>
      <c r="B1502" s="1">
        <v>0.33333333333333331</v>
      </c>
      <c r="C1502" t="s">
        <v>4</v>
      </c>
      <c r="D1502" t="s">
        <v>2</v>
      </c>
      <c r="E1502" t="s">
        <v>189</v>
      </c>
      <c r="F1502">
        <v>997</v>
      </c>
      <c r="G1502" t="str">
        <f>VLOOKUP(Tabel1[[#This Row],[Gruppe]],Statistikkoder!$A$1:$C$154,2,FALSE)</f>
        <v>    Passager ekstra i bil                          </v>
      </c>
      <c r="H1502">
        <v>0</v>
      </c>
      <c r="I1502">
        <v>2</v>
      </c>
      <c r="J1502">
        <v>0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3</v>
      </c>
      <c r="N1502" t="str">
        <f>VLOOKUP($F1502,Statistikkoder!$A$2:$C$154,3,FALSE)</f>
        <v>Passager</v>
      </c>
    </row>
    <row r="1503" spans="1:14" x14ac:dyDescent="0.2">
      <c r="A1503" t="s">
        <v>198</v>
      </c>
      <c r="B1503" s="1">
        <v>0.375</v>
      </c>
      <c r="C1503" t="s">
        <v>0</v>
      </c>
      <c r="D1503" t="s">
        <v>1</v>
      </c>
      <c r="E1503" t="s">
        <v>189</v>
      </c>
      <c r="F1503">
        <v>10</v>
      </c>
      <c r="G1503" t="str">
        <f>VLOOKUP(Tabel1[[#This Row],[Gruppe]],Statistikkoder!$A$1:$C$154,2,FALSE)</f>
        <v>    Voksen gående                    </v>
      </c>
      <c r="H1503">
        <v>0</v>
      </c>
      <c r="I1503">
        <v>4</v>
      </c>
      <c r="J1503">
        <v>0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VLOOKUP($F1503,Statistikkoder!$A$2:$C$154,3,FALSE)</f>
        <v>Passager</v>
      </c>
    </row>
    <row r="1504" spans="1:14" x14ac:dyDescent="0.2">
      <c r="A1504" t="s">
        <v>198</v>
      </c>
      <c r="B1504" s="1">
        <v>0.375</v>
      </c>
      <c r="C1504" t="s">
        <v>0</v>
      </c>
      <c r="D1504" t="s">
        <v>1</v>
      </c>
      <c r="E1504" t="s">
        <v>189</v>
      </c>
      <c r="F1504">
        <v>40</v>
      </c>
      <c r="G1504" t="str">
        <f>VLOOKUP(Tabel1[[#This Row],[Gruppe]],Statistikkoder!$A$1:$C$154,2,FALSE)</f>
        <v>    Pensionist gående                </v>
      </c>
      <c r="H1504">
        <v>0</v>
      </c>
      <c r="I1504">
        <v>1</v>
      </c>
      <c r="J1504">
        <v>0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3</v>
      </c>
      <c r="N1504" t="str">
        <f>VLOOKUP($F1504,Statistikkoder!$A$2:$C$154,3,FALSE)</f>
        <v>Passager</v>
      </c>
    </row>
    <row r="1505" spans="1:14" x14ac:dyDescent="0.2">
      <c r="A1505" t="s">
        <v>198</v>
      </c>
      <c r="B1505" s="1">
        <v>0.375</v>
      </c>
      <c r="C1505" t="s">
        <v>0</v>
      </c>
      <c r="D1505" t="s">
        <v>1</v>
      </c>
      <c r="E1505" t="s">
        <v>189</v>
      </c>
      <c r="F1505">
        <v>110</v>
      </c>
      <c r="G1505" t="str">
        <f>VLOOKUP(Tabel1[[#This Row],[Gruppe]],Statistikkoder!$A$1:$C$154,2,FALSE)</f>
        <v>    Bil &lt; 1,95 m                            </v>
      </c>
      <c r="H1505">
        <v>23</v>
      </c>
      <c r="I1505">
        <v>64</v>
      </c>
      <c r="J1505">
        <v>138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3</v>
      </c>
      <c r="N1505" t="str">
        <f>VLOOKUP($F1505,Statistikkoder!$A$2:$C$154,3,FALSE)</f>
        <v>Personbil</v>
      </c>
    </row>
    <row r="1506" spans="1:14" x14ac:dyDescent="0.2">
      <c r="A1506" t="s">
        <v>198</v>
      </c>
      <c r="B1506" s="1">
        <v>0.375</v>
      </c>
      <c r="C1506" t="s">
        <v>0</v>
      </c>
      <c r="D1506" t="s">
        <v>1</v>
      </c>
      <c r="E1506" t="s">
        <v>189</v>
      </c>
      <c r="F1506">
        <v>120</v>
      </c>
      <c r="G1506" t="str">
        <f>VLOOKUP(Tabel1[[#This Row],[Gruppe]],Statistikkoder!$A$1:$C$154,2,FALSE)</f>
        <v>    Bil &gt; 1,95 m                            </v>
      </c>
      <c r="H1506">
        <v>1</v>
      </c>
      <c r="I1506">
        <v>1</v>
      </c>
      <c r="J1506">
        <v>6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3</v>
      </c>
      <c r="N1506" t="str">
        <f>VLOOKUP($F1506,Statistikkoder!$A$2:$C$154,3,FALSE)</f>
        <v>Personbil</v>
      </c>
    </row>
    <row r="1507" spans="1:14" x14ac:dyDescent="0.2">
      <c r="A1507" t="s">
        <v>198</v>
      </c>
      <c r="B1507" s="1">
        <v>0.375</v>
      </c>
      <c r="C1507" t="s">
        <v>0</v>
      </c>
      <c r="D1507" t="s">
        <v>1</v>
      </c>
      <c r="E1507" t="s">
        <v>189</v>
      </c>
      <c r="F1507">
        <v>126</v>
      </c>
      <c r="G1507" t="str">
        <f>VLOOKUP(Tabel1[[#This Row],[Gruppe]],Statistikkoder!$A$1:$C$154,2,FALSE)</f>
        <v xml:space="preserve">    Bil med campingvogn                     </v>
      </c>
      <c r="H1507">
        <v>1</v>
      </c>
      <c r="I1507">
        <v>4</v>
      </c>
      <c r="J1507">
        <v>12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3</v>
      </c>
      <c r="N1507" t="str">
        <f>VLOOKUP($F1507,Statistikkoder!$A$2:$C$154,3,FALSE)</f>
        <v>Personbil</v>
      </c>
    </row>
    <row r="1508" spans="1:14" x14ac:dyDescent="0.2">
      <c r="A1508" t="s">
        <v>198</v>
      </c>
      <c r="B1508" s="1">
        <v>0.375</v>
      </c>
      <c r="C1508" t="s">
        <v>0</v>
      </c>
      <c r="D1508" t="s">
        <v>1</v>
      </c>
      <c r="E1508" t="s">
        <v>189</v>
      </c>
      <c r="F1508">
        <v>410</v>
      </c>
      <c r="G1508" t="str">
        <f>VLOOKUP(Tabel1[[#This Row],[Gruppe]],Statistikkoder!$A$1:$C$154,2,FALSE)</f>
        <v>    MC                                    </v>
      </c>
      <c r="H1508">
        <v>1</v>
      </c>
      <c r="I1508">
        <v>1</v>
      </c>
      <c r="J1508">
        <v>3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t="str">
        <f>VLOOKUP($F1508,Statistikkoder!$A$2:$C$154,3,FALSE)</f>
        <v>MC/Knallert</v>
      </c>
    </row>
    <row r="1509" spans="1:14" x14ac:dyDescent="0.2">
      <c r="A1509" t="s">
        <v>198</v>
      </c>
      <c r="B1509" s="1">
        <v>0.375</v>
      </c>
      <c r="C1509" t="s">
        <v>0</v>
      </c>
      <c r="D1509" t="s">
        <v>1</v>
      </c>
      <c r="E1509" t="s">
        <v>189</v>
      </c>
      <c r="F1509">
        <v>510</v>
      </c>
      <c r="G1509" t="str">
        <f>VLOOKUP(Tabel1[[#This Row],[Gruppe]],Statistikkoder!$A$1:$C$154,2,FALSE)</f>
        <v>    Cykel Voksen                            </v>
      </c>
      <c r="H1509">
        <v>3</v>
      </c>
      <c r="I1509">
        <v>0</v>
      </c>
      <c r="J1509">
        <v>3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VLOOKUP($F1509,Statistikkoder!$A$2:$C$154,3,FALSE)</f>
        <v>Cykel</v>
      </c>
    </row>
    <row r="1510" spans="1:14" x14ac:dyDescent="0.2">
      <c r="A1510" t="s">
        <v>198</v>
      </c>
      <c r="B1510" s="1">
        <v>0.375</v>
      </c>
      <c r="C1510" t="s">
        <v>0</v>
      </c>
      <c r="D1510" t="s">
        <v>1</v>
      </c>
      <c r="E1510" t="s">
        <v>189</v>
      </c>
      <c r="F1510">
        <v>996</v>
      </c>
      <c r="G1510" t="str">
        <f>VLOOKUP(Tabel1[[#This Row],[Gruppe]],Statistikkoder!$A$1:$C$154,2,FALSE)</f>
        <v>    Passager i køretøj                            </v>
      </c>
      <c r="H1510">
        <v>0</v>
      </c>
      <c r="I1510">
        <v>70</v>
      </c>
      <c r="J1510">
        <v>0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3</v>
      </c>
      <c r="N1510" t="str">
        <f>VLOOKUP($F1510,Statistikkoder!$A$2:$C$154,3,FALSE)</f>
        <v>Passager</v>
      </c>
    </row>
    <row r="1511" spans="1:14" x14ac:dyDescent="0.2">
      <c r="A1511" t="s">
        <v>198</v>
      </c>
      <c r="B1511" s="1">
        <v>0.41666666666666669</v>
      </c>
      <c r="C1511" t="s">
        <v>4</v>
      </c>
      <c r="D1511" t="s">
        <v>2</v>
      </c>
      <c r="E1511" t="s">
        <v>189</v>
      </c>
      <c r="F1511">
        <v>10</v>
      </c>
      <c r="G1511" t="str">
        <f>VLOOKUP(Tabel1[[#This Row],[Gruppe]],Statistikkoder!$A$1:$C$154,2,FALSE)</f>
        <v>    Voksen gående                    </v>
      </c>
      <c r="H1511">
        <v>0</v>
      </c>
      <c r="I1511">
        <v>3</v>
      </c>
      <c r="J1511">
        <v>0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3</v>
      </c>
      <c r="N1511" t="str">
        <f>VLOOKUP($F1511,Statistikkoder!$A$2:$C$154,3,FALSE)</f>
        <v>Passager</v>
      </c>
    </row>
    <row r="1512" spans="1:14" x14ac:dyDescent="0.2">
      <c r="A1512" t="s">
        <v>198</v>
      </c>
      <c r="B1512" s="1">
        <v>0.41666666666666669</v>
      </c>
      <c r="C1512" t="s">
        <v>4</v>
      </c>
      <c r="D1512" t="s">
        <v>2</v>
      </c>
      <c r="E1512" t="s">
        <v>189</v>
      </c>
      <c r="F1512">
        <v>20</v>
      </c>
      <c r="G1512" t="str">
        <f>VLOOKUP(Tabel1[[#This Row],[Gruppe]],Statistikkoder!$A$1:$C$154,2,FALSE)</f>
        <v>    Barn 12-15 år gående              </v>
      </c>
      <c r="H1512">
        <v>0</v>
      </c>
      <c r="I1512">
        <v>1</v>
      </c>
      <c r="J1512">
        <v>0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3</v>
      </c>
      <c r="N1512" t="str">
        <f>VLOOKUP($F1512,Statistikkoder!$A$2:$C$154,3,FALSE)</f>
        <v>Passager</v>
      </c>
    </row>
    <row r="1513" spans="1:14" x14ac:dyDescent="0.2">
      <c r="A1513" t="s">
        <v>198</v>
      </c>
      <c r="B1513" s="1">
        <v>0.41666666666666669</v>
      </c>
      <c r="C1513" t="s">
        <v>4</v>
      </c>
      <c r="D1513" t="s">
        <v>2</v>
      </c>
      <c r="E1513" t="s">
        <v>189</v>
      </c>
      <c r="F1513">
        <v>30</v>
      </c>
      <c r="G1513" t="str">
        <f>VLOOKUP(Tabel1[[#This Row],[Gruppe]],Statistikkoder!$A$1:$C$154,2,FALSE)</f>
        <v>    Barn  0-11 år gående              </v>
      </c>
      <c r="H1513">
        <v>0</v>
      </c>
      <c r="I1513">
        <v>1</v>
      </c>
      <c r="J1513">
        <v>0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3</v>
      </c>
      <c r="N1513" t="str">
        <f>VLOOKUP($F1513,Statistikkoder!$A$2:$C$154,3,FALSE)</f>
        <v>Passager</v>
      </c>
    </row>
    <row r="1514" spans="1:14" x14ac:dyDescent="0.2">
      <c r="A1514" t="s">
        <v>198</v>
      </c>
      <c r="B1514" s="1">
        <v>0.41666666666666669</v>
      </c>
      <c r="C1514" t="s">
        <v>4</v>
      </c>
      <c r="D1514" t="s">
        <v>2</v>
      </c>
      <c r="E1514" t="s">
        <v>189</v>
      </c>
      <c r="F1514">
        <v>40</v>
      </c>
      <c r="G1514" t="str">
        <f>VLOOKUP(Tabel1[[#This Row],[Gruppe]],Statistikkoder!$A$1:$C$154,2,FALSE)</f>
        <v>    Pensionist gående                </v>
      </c>
      <c r="H1514">
        <v>0</v>
      </c>
      <c r="I1514">
        <v>2</v>
      </c>
      <c r="J1514">
        <v>0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VLOOKUP($F1514,Statistikkoder!$A$2:$C$154,3,FALSE)</f>
        <v>Passager</v>
      </c>
    </row>
    <row r="1515" spans="1:14" x14ac:dyDescent="0.2">
      <c r="A1515" t="s">
        <v>198</v>
      </c>
      <c r="B1515" s="1">
        <v>0.41666666666666669</v>
      </c>
      <c r="C1515" t="s">
        <v>4</v>
      </c>
      <c r="D1515" t="s">
        <v>2</v>
      </c>
      <c r="E1515" t="s">
        <v>189</v>
      </c>
      <c r="F1515">
        <v>80</v>
      </c>
      <c r="G1515" t="str">
        <f>VLOOKUP(Tabel1[[#This Row],[Gruppe]],Statistikkoder!$A$1:$C$154,2,FALSE)</f>
        <v>    Bil &lt; 1,95 pendler rejse        </v>
      </c>
      <c r="H1515">
        <v>2</v>
      </c>
      <c r="I1515">
        <v>4</v>
      </c>
      <c r="J1515">
        <v>12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VLOOKUP($F1515,Statistikkoder!$A$2:$C$154,3,FALSE)</f>
        <v>Personbil</v>
      </c>
    </row>
    <row r="1516" spans="1:14" x14ac:dyDescent="0.2">
      <c r="A1516" t="s">
        <v>198</v>
      </c>
      <c r="B1516" s="1">
        <v>0.41666666666666669</v>
      </c>
      <c r="C1516" t="s">
        <v>4</v>
      </c>
      <c r="D1516" t="s">
        <v>2</v>
      </c>
      <c r="E1516" t="s">
        <v>189</v>
      </c>
      <c r="F1516">
        <v>110</v>
      </c>
      <c r="G1516" t="str">
        <f>VLOOKUP(Tabel1[[#This Row],[Gruppe]],Statistikkoder!$A$1:$C$154,2,FALSE)</f>
        <v>    Bil &lt; 1,95 m                            </v>
      </c>
      <c r="H1516">
        <v>22</v>
      </c>
      <c r="I1516">
        <v>59</v>
      </c>
      <c r="J1516">
        <v>132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3</v>
      </c>
      <c r="N1516" t="str">
        <f>VLOOKUP($F1516,Statistikkoder!$A$2:$C$154,3,FALSE)</f>
        <v>Personbil</v>
      </c>
    </row>
    <row r="1517" spans="1:14" x14ac:dyDescent="0.2">
      <c r="A1517" t="s">
        <v>198</v>
      </c>
      <c r="B1517" s="1">
        <v>0.41666666666666669</v>
      </c>
      <c r="C1517" t="s">
        <v>4</v>
      </c>
      <c r="D1517" t="s">
        <v>2</v>
      </c>
      <c r="E1517" t="s">
        <v>189</v>
      </c>
      <c r="F1517">
        <v>126</v>
      </c>
      <c r="G1517" t="str">
        <f>VLOOKUP(Tabel1[[#This Row],[Gruppe]],Statistikkoder!$A$1:$C$154,2,FALSE)</f>
        <v xml:space="preserve">    Bil med campingvogn                     </v>
      </c>
      <c r="H1517">
        <v>2</v>
      </c>
      <c r="I1517">
        <v>5</v>
      </c>
      <c r="J1517">
        <v>24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3</v>
      </c>
      <c r="N1517" t="str">
        <f>VLOOKUP($F1517,Statistikkoder!$A$2:$C$154,3,FALSE)</f>
        <v>Personbil</v>
      </c>
    </row>
    <row r="1518" spans="1:14" x14ac:dyDescent="0.2">
      <c r="A1518" t="s">
        <v>198</v>
      </c>
      <c r="B1518" s="1">
        <v>0.41666666666666669</v>
      </c>
      <c r="C1518" t="s">
        <v>4</v>
      </c>
      <c r="D1518" t="s">
        <v>2</v>
      </c>
      <c r="E1518" t="s">
        <v>189</v>
      </c>
      <c r="F1518">
        <v>309</v>
      </c>
      <c r="G1518" t="str">
        <f>VLOOKUP(Tabel1[[#This Row],[Gruppe]],Statistikkoder!$A$1:$C$154,2,FALSE)</f>
        <v>    Autocamper &lt;  6 meter                </v>
      </c>
      <c r="H1518">
        <v>1</v>
      </c>
      <c r="I1518">
        <v>1</v>
      </c>
      <c r="J1518">
        <v>6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VLOOKUP($F1518,Statistikkoder!$A$2:$C$154,3,FALSE)</f>
        <v>Autocamper</v>
      </c>
    </row>
    <row r="1519" spans="1:14" x14ac:dyDescent="0.2">
      <c r="A1519" t="s">
        <v>198</v>
      </c>
      <c r="B1519" s="1">
        <v>0.41666666666666669</v>
      </c>
      <c r="C1519" t="s">
        <v>4</v>
      </c>
      <c r="D1519" t="s">
        <v>2</v>
      </c>
      <c r="E1519" t="s">
        <v>189</v>
      </c>
      <c r="F1519">
        <v>320</v>
      </c>
      <c r="G1519" t="str">
        <f>VLOOKUP(Tabel1[[#This Row],[Gruppe]],Statistikkoder!$A$1:$C$154,2,FALSE)</f>
        <v>    Autocamper &lt; 12 meter                </v>
      </c>
      <c r="H1519">
        <v>1</v>
      </c>
      <c r="I1519">
        <v>2</v>
      </c>
      <c r="J1519">
        <v>10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VLOOKUP($F1519,Statistikkoder!$A$2:$C$154,3,FALSE)</f>
        <v>Autocamper</v>
      </c>
    </row>
    <row r="1520" spans="1:14" x14ac:dyDescent="0.2">
      <c r="A1520" t="s">
        <v>198</v>
      </c>
      <c r="B1520" s="1">
        <v>0.41666666666666669</v>
      </c>
      <c r="C1520" t="s">
        <v>4</v>
      </c>
      <c r="D1520" t="s">
        <v>2</v>
      </c>
      <c r="E1520" t="s">
        <v>189</v>
      </c>
      <c r="F1520">
        <v>510</v>
      </c>
      <c r="G1520" t="str">
        <f>VLOOKUP(Tabel1[[#This Row],[Gruppe]],Statistikkoder!$A$1:$C$154,2,FALSE)</f>
        <v>    Cykel Voksen                            </v>
      </c>
      <c r="H1520">
        <v>2</v>
      </c>
      <c r="I1520">
        <v>0</v>
      </c>
      <c r="J1520">
        <v>2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VLOOKUP($F1520,Statistikkoder!$A$2:$C$154,3,FALSE)</f>
        <v>Cykel</v>
      </c>
    </row>
    <row r="1521" spans="1:14" x14ac:dyDescent="0.2">
      <c r="A1521" t="s">
        <v>198</v>
      </c>
      <c r="B1521" s="1">
        <v>0.41666666666666669</v>
      </c>
      <c r="C1521" t="s">
        <v>4</v>
      </c>
      <c r="D1521" t="s">
        <v>2</v>
      </c>
      <c r="E1521" t="s">
        <v>189</v>
      </c>
      <c r="F1521">
        <v>611</v>
      </c>
      <c r="G1521" t="str">
        <f>VLOOKUP(Tabel1[[#This Row],[Gruppe]],Statistikkoder!$A$1:$C$154,2,FALSE)</f>
        <v>    Bus &gt; 10 m incl. passagerer              </v>
      </c>
      <c r="H1521">
        <v>1</v>
      </c>
      <c r="I1521">
        <v>54</v>
      </c>
      <c r="J1521">
        <v>14</v>
      </c>
      <c r="K1521">
        <f>IF(AND(Tabel1[[#This Row],[Gruppe]]&gt;=610,Tabel1[[#This Row],[Gruppe]]&lt;=765),Tabel1[[#This Row],[Dækmeter]],0)</f>
        <v>14</v>
      </c>
      <c r="L1521">
        <v>0</v>
      </c>
      <c r="M1521" t="s">
        <v>3</v>
      </c>
      <c r="N1521" t="str">
        <f>VLOOKUP($F1521,Statistikkoder!$A$2:$C$154,3,FALSE)</f>
        <v>Bus</v>
      </c>
    </row>
    <row r="1522" spans="1:14" x14ac:dyDescent="0.2">
      <c r="A1522" t="s">
        <v>198</v>
      </c>
      <c r="B1522" s="1">
        <v>0.41666666666666669</v>
      </c>
      <c r="C1522" t="s">
        <v>4</v>
      </c>
      <c r="D1522" t="s">
        <v>2</v>
      </c>
      <c r="E1522" t="s">
        <v>189</v>
      </c>
      <c r="F1522">
        <v>996</v>
      </c>
      <c r="G1522" t="str">
        <f>VLOOKUP(Tabel1[[#This Row],[Gruppe]],Statistikkoder!$A$1:$C$154,2,FALSE)</f>
        <v>    Passager i køretøj                            </v>
      </c>
      <c r="H1522">
        <v>0</v>
      </c>
      <c r="I1522">
        <v>125</v>
      </c>
      <c r="J1522">
        <v>0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3</v>
      </c>
      <c r="N1522" t="str">
        <f>VLOOKUP($F1522,Statistikkoder!$A$2:$C$154,3,FALSE)</f>
        <v>Passager</v>
      </c>
    </row>
    <row r="1523" spans="1:14" x14ac:dyDescent="0.2">
      <c r="A1523" t="s">
        <v>198</v>
      </c>
      <c r="B1523" s="1">
        <v>0.41666666666666669</v>
      </c>
      <c r="C1523" t="s">
        <v>0</v>
      </c>
      <c r="D1523" t="s">
        <v>1</v>
      </c>
      <c r="E1523" t="s">
        <v>190</v>
      </c>
      <c r="F1523">
        <v>10</v>
      </c>
      <c r="G1523" t="str">
        <f>VLOOKUP(Tabel1[[#This Row],[Gruppe]],Statistikkoder!$A$1:$C$154,2,FALSE)</f>
        <v>    Voksen gående                    </v>
      </c>
      <c r="H1523">
        <v>0</v>
      </c>
      <c r="I1523">
        <v>2</v>
      </c>
      <c r="J1523">
        <v>0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3</v>
      </c>
      <c r="N1523" t="str">
        <f>VLOOKUP($F1523,Statistikkoder!$A$2:$C$154,3,FALSE)</f>
        <v>Passager</v>
      </c>
    </row>
    <row r="1524" spans="1:14" x14ac:dyDescent="0.2">
      <c r="A1524" t="s">
        <v>198</v>
      </c>
      <c r="B1524" s="1">
        <v>0.41666666666666669</v>
      </c>
      <c r="C1524" t="s">
        <v>0</v>
      </c>
      <c r="D1524" t="s">
        <v>1</v>
      </c>
      <c r="E1524" t="s">
        <v>190</v>
      </c>
      <c r="F1524">
        <v>30</v>
      </c>
      <c r="G1524" t="str">
        <f>VLOOKUP(Tabel1[[#This Row],[Gruppe]],Statistikkoder!$A$1:$C$154,2,FALSE)</f>
        <v>    Barn  0-11 år gående              </v>
      </c>
      <c r="H1524">
        <v>0</v>
      </c>
      <c r="I1524">
        <v>2</v>
      </c>
      <c r="J1524">
        <v>0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3</v>
      </c>
      <c r="N1524" t="str">
        <f>VLOOKUP($F1524,Statistikkoder!$A$2:$C$154,3,FALSE)</f>
        <v>Passager</v>
      </c>
    </row>
    <row r="1525" spans="1:14" x14ac:dyDescent="0.2">
      <c r="A1525" t="s">
        <v>198</v>
      </c>
      <c r="B1525" s="1">
        <v>0.41666666666666669</v>
      </c>
      <c r="C1525" t="s">
        <v>0</v>
      </c>
      <c r="D1525" t="s">
        <v>1</v>
      </c>
      <c r="E1525" t="s">
        <v>190</v>
      </c>
      <c r="F1525">
        <v>80</v>
      </c>
      <c r="G1525" t="str">
        <f>VLOOKUP(Tabel1[[#This Row],[Gruppe]],Statistikkoder!$A$1:$C$154,2,FALSE)</f>
        <v>    Bil &lt; 1,95 pendler rejse        </v>
      </c>
      <c r="H1525">
        <v>1</v>
      </c>
      <c r="I1525">
        <v>1</v>
      </c>
      <c r="J1525">
        <v>6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VLOOKUP($F1525,Statistikkoder!$A$2:$C$154,3,FALSE)</f>
        <v>Personbil</v>
      </c>
    </row>
    <row r="1526" spans="1:14" x14ac:dyDescent="0.2">
      <c r="A1526" t="s">
        <v>198</v>
      </c>
      <c r="B1526" s="1">
        <v>0.41666666666666669</v>
      </c>
      <c r="C1526" t="s">
        <v>0</v>
      </c>
      <c r="D1526" t="s">
        <v>1</v>
      </c>
      <c r="E1526" t="s">
        <v>190</v>
      </c>
      <c r="F1526">
        <v>110</v>
      </c>
      <c r="G1526" t="str">
        <f>VLOOKUP(Tabel1[[#This Row],[Gruppe]],Statistikkoder!$A$1:$C$154,2,FALSE)</f>
        <v>    Bil &lt; 1,95 m                            </v>
      </c>
      <c r="H1526">
        <v>28</v>
      </c>
      <c r="I1526">
        <v>53</v>
      </c>
      <c r="J1526">
        <v>168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VLOOKUP($F1526,Statistikkoder!$A$2:$C$154,3,FALSE)</f>
        <v>Personbil</v>
      </c>
    </row>
    <row r="1527" spans="1:14" x14ac:dyDescent="0.2">
      <c r="A1527" t="s">
        <v>198</v>
      </c>
      <c r="B1527" s="1">
        <v>0.41666666666666669</v>
      </c>
      <c r="C1527" t="s">
        <v>0</v>
      </c>
      <c r="D1527" t="s">
        <v>1</v>
      </c>
      <c r="E1527" t="s">
        <v>190</v>
      </c>
      <c r="F1527">
        <v>115</v>
      </c>
      <c r="G1527" t="str">
        <f>VLOOKUP(Tabel1[[#This Row],[Gruppe]],Statistikkoder!$A$1:$C$154,2,FALSE)</f>
        <v>    Bil &lt; 1,95 m med anhænger                </v>
      </c>
      <c r="H1527">
        <v>1</v>
      </c>
      <c r="I1527">
        <v>1</v>
      </c>
      <c r="J1527">
        <v>10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VLOOKUP($F1527,Statistikkoder!$A$2:$C$154,3,FALSE)</f>
        <v>Personbil</v>
      </c>
    </row>
    <row r="1528" spans="1:14" x14ac:dyDescent="0.2">
      <c r="A1528" t="s">
        <v>198</v>
      </c>
      <c r="B1528" s="1">
        <v>0.41666666666666669</v>
      </c>
      <c r="C1528" t="s">
        <v>0</v>
      </c>
      <c r="D1528" t="s">
        <v>1</v>
      </c>
      <c r="E1528" t="s">
        <v>190</v>
      </c>
      <c r="F1528">
        <v>126</v>
      </c>
      <c r="G1528" t="str">
        <f>VLOOKUP(Tabel1[[#This Row],[Gruppe]],Statistikkoder!$A$1:$C$154,2,FALSE)</f>
        <v xml:space="preserve">    Bil med campingvogn                     </v>
      </c>
      <c r="H1528">
        <v>2</v>
      </c>
      <c r="I1528">
        <v>4</v>
      </c>
      <c r="J1528">
        <v>24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VLOOKUP($F1528,Statistikkoder!$A$2:$C$154,3,FALSE)</f>
        <v>Personbil</v>
      </c>
    </row>
    <row r="1529" spans="1:14" x14ac:dyDescent="0.2">
      <c r="A1529" t="s">
        <v>198</v>
      </c>
      <c r="B1529" s="1">
        <v>0.41666666666666669</v>
      </c>
      <c r="C1529" t="s">
        <v>0</v>
      </c>
      <c r="D1529" t="s">
        <v>1</v>
      </c>
      <c r="E1529" t="s">
        <v>190</v>
      </c>
      <c r="F1529">
        <v>320</v>
      </c>
      <c r="G1529" t="str">
        <f>VLOOKUP(Tabel1[[#This Row],[Gruppe]],Statistikkoder!$A$1:$C$154,2,FALSE)</f>
        <v>    Autocamper &lt; 12 meter                </v>
      </c>
      <c r="H1529">
        <v>3</v>
      </c>
      <c r="I1529">
        <v>10</v>
      </c>
      <c r="J1529">
        <v>30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VLOOKUP($F1529,Statistikkoder!$A$2:$C$154,3,FALSE)</f>
        <v>Autocamper</v>
      </c>
    </row>
    <row r="1530" spans="1:14" x14ac:dyDescent="0.2">
      <c r="A1530" t="s">
        <v>198</v>
      </c>
      <c r="B1530" s="1">
        <v>0.41666666666666669</v>
      </c>
      <c r="C1530" t="s">
        <v>0</v>
      </c>
      <c r="D1530" t="s">
        <v>1</v>
      </c>
      <c r="E1530" t="s">
        <v>190</v>
      </c>
      <c r="F1530">
        <v>410</v>
      </c>
      <c r="G1530" t="str">
        <f>VLOOKUP(Tabel1[[#This Row],[Gruppe]],Statistikkoder!$A$1:$C$154,2,FALSE)</f>
        <v>    MC                                    </v>
      </c>
      <c r="H1530">
        <v>10</v>
      </c>
      <c r="I1530">
        <v>13</v>
      </c>
      <c r="J1530">
        <v>23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VLOOKUP($F1530,Statistikkoder!$A$2:$C$154,3,FALSE)</f>
        <v>MC/Knallert</v>
      </c>
    </row>
    <row r="1531" spans="1:14" x14ac:dyDescent="0.2">
      <c r="A1531" t="s">
        <v>198</v>
      </c>
      <c r="B1531" s="1">
        <v>0.41666666666666669</v>
      </c>
      <c r="C1531" t="s">
        <v>0</v>
      </c>
      <c r="D1531" t="s">
        <v>1</v>
      </c>
      <c r="E1531" t="s">
        <v>190</v>
      </c>
      <c r="F1531">
        <v>430</v>
      </c>
      <c r="G1531" t="str">
        <f>VLOOKUP(Tabel1[[#This Row],[Gruppe]],Statistikkoder!$A$1:$C$154,2,FALSE)</f>
        <v>    MC/Knallert Sidevogn/anhænger            </v>
      </c>
      <c r="H1531">
        <v>1</v>
      </c>
      <c r="I1531">
        <v>1</v>
      </c>
      <c r="J1531">
        <v>3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3</v>
      </c>
      <c r="N1531" t="str">
        <f>VLOOKUP($F1531,Statistikkoder!$A$2:$C$154,3,FALSE)</f>
        <v>MC/Knallert</v>
      </c>
    </row>
    <row r="1532" spans="1:14" x14ac:dyDescent="0.2">
      <c r="A1532" t="s">
        <v>198</v>
      </c>
      <c r="B1532" s="1">
        <v>0.41666666666666669</v>
      </c>
      <c r="C1532" t="s">
        <v>0</v>
      </c>
      <c r="D1532" t="s">
        <v>1</v>
      </c>
      <c r="E1532" t="s">
        <v>190</v>
      </c>
      <c r="F1532">
        <v>510</v>
      </c>
      <c r="G1532" t="str">
        <f>VLOOKUP(Tabel1[[#This Row],[Gruppe]],Statistikkoder!$A$1:$C$154,2,FALSE)</f>
        <v>    Cykel Voksen                            </v>
      </c>
      <c r="H1532">
        <v>2</v>
      </c>
      <c r="I1532">
        <v>0</v>
      </c>
      <c r="J1532">
        <v>2</v>
      </c>
      <c r="K1532">
        <f>IF(AND(Tabel1[[#This Row],[Gruppe]]&gt;=610,Tabel1[[#This Row],[Gruppe]]&lt;=765),Tabel1[[#This Row],[Dækmeter]],0)</f>
        <v>0</v>
      </c>
      <c r="L1532">
        <v>0</v>
      </c>
      <c r="M1532" t="s">
        <v>3</v>
      </c>
      <c r="N1532" t="str">
        <f>VLOOKUP($F1532,Statistikkoder!$A$2:$C$154,3,FALSE)</f>
        <v>Cykel</v>
      </c>
    </row>
    <row r="1533" spans="1:14" x14ac:dyDescent="0.2">
      <c r="A1533" t="s">
        <v>198</v>
      </c>
      <c r="B1533" s="1">
        <v>0.41666666666666669</v>
      </c>
      <c r="C1533" t="s">
        <v>0</v>
      </c>
      <c r="D1533" t="s">
        <v>1</v>
      </c>
      <c r="E1533" t="s">
        <v>190</v>
      </c>
      <c r="F1533">
        <v>530</v>
      </c>
      <c r="G1533" t="str">
        <f>VLOOKUP(Tabel1[[#This Row],[Gruppe]],Statistikkoder!$A$1:$C$154,2,FALSE)</f>
        <v>    Cykel Barn  0-11 år                      </v>
      </c>
      <c r="H1533">
        <v>2</v>
      </c>
      <c r="I1533">
        <v>0</v>
      </c>
      <c r="J1533">
        <v>2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3</v>
      </c>
      <c r="N1533" t="str">
        <f>VLOOKUP($F1533,Statistikkoder!$A$2:$C$154,3,FALSE)</f>
        <v>Cykel</v>
      </c>
    </row>
    <row r="1534" spans="1:14" x14ac:dyDescent="0.2">
      <c r="A1534" t="s">
        <v>198</v>
      </c>
      <c r="B1534" s="1">
        <v>0.41666666666666669</v>
      </c>
      <c r="C1534" t="s">
        <v>0</v>
      </c>
      <c r="D1534" t="s">
        <v>1</v>
      </c>
      <c r="E1534" t="s">
        <v>190</v>
      </c>
      <c r="F1534">
        <v>996</v>
      </c>
      <c r="G1534" t="str">
        <f>VLOOKUP(Tabel1[[#This Row],[Gruppe]],Statistikkoder!$A$1:$C$154,2,FALSE)</f>
        <v>    Passager i køretøj                            </v>
      </c>
      <c r="H1534">
        <v>0</v>
      </c>
      <c r="I1534">
        <v>83</v>
      </c>
      <c r="J1534">
        <v>0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3</v>
      </c>
      <c r="N1534" t="str">
        <f>VLOOKUP($F1534,Statistikkoder!$A$2:$C$154,3,FALSE)</f>
        <v>Passager</v>
      </c>
    </row>
    <row r="1535" spans="1:14" x14ac:dyDescent="0.2">
      <c r="A1535" t="s">
        <v>198</v>
      </c>
      <c r="B1535" s="1">
        <v>0.45833333333333331</v>
      </c>
      <c r="C1535" t="s">
        <v>4</v>
      </c>
      <c r="D1535" t="s">
        <v>2</v>
      </c>
      <c r="E1535" t="s">
        <v>190</v>
      </c>
      <c r="F1535">
        <v>10</v>
      </c>
      <c r="G1535" t="str">
        <f>VLOOKUP(Tabel1[[#This Row],[Gruppe]],Statistikkoder!$A$1:$C$154,2,FALSE)</f>
        <v>    Voksen gående                    </v>
      </c>
      <c r="H1535">
        <v>0</v>
      </c>
      <c r="I1535">
        <v>15</v>
      </c>
      <c r="J1535">
        <v>0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3</v>
      </c>
      <c r="N1535" t="str">
        <f>VLOOKUP($F1535,Statistikkoder!$A$2:$C$154,3,FALSE)</f>
        <v>Passager</v>
      </c>
    </row>
    <row r="1536" spans="1:14" x14ac:dyDescent="0.2">
      <c r="A1536" t="s">
        <v>198</v>
      </c>
      <c r="B1536" s="1">
        <v>0.45833333333333331</v>
      </c>
      <c r="C1536" t="s">
        <v>4</v>
      </c>
      <c r="D1536" t="s">
        <v>2</v>
      </c>
      <c r="E1536" t="s">
        <v>190</v>
      </c>
      <c r="F1536">
        <v>20</v>
      </c>
      <c r="G1536" t="str">
        <f>VLOOKUP(Tabel1[[#This Row],[Gruppe]],Statistikkoder!$A$1:$C$154,2,FALSE)</f>
        <v>    Barn 12-15 år gående              </v>
      </c>
      <c r="H1536">
        <v>0</v>
      </c>
      <c r="I1536">
        <v>1</v>
      </c>
      <c r="J1536">
        <v>0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t="str">
        <f>VLOOKUP($F1536,Statistikkoder!$A$2:$C$154,3,FALSE)</f>
        <v>Passager</v>
      </c>
    </row>
    <row r="1537" spans="1:14" x14ac:dyDescent="0.2">
      <c r="A1537" t="s">
        <v>198</v>
      </c>
      <c r="B1537" s="1">
        <v>0.45833333333333331</v>
      </c>
      <c r="C1537" t="s">
        <v>4</v>
      </c>
      <c r="D1537" t="s">
        <v>2</v>
      </c>
      <c r="E1537" t="s">
        <v>190</v>
      </c>
      <c r="F1537">
        <v>30</v>
      </c>
      <c r="G1537" t="str">
        <f>VLOOKUP(Tabel1[[#This Row],[Gruppe]],Statistikkoder!$A$1:$C$154,2,FALSE)</f>
        <v>    Barn  0-11 år gående              </v>
      </c>
      <c r="H1537">
        <v>0</v>
      </c>
      <c r="I1537">
        <v>1</v>
      </c>
      <c r="J1537">
        <v>0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VLOOKUP($F1537,Statistikkoder!$A$2:$C$154,3,FALSE)</f>
        <v>Passager</v>
      </c>
    </row>
    <row r="1538" spans="1:14" x14ac:dyDescent="0.2">
      <c r="A1538" t="s">
        <v>198</v>
      </c>
      <c r="B1538" s="1">
        <v>0.45833333333333331</v>
      </c>
      <c r="C1538" t="s">
        <v>4</v>
      </c>
      <c r="D1538" t="s">
        <v>2</v>
      </c>
      <c r="E1538" t="s">
        <v>190</v>
      </c>
      <c r="F1538">
        <v>40</v>
      </c>
      <c r="G1538" t="str">
        <f>VLOOKUP(Tabel1[[#This Row],[Gruppe]],Statistikkoder!$A$1:$C$154,2,FALSE)</f>
        <v>    Pensionist gående                </v>
      </c>
      <c r="H1538">
        <v>0</v>
      </c>
      <c r="I1538">
        <v>1</v>
      </c>
      <c r="J1538">
        <v>0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VLOOKUP($F1538,Statistikkoder!$A$2:$C$154,3,FALSE)</f>
        <v>Passager</v>
      </c>
    </row>
    <row r="1539" spans="1:14" x14ac:dyDescent="0.2">
      <c r="A1539" t="s">
        <v>198</v>
      </c>
      <c r="B1539" s="1">
        <v>0.45833333333333331</v>
      </c>
      <c r="C1539" t="s">
        <v>4</v>
      </c>
      <c r="D1539" t="s">
        <v>2</v>
      </c>
      <c r="E1539" t="s">
        <v>190</v>
      </c>
      <c r="F1539">
        <v>80</v>
      </c>
      <c r="G1539" t="str">
        <f>VLOOKUP(Tabel1[[#This Row],[Gruppe]],Statistikkoder!$A$1:$C$154,2,FALSE)</f>
        <v>    Bil &lt; 1,95 pendler rejse        </v>
      </c>
      <c r="H1539">
        <v>1</v>
      </c>
      <c r="I1539">
        <v>2</v>
      </c>
      <c r="J1539">
        <v>6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VLOOKUP($F1539,Statistikkoder!$A$2:$C$154,3,FALSE)</f>
        <v>Personbil</v>
      </c>
    </row>
    <row r="1540" spans="1:14" x14ac:dyDescent="0.2">
      <c r="A1540" t="s">
        <v>198</v>
      </c>
      <c r="B1540" s="1">
        <v>0.45833333333333331</v>
      </c>
      <c r="C1540" t="s">
        <v>4</v>
      </c>
      <c r="D1540" t="s">
        <v>2</v>
      </c>
      <c r="E1540" t="s">
        <v>190</v>
      </c>
      <c r="F1540">
        <v>110</v>
      </c>
      <c r="G1540" t="str">
        <f>VLOOKUP(Tabel1[[#This Row],[Gruppe]],Statistikkoder!$A$1:$C$154,2,FALSE)</f>
        <v>    Bil &lt; 1,95 m                            </v>
      </c>
      <c r="H1540">
        <v>39</v>
      </c>
      <c r="I1540">
        <v>102</v>
      </c>
      <c r="J1540">
        <v>234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VLOOKUP($F1540,Statistikkoder!$A$2:$C$154,3,FALSE)</f>
        <v>Personbil</v>
      </c>
    </row>
    <row r="1541" spans="1:14" x14ac:dyDescent="0.2">
      <c r="A1541" t="s">
        <v>198</v>
      </c>
      <c r="B1541" s="1">
        <v>0.45833333333333331</v>
      </c>
      <c r="C1541" t="s">
        <v>4</v>
      </c>
      <c r="D1541" t="s">
        <v>2</v>
      </c>
      <c r="E1541" t="s">
        <v>190</v>
      </c>
      <c r="F1541">
        <v>115</v>
      </c>
      <c r="G1541" t="str">
        <f>VLOOKUP(Tabel1[[#This Row],[Gruppe]],Statistikkoder!$A$1:$C$154,2,FALSE)</f>
        <v>    Bil &lt; 1,95 m med anhænger                </v>
      </c>
      <c r="H1541">
        <v>2</v>
      </c>
      <c r="I1541">
        <v>7</v>
      </c>
      <c r="J1541">
        <v>20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VLOOKUP($F1541,Statistikkoder!$A$2:$C$154,3,FALSE)</f>
        <v>Personbil</v>
      </c>
    </row>
    <row r="1542" spans="1:14" x14ac:dyDescent="0.2">
      <c r="A1542" t="s">
        <v>198</v>
      </c>
      <c r="B1542" s="1">
        <v>0.45833333333333331</v>
      </c>
      <c r="C1542" t="s">
        <v>4</v>
      </c>
      <c r="D1542" t="s">
        <v>2</v>
      </c>
      <c r="E1542" t="s">
        <v>190</v>
      </c>
      <c r="F1542">
        <v>120</v>
      </c>
      <c r="G1542" t="str">
        <f>VLOOKUP(Tabel1[[#This Row],[Gruppe]],Statistikkoder!$A$1:$C$154,2,FALSE)</f>
        <v>    Bil &gt; 1,95 m                            </v>
      </c>
      <c r="H1542">
        <v>1</v>
      </c>
      <c r="I1542">
        <v>1</v>
      </c>
      <c r="J1542">
        <v>6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3</v>
      </c>
      <c r="N1542" t="str">
        <f>VLOOKUP($F1542,Statistikkoder!$A$2:$C$154,3,FALSE)</f>
        <v>Personbil</v>
      </c>
    </row>
    <row r="1543" spans="1:14" x14ac:dyDescent="0.2">
      <c r="A1543" t="s">
        <v>198</v>
      </c>
      <c r="B1543" s="1">
        <v>0.45833333333333331</v>
      </c>
      <c r="C1543" t="s">
        <v>4</v>
      </c>
      <c r="D1543" t="s">
        <v>2</v>
      </c>
      <c r="E1543" t="s">
        <v>190</v>
      </c>
      <c r="F1543">
        <v>126</v>
      </c>
      <c r="G1543" t="str">
        <f>VLOOKUP(Tabel1[[#This Row],[Gruppe]],Statistikkoder!$A$1:$C$154,2,FALSE)</f>
        <v xml:space="preserve">    Bil med campingvogn                     </v>
      </c>
      <c r="H1543">
        <v>2</v>
      </c>
      <c r="I1543">
        <v>6</v>
      </c>
      <c r="J1543">
        <v>24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3</v>
      </c>
      <c r="N1543" t="str">
        <f>VLOOKUP($F1543,Statistikkoder!$A$2:$C$154,3,FALSE)</f>
        <v>Personbil</v>
      </c>
    </row>
    <row r="1544" spans="1:14" x14ac:dyDescent="0.2">
      <c r="A1544" t="s">
        <v>198</v>
      </c>
      <c r="B1544" s="1">
        <v>0.45833333333333331</v>
      </c>
      <c r="C1544" t="s">
        <v>4</v>
      </c>
      <c r="D1544" t="s">
        <v>2</v>
      </c>
      <c r="E1544" t="s">
        <v>190</v>
      </c>
      <c r="F1544">
        <v>309</v>
      </c>
      <c r="G1544" t="str">
        <f>VLOOKUP(Tabel1[[#This Row],[Gruppe]],Statistikkoder!$A$1:$C$154,2,FALSE)</f>
        <v>    Autocamper &lt;  6 meter                </v>
      </c>
      <c r="H1544">
        <v>2</v>
      </c>
      <c r="I1544">
        <v>4</v>
      </c>
      <c r="J1544">
        <v>12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t="str">
        <f>VLOOKUP($F1544,Statistikkoder!$A$2:$C$154,3,FALSE)</f>
        <v>Autocamper</v>
      </c>
    </row>
    <row r="1545" spans="1:14" x14ac:dyDescent="0.2">
      <c r="A1545" t="s">
        <v>198</v>
      </c>
      <c r="B1545" s="1">
        <v>0.45833333333333331</v>
      </c>
      <c r="C1545" t="s">
        <v>4</v>
      </c>
      <c r="D1545" t="s">
        <v>2</v>
      </c>
      <c r="E1545" t="s">
        <v>190</v>
      </c>
      <c r="F1545">
        <v>320</v>
      </c>
      <c r="G1545" t="str">
        <f>VLOOKUP(Tabel1[[#This Row],[Gruppe]],Statistikkoder!$A$1:$C$154,2,FALSE)</f>
        <v>    Autocamper &lt; 12 meter                </v>
      </c>
      <c r="H1545">
        <v>3</v>
      </c>
      <c r="I1545">
        <v>8</v>
      </c>
      <c r="J1545">
        <v>30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VLOOKUP($F1545,Statistikkoder!$A$2:$C$154,3,FALSE)</f>
        <v>Autocamper</v>
      </c>
    </row>
    <row r="1546" spans="1:14" x14ac:dyDescent="0.2">
      <c r="A1546" t="s">
        <v>198</v>
      </c>
      <c r="B1546" s="1">
        <v>0.45833333333333331</v>
      </c>
      <c r="C1546" t="s">
        <v>4</v>
      </c>
      <c r="D1546" t="s">
        <v>2</v>
      </c>
      <c r="E1546" t="s">
        <v>190</v>
      </c>
      <c r="F1546">
        <v>410</v>
      </c>
      <c r="G1546" t="str">
        <f>VLOOKUP(Tabel1[[#This Row],[Gruppe]],Statistikkoder!$A$1:$C$154,2,FALSE)</f>
        <v>    MC                                    </v>
      </c>
      <c r="H1546">
        <v>5</v>
      </c>
      <c r="I1546">
        <v>6</v>
      </c>
      <c r="J1546">
        <v>11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t="str">
        <f>VLOOKUP($F1546,Statistikkoder!$A$2:$C$154,3,FALSE)</f>
        <v>MC/Knallert</v>
      </c>
    </row>
    <row r="1547" spans="1:14" x14ac:dyDescent="0.2">
      <c r="A1547" t="s">
        <v>198</v>
      </c>
      <c r="B1547" s="1">
        <v>0.45833333333333331</v>
      </c>
      <c r="C1547" t="s">
        <v>4</v>
      </c>
      <c r="D1547" t="s">
        <v>2</v>
      </c>
      <c r="E1547" t="s">
        <v>190</v>
      </c>
      <c r="F1547">
        <v>510</v>
      </c>
      <c r="G1547" t="str">
        <f>VLOOKUP(Tabel1[[#This Row],[Gruppe]],Statistikkoder!$A$1:$C$154,2,FALSE)</f>
        <v>    Cykel Voksen                            </v>
      </c>
      <c r="H1547">
        <v>13</v>
      </c>
      <c r="I1547">
        <v>0</v>
      </c>
      <c r="J1547">
        <v>13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t="str">
        <f>VLOOKUP($F1547,Statistikkoder!$A$2:$C$154,3,FALSE)</f>
        <v>Cykel</v>
      </c>
    </row>
    <row r="1548" spans="1:14" x14ac:dyDescent="0.2">
      <c r="A1548" t="s">
        <v>198</v>
      </c>
      <c r="B1548" s="1">
        <v>0.45833333333333331</v>
      </c>
      <c r="C1548" t="s">
        <v>4</v>
      </c>
      <c r="D1548" t="s">
        <v>2</v>
      </c>
      <c r="E1548" t="s">
        <v>190</v>
      </c>
      <c r="F1548">
        <v>996</v>
      </c>
      <c r="G1548" t="str">
        <f>VLOOKUP(Tabel1[[#This Row],[Gruppe]],Statistikkoder!$A$1:$C$154,2,FALSE)</f>
        <v>    Passager i køretøj                            </v>
      </c>
      <c r="H1548">
        <v>0</v>
      </c>
      <c r="I1548">
        <v>136</v>
      </c>
      <c r="J1548">
        <v>0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3</v>
      </c>
      <c r="N1548" t="str">
        <f>VLOOKUP($F1548,Statistikkoder!$A$2:$C$154,3,FALSE)</f>
        <v>Passager</v>
      </c>
    </row>
    <row r="1549" spans="1:14" x14ac:dyDescent="0.2">
      <c r="A1549" t="s">
        <v>198</v>
      </c>
      <c r="B1549" s="1">
        <v>0.45833333333333331</v>
      </c>
      <c r="C1549" t="s">
        <v>0</v>
      </c>
      <c r="D1549" t="s">
        <v>1</v>
      </c>
      <c r="E1549" t="s">
        <v>189</v>
      </c>
      <c r="F1549">
        <v>10</v>
      </c>
      <c r="G1549" t="str">
        <f>VLOOKUP(Tabel1[[#This Row],[Gruppe]],Statistikkoder!$A$1:$C$154,2,FALSE)</f>
        <v>    Voksen gående                    </v>
      </c>
      <c r="H1549">
        <v>0</v>
      </c>
      <c r="I1549">
        <v>5</v>
      </c>
      <c r="J1549">
        <v>0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3</v>
      </c>
      <c r="N1549" t="str">
        <f>VLOOKUP($F1549,Statistikkoder!$A$2:$C$154,3,FALSE)</f>
        <v>Passager</v>
      </c>
    </row>
    <row r="1550" spans="1:14" x14ac:dyDescent="0.2">
      <c r="A1550" t="s">
        <v>198</v>
      </c>
      <c r="B1550" s="1">
        <v>0.45833333333333331</v>
      </c>
      <c r="C1550" t="s">
        <v>0</v>
      </c>
      <c r="D1550" t="s">
        <v>1</v>
      </c>
      <c r="E1550" t="s">
        <v>189</v>
      </c>
      <c r="F1550">
        <v>40</v>
      </c>
      <c r="G1550" t="str">
        <f>VLOOKUP(Tabel1[[#This Row],[Gruppe]],Statistikkoder!$A$1:$C$154,2,FALSE)</f>
        <v>    Pensionist gående                </v>
      </c>
      <c r="H1550">
        <v>0</v>
      </c>
      <c r="I1550">
        <v>1</v>
      </c>
      <c r="J1550">
        <v>0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3</v>
      </c>
      <c r="N1550" t="str">
        <f>VLOOKUP($F1550,Statistikkoder!$A$2:$C$154,3,FALSE)</f>
        <v>Passager</v>
      </c>
    </row>
    <row r="1551" spans="1:14" x14ac:dyDescent="0.2">
      <c r="A1551" t="s">
        <v>198</v>
      </c>
      <c r="B1551" s="1">
        <v>0.45833333333333331</v>
      </c>
      <c r="C1551" t="s">
        <v>0</v>
      </c>
      <c r="D1551" t="s">
        <v>1</v>
      </c>
      <c r="E1551" t="s">
        <v>189</v>
      </c>
      <c r="F1551">
        <v>80</v>
      </c>
      <c r="G1551" t="str">
        <f>VLOOKUP(Tabel1[[#This Row],[Gruppe]],Statistikkoder!$A$1:$C$154,2,FALSE)</f>
        <v>    Bil &lt; 1,95 pendler rejse        </v>
      </c>
      <c r="H1551">
        <v>1</v>
      </c>
      <c r="I1551">
        <v>4</v>
      </c>
      <c r="J1551">
        <v>6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3</v>
      </c>
      <c r="N1551" t="str">
        <f>VLOOKUP($F1551,Statistikkoder!$A$2:$C$154,3,FALSE)</f>
        <v>Personbil</v>
      </c>
    </row>
    <row r="1552" spans="1:14" x14ac:dyDescent="0.2">
      <c r="A1552" t="s">
        <v>198</v>
      </c>
      <c r="B1552" s="1">
        <v>0.45833333333333331</v>
      </c>
      <c r="C1552" t="s">
        <v>0</v>
      </c>
      <c r="D1552" t="s">
        <v>1</v>
      </c>
      <c r="E1552" t="s">
        <v>189</v>
      </c>
      <c r="F1552">
        <v>110</v>
      </c>
      <c r="G1552" t="str">
        <f>VLOOKUP(Tabel1[[#This Row],[Gruppe]],Statistikkoder!$A$1:$C$154,2,FALSE)</f>
        <v>    Bil &lt; 1,95 m                            </v>
      </c>
      <c r="H1552">
        <v>34</v>
      </c>
      <c r="I1552">
        <v>90</v>
      </c>
      <c r="J1552">
        <v>204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3</v>
      </c>
      <c r="N1552" t="str">
        <f>VLOOKUP($F1552,Statistikkoder!$A$2:$C$154,3,FALSE)</f>
        <v>Personbil</v>
      </c>
    </row>
    <row r="1553" spans="1:14" x14ac:dyDescent="0.2">
      <c r="A1553" t="s">
        <v>198</v>
      </c>
      <c r="B1553" s="1">
        <v>0.45833333333333331</v>
      </c>
      <c r="C1553" t="s">
        <v>0</v>
      </c>
      <c r="D1553" t="s">
        <v>1</v>
      </c>
      <c r="E1553" t="s">
        <v>189</v>
      </c>
      <c r="F1553">
        <v>126</v>
      </c>
      <c r="G1553" t="str">
        <f>VLOOKUP(Tabel1[[#This Row],[Gruppe]],Statistikkoder!$A$1:$C$154,2,FALSE)</f>
        <v xml:space="preserve">    Bil med campingvogn                     </v>
      </c>
      <c r="H1553">
        <v>1</v>
      </c>
      <c r="I1553">
        <v>4</v>
      </c>
      <c r="J1553">
        <v>12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3</v>
      </c>
      <c r="N1553" t="str">
        <f>VLOOKUP($F1553,Statistikkoder!$A$2:$C$154,3,FALSE)</f>
        <v>Personbil</v>
      </c>
    </row>
    <row r="1554" spans="1:14" x14ac:dyDescent="0.2">
      <c r="A1554" t="s">
        <v>198</v>
      </c>
      <c r="B1554" s="1">
        <v>0.45833333333333331</v>
      </c>
      <c r="C1554" t="s">
        <v>0</v>
      </c>
      <c r="D1554" t="s">
        <v>1</v>
      </c>
      <c r="E1554" t="s">
        <v>189</v>
      </c>
      <c r="F1554">
        <v>309</v>
      </c>
      <c r="G1554" t="str">
        <f>VLOOKUP(Tabel1[[#This Row],[Gruppe]],Statistikkoder!$A$1:$C$154,2,FALSE)</f>
        <v>    Autocamper &lt;  6 meter                </v>
      </c>
      <c r="H1554">
        <v>2</v>
      </c>
      <c r="I1554">
        <v>4</v>
      </c>
      <c r="J1554">
        <v>12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3</v>
      </c>
      <c r="N1554" t="str">
        <f>VLOOKUP($F1554,Statistikkoder!$A$2:$C$154,3,FALSE)</f>
        <v>Autocamper</v>
      </c>
    </row>
    <row r="1555" spans="1:14" x14ac:dyDescent="0.2">
      <c r="A1555" t="s">
        <v>198</v>
      </c>
      <c r="B1555" s="1">
        <v>0.45833333333333331</v>
      </c>
      <c r="C1555" t="s">
        <v>0</v>
      </c>
      <c r="D1555" t="s">
        <v>1</v>
      </c>
      <c r="E1555" t="s">
        <v>189</v>
      </c>
      <c r="F1555">
        <v>410</v>
      </c>
      <c r="G1555" t="str">
        <f>VLOOKUP(Tabel1[[#This Row],[Gruppe]],Statistikkoder!$A$1:$C$154,2,FALSE)</f>
        <v>    MC                                    </v>
      </c>
      <c r="H1555">
        <v>5</v>
      </c>
      <c r="I1555">
        <v>5</v>
      </c>
      <c r="J1555">
        <v>10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3</v>
      </c>
      <c r="N1555" t="str">
        <f>VLOOKUP($F1555,Statistikkoder!$A$2:$C$154,3,FALSE)</f>
        <v>MC/Knallert</v>
      </c>
    </row>
    <row r="1556" spans="1:14" x14ac:dyDescent="0.2">
      <c r="A1556" t="s">
        <v>198</v>
      </c>
      <c r="B1556" s="1">
        <v>0.45833333333333331</v>
      </c>
      <c r="C1556" t="s">
        <v>0</v>
      </c>
      <c r="D1556" t="s">
        <v>1</v>
      </c>
      <c r="E1556" t="s">
        <v>189</v>
      </c>
      <c r="F1556">
        <v>996</v>
      </c>
      <c r="G1556" t="str">
        <f>VLOOKUP(Tabel1[[#This Row],[Gruppe]],Statistikkoder!$A$1:$C$154,2,FALSE)</f>
        <v>    Passager i køretøj                            </v>
      </c>
      <c r="H1556">
        <v>0</v>
      </c>
      <c r="I1556">
        <v>107</v>
      </c>
      <c r="J1556">
        <v>0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3</v>
      </c>
      <c r="N1556" t="str">
        <f>VLOOKUP($F1556,Statistikkoder!$A$2:$C$154,3,FALSE)</f>
        <v>Passager</v>
      </c>
    </row>
    <row r="1557" spans="1:14" x14ac:dyDescent="0.2">
      <c r="A1557" t="s">
        <v>198</v>
      </c>
      <c r="B1557" s="1">
        <v>0.5</v>
      </c>
      <c r="C1557" t="s">
        <v>4</v>
      </c>
      <c r="D1557" t="s">
        <v>2</v>
      </c>
      <c r="E1557" t="s">
        <v>189</v>
      </c>
      <c r="F1557">
        <v>10</v>
      </c>
      <c r="G1557" t="str">
        <f>VLOOKUP(Tabel1[[#This Row],[Gruppe]],Statistikkoder!$A$1:$C$154,2,FALSE)</f>
        <v>    Voksen gående                    </v>
      </c>
      <c r="H1557">
        <v>0</v>
      </c>
      <c r="I1557">
        <v>3</v>
      </c>
      <c r="J1557">
        <v>0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3</v>
      </c>
      <c r="N1557" t="str">
        <f>VLOOKUP($F1557,Statistikkoder!$A$2:$C$154,3,FALSE)</f>
        <v>Passager</v>
      </c>
    </row>
    <row r="1558" spans="1:14" x14ac:dyDescent="0.2">
      <c r="A1558" t="s">
        <v>198</v>
      </c>
      <c r="B1558" s="1">
        <v>0.5</v>
      </c>
      <c r="C1558" t="s">
        <v>4</v>
      </c>
      <c r="D1558" t="s">
        <v>2</v>
      </c>
      <c r="E1558" t="s">
        <v>189</v>
      </c>
      <c r="F1558">
        <v>80</v>
      </c>
      <c r="G1558" t="str">
        <f>VLOOKUP(Tabel1[[#This Row],[Gruppe]],Statistikkoder!$A$1:$C$154,2,FALSE)</f>
        <v>    Bil &lt; 1,95 pendler rejse        </v>
      </c>
      <c r="H1558">
        <v>3</v>
      </c>
      <c r="I1558">
        <v>5</v>
      </c>
      <c r="J1558">
        <v>18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t="str">
        <f>VLOOKUP($F1558,Statistikkoder!$A$2:$C$154,3,FALSE)</f>
        <v>Personbil</v>
      </c>
    </row>
    <row r="1559" spans="1:14" x14ac:dyDescent="0.2">
      <c r="A1559" t="s">
        <v>198</v>
      </c>
      <c r="B1559" s="1">
        <v>0.5</v>
      </c>
      <c r="C1559" t="s">
        <v>4</v>
      </c>
      <c r="D1559" t="s">
        <v>2</v>
      </c>
      <c r="E1559" t="s">
        <v>189</v>
      </c>
      <c r="F1559">
        <v>110</v>
      </c>
      <c r="G1559" t="str">
        <f>VLOOKUP(Tabel1[[#This Row],[Gruppe]],Statistikkoder!$A$1:$C$154,2,FALSE)</f>
        <v>    Bil &lt; 1,95 m                            </v>
      </c>
      <c r="H1559">
        <v>20</v>
      </c>
      <c r="I1559">
        <v>43</v>
      </c>
      <c r="J1559">
        <v>120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3</v>
      </c>
      <c r="N1559" t="str">
        <f>VLOOKUP($F1559,Statistikkoder!$A$2:$C$154,3,FALSE)</f>
        <v>Personbil</v>
      </c>
    </row>
    <row r="1560" spans="1:14" x14ac:dyDescent="0.2">
      <c r="A1560" t="s">
        <v>198</v>
      </c>
      <c r="B1560" s="1">
        <v>0.5</v>
      </c>
      <c r="C1560" t="s">
        <v>4</v>
      </c>
      <c r="D1560" t="s">
        <v>2</v>
      </c>
      <c r="E1560" t="s">
        <v>189</v>
      </c>
      <c r="F1560">
        <v>120</v>
      </c>
      <c r="G1560" t="str">
        <f>VLOOKUP(Tabel1[[#This Row],[Gruppe]],Statistikkoder!$A$1:$C$154,2,FALSE)</f>
        <v>    Bil &gt; 1,95 m                            </v>
      </c>
      <c r="H1560">
        <v>3</v>
      </c>
      <c r="I1560">
        <v>10</v>
      </c>
      <c r="J1560">
        <v>18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3</v>
      </c>
      <c r="N1560" t="str">
        <f>VLOOKUP($F1560,Statistikkoder!$A$2:$C$154,3,FALSE)</f>
        <v>Personbil</v>
      </c>
    </row>
    <row r="1561" spans="1:14" x14ac:dyDescent="0.2">
      <c r="A1561" t="s">
        <v>198</v>
      </c>
      <c r="B1561" s="1">
        <v>0.5</v>
      </c>
      <c r="C1561" t="s">
        <v>4</v>
      </c>
      <c r="D1561" t="s">
        <v>2</v>
      </c>
      <c r="E1561" t="s">
        <v>189</v>
      </c>
      <c r="F1561">
        <v>126</v>
      </c>
      <c r="G1561" t="str">
        <f>VLOOKUP(Tabel1[[#This Row],[Gruppe]],Statistikkoder!$A$1:$C$154,2,FALSE)</f>
        <v xml:space="preserve">    Bil med campingvogn                     </v>
      </c>
      <c r="H1561">
        <v>3</v>
      </c>
      <c r="I1561">
        <v>5</v>
      </c>
      <c r="J1561">
        <v>34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VLOOKUP($F1561,Statistikkoder!$A$2:$C$154,3,FALSE)</f>
        <v>Personbil</v>
      </c>
    </row>
    <row r="1562" spans="1:14" x14ac:dyDescent="0.2">
      <c r="A1562" t="s">
        <v>198</v>
      </c>
      <c r="B1562" s="1">
        <v>0.5</v>
      </c>
      <c r="C1562" t="s">
        <v>4</v>
      </c>
      <c r="D1562" t="s">
        <v>2</v>
      </c>
      <c r="E1562" t="s">
        <v>189</v>
      </c>
      <c r="F1562">
        <v>410</v>
      </c>
      <c r="G1562" t="str">
        <f>VLOOKUP(Tabel1[[#This Row],[Gruppe]],Statistikkoder!$A$1:$C$154,2,FALSE)</f>
        <v>    MC                                    </v>
      </c>
      <c r="H1562">
        <v>3</v>
      </c>
      <c r="I1562">
        <v>3</v>
      </c>
      <c r="J1562">
        <v>6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VLOOKUP($F1562,Statistikkoder!$A$2:$C$154,3,FALSE)</f>
        <v>MC/Knallert</v>
      </c>
    </row>
    <row r="1563" spans="1:14" x14ac:dyDescent="0.2">
      <c r="A1563" t="s">
        <v>198</v>
      </c>
      <c r="B1563" s="1">
        <v>0.5</v>
      </c>
      <c r="C1563" t="s">
        <v>4</v>
      </c>
      <c r="D1563" t="s">
        <v>2</v>
      </c>
      <c r="E1563" t="s">
        <v>189</v>
      </c>
      <c r="F1563">
        <v>611</v>
      </c>
      <c r="G1563" t="str">
        <f>VLOOKUP(Tabel1[[#This Row],[Gruppe]],Statistikkoder!$A$1:$C$154,2,FALSE)</f>
        <v>    Bus &gt; 10 m incl. passagerer              </v>
      </c>
      <c r="H1563">
        <v>1</v>
      </c>
      <c r="I1563">
        <v>82</v>
      </c>
      <c r="J1563">
        <v>14</v>
      </c>
      <c r="K1563">
        <f>IF(AND(Tabel1[[#This Row],[Gruppe]]&gt;=610,Tabel1[[#This Row],[Gruppe]]&lt;=765),Tabel1[[#This Row],[Dækmeter]],0)</f>
        <v>14</v>
      </c>
      <c r="L1563">
        <v>0</v>
      </c>
      <c r="M1563" t="s">
        <v>3</v>
      </c>
      <c r="N1563" t="str">
        <f>VLOOKUP($F1563,Statistikkoder!$A$2:$C$154,3,FALSE)</f>
        <v>Bus</v>
      </c>
    </row>
    <row r="1564" spans="1:14" x14ac:dyDescent="0.2">
      <c r="A1564" t="s">
        <v>198</v>
      </c>
      <c r="B1564" s="1">
        <v>0.5</v>
      </c>
      <c r="C1564" t="s">
        <v>4</v>
      </c>
      <c r="D1564" t="s">
        <v>2</v>
      </c>
      <c r="E1564" t="s">
        <v>189</v>
      </c>
      <c r="F1564">
        <v>996</v>
      </c>
      <c r="G1564" t="str">
        <f>VLOOKUP(Tabel1[[#This Row],[Gruppe]],Statistikkoder!$A$1:$C$154,2,FALSE)</f>
        <v>    Passager i køretøj                            </v>
      </c>
      <c r="H1564">
        <v>0</v>
      </c>
      <c r="I1564">
        <v>148</v>
      </c>
      <c r="J1564">
        <v>0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VLOOKUP($F1564,Statistikkoder!$A$2:$C$154,3,FALSE)</f>
        <v>Passager</v>
      </c>
    </row>
    <row r="1565" spans="1:14" x14ac:dyDescent="0.2">
      <c r="A1565" t="s">
        <v>198</v>
      </c>
      <c r="B1565" s="1">
        <v>0.5</v>
      </c>
      <c r="C1565" t="s">
        <v>0</v>
      </c>
      <c r="D1565" t="s">
        <v>1</v>
      </c>
      <c r="E1565" t="s">
        <v>190</v>
      </c>
      <c r="F1565">
        <v>10</v>
      </c>
      <c r="G1565" t="str">
        <f>VLOOKUP(Tabel1[[#This Row],[Gruppe]],Statistikkoder!$A$1:$C$154,2,FALSE)</f>
        <v>    Voksen gående                    </v>
      </c>
      <c r="H1565">
        <v>0</v>
      </c>
      <c r="I1565">
        <v>3</v>
      </c>
      <c r="J1565">
        <v>0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3</v>
      </c>
      <c r="N1565" t="str">
        <f>VLOOKUP($F1565,Statistikkoder!$A$2:$C$154,3,FALSE)</f>
        <v>Passager</v>
      </c>
    </row>
    <row r="1566" spans="1:14" x14ac:dyDescent="0.2">
      <c r="A1566" t="s">
        <v>198</v>
      </c>
      <c r="B1566" s="1">
        <v>0.5</v>
      </c>
      <c r="C1566" t="s">
        <v>0</v>
      </c>
      <c r="D1566" t="s">
        <v>1</v>
      </c>
      <c r="E1566" t="s">
        <v>190</v>
      </c>
      <c r="F1566">
        <v>20</v>
      </c>
      <c r="G1566" t="str">
        <f>VLOOKUP(Tabel1[[#This Row],[Gruppe]],Statistikkoder!$A$1:$C$154,2,FALSE)</f>
        <v>    Barn 12-15 år gående              </v>
      </c>
      <c r="H1566">
        <v>0</v>
      </c>
      <c r="I1566">
        <v>1</v>
      </c>
      <c r="J1566">
        <v>0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VLOOKUP($F1566,Statistikkoder!$A$2:$C$154,3,FALSE)</f>
        <v>Passager</v>
      </c>
    </row>
    <row r="1567" spans="1:14" x14ac:dyDescent="0.2">
      <c r="A1567" t="s">
        <v>198</v>
      </c>
      <c r="B1567" s="1">
        <v>0.5</v>
      </c>
      <c r="C1567" t="s">
        <v>0</v>
      </c>
      <c r="D1567" t="s">
        <v>1</v>
      </c>
      <c r="E1567" t="s">
        <v>190</v>
      </c>
      <c r="F1567">
        <v>40</v>
      </c>
      <c r="G1567" t="str">
        <f>VLOOKUP(Tabel1[[#This Row],[Gruppe]],Statistikkoder!$A$1:$C$154,2,FALSE)</f>
        <v>    Pensionist gående                </v>
      </c>
      <c r="H1567">
        <v>0</v>
      </c>
      <c r="I1567">
        <v>3</v>
      </c>
      <c r="J1567">
        <v>0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VLOOKUP($F1567,Statistikkoder!$A$2:$C$154,3,FALSE)</f>
        <v>Passager</v>
      </c>
    </row>
    <row r="1568" spans="1:14" x14ac:dyDescent="0.2">
      <c r="A1568" t="s">
        <v>198</v>
      </c>
      <c r="B1568" s="1">
        <v>0.5</v>
      </c>
      <c r="C1568" t="s">
        <v>0</v>
      </c>
      <c r="D1568" t="s">
        <v>1</v>
      </c>
      <c r="E1568" t="s">
        <v>190</v>
      </c>
      <c r="F1568">
        <v>80</v>
      </c>
      <c r="G1568" t="str">
        <f>VLOOKUP(Tabel1[[#This Row],[Gruppe]],Statistikkoder!$A$1:$C$154,2,FALSE)</f>
        <v>    Bil &lt; 1,95 pendler rejse        </v>
      </c>
      <c r="H1568">
        <v>4</v>
      </c>
      <c r="I1568">
        <v>5</v>
      </c>
      <c r="J1568">
        <v>24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t="str">
        <f>VLOOKUP($F1568,Statistikkoder!$A$2:$C$154,3,FALSE)</f>
        <v>Personbil</v>
      </c>
    </row>
    <row r="1569" spans="1:14" x14ac:dyDescent="0.2">
      <c r="A1569" t="s">
        <v>198</v>
      </c>
      <c r="B1569" s="1">
        <v>0.5</v>
      </c>
      <c r="C1569" t="s">
        <v>0</v>
      </c>
      <c r="D1569" t="s">
        <v>1</v>
      </c>
      <c r="E1569" t="s">
        <v>190</v>
      </c>
      <c r="F1569">
        <v>110</v>
      </c>
      <c r="G1569" t="str">
        <f>VLOOKUP(Tabel1[[#This Row],[Gruppe]],Statistikkoder!$A$1:$C$154,2,FALSE)</f>
        <v>    Bil &lt; 1,95 m                            </v>
      </c>
      <c r="H1569">
        <v>24</v>
      </c>
      <c r="I1569">
        <v>55</v>
      </c>
      <c r="J1569">
        <v>144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3</v>
      </c>
      <c r="N1569" t="str">
        <f>VLOOKUP($F1569,Statistikkoder!$A$2:$C$154,3,FALSE)</f>
        <v>Personbil</v>
      </c>
    </row>
    <row r="1570" spans="1:14" x14ac:dyDescent="0.2">
      <c r="A1570" t="s">
        <v>198</v>
      </c>
      <c r="B1570" s="1">
        <v>0.5</v>
      </c>
      <c r="C1570" t="s">
        <v>0</v>
      </c>
      <c r="D1570" t="s">
        <v>1</v>
      </c>
      <c r="E1570" t="s">
        <v>190</v>
      </c>
      <c r="F1570">
        <v>120</v>
      </c>
      <c r="G1570" t="str">
        <f>VLOOKUP(Tabel1[[#This Row],[Gruppe]],Statistikkoder!$A$1:$C$154,2,FALSE)</f>
        <v>    Bil &gt; 1,95 m                            </v>
      </c>
      <c r="H1570">
        <v>1</v>
      </c>
      <c r="I1570">
        <v>1</v>
      </c>
      <c r="J1570">
        <v>6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t="str">
        <f>VLOOKUP($F1570,Statistikkoder!$A$2:$C$154,3,FALSE)</f>
        <v>Personbil</v>
      </c>
    </row>
    <row r="1571" spans="1:14" x14ac:dyDescent="0.2">
      <c r="A1571" t="s">
        <v>198</v>
      </c>
      <c r="B1571" s="1">
        <v>0.5</v>
      </c>
      <c r="C1571" t="s">
        <v>0</v>
      </c>
      <c r="D1571" t="s">
        <v>1</v>
      </c>
      <c r="E1571" t="s">
        <v>190</v>
      </c>
      <c r="F1571">
        <v>126</v>
      </c>
      <c r="G1571" t="str">
        <f>VLOOKUP(Tabel1[[#This Row],[Gruppe]],Statistikkoder!$A$1:$C$154,2,FALSE)</f>
        <v xml:space="preserve">    Bil med campingvogn                     </v>
      </c>
      <c r="H1571">
        <v>4</v>
      </c>
      <c r="I1571">
        <v>11</v>
      </c>
      <c r="J1571">
        <v>48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VLOOKUP($F1571,Statistikkoder!$A$2:$C$154,3,FALSE)</f>
        <v>Personbil</v>
      </c>
    </row>
    <row r="1572" spans="1:14" x14ac:dyDescent="0.2">
      <c r="A1572" t="s">
        <v>198</v>
      </c>
      <c r="B1572" s="1">
        <v>0.5</v>
      </c>
      <c r="C1572" t="s">
        <v>0</v>
      </c>
      <c r="D1572" t="s">
        <v>1</v>
      </c>
      <c r="E1572" t="s">
        <v>190</v>
      </c>
      <c r="F1572">
        <v>320</v>
      </c>
      <c r="G1572" t="str">
        <f>VLOOKUP(Tabel1[[#This Row],[Gruppe]],Statistikkoder!$A$1:$C$154,2,FALSE)</f>
        <v>    Autocamper &lt; 12 meter                </v>
      </c>
      <c r="H1572">
        <v>2</v>
      </c>
      <c r="I1572">
        <v>9</v>
      </c>
      <c r="J1572">
        <v>20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VLOOKUP($F1572,Statistikkoder!$A$2:$C$154,3,FALSE)</f>
        <v>Autocamper</v>
      </c>
    </row>
    <row r="1573" spans="1:14" x14ac:dyDescent="0.2">
      <c r="A1573" t="s">
        <v>198</v>
      </c>
      <c r="B1573" s="1">
        <v>0.5</v>
      </c>
      <c r="C1573" t="s">
        <v>0</v>
      </c>
      <c r="D1573" t="s">
        <v>1</v>
      </c>
      <c r="E1573" t="s">
        <v>190</v>
      </c>
      <c r="F1573">
        <v>410</v>
      </c>
      <c r="G1573" t="str">
        <f>VLOOKUP(Tabel1[[#This Row],[Gruppe]],Statistikkoder!$A$1:$C$154,2,FALSE)</f>
        <v>    MC                                    </v>
      </c>
      <c r="H1573">
        <v>1</v>
      </c>
      <c r="I1573">
        <v>1</v>
      </c>
      <c r="J1573">
        <v>2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VLOOKUP($F1573,Statistikkoder!$A$2:$C$154,3,FALSE)</f>
        <v>MC/Knallert</v>
      </c>
    </row>
    <row r="1574" spans="1:14" x14ac:dyDescent="0.2">
      <c r="A1574" t="s">
        <v>198</v>
      </c>
      <c r="B1574" s="1">
        <v>0.5</v>
      </c>
      <c r="C1574" t="s">
        <v>0</v>
      </c>
      <c r="D1574" t="s">
        <v>1</v>
      </c>
      <c r="E1574" t="s">
        <v>190</v>
      </c>
      <c r="F1574">
        <v>505</v>
      </c>
      <c r="G1574" t="str">
        <f>VLOOKUP(Tabel1[[#This Row],[Gruppe]],Statistikkoder!$A$1:$C$154,2,FALSE)</f>
        <v>    Cykel Pensionist                        </v>
      </c>
      <c r="H1574">
        <v>2</v>
      </c>
      <c r="I1574">
        <v>0</v>
      </c>
      <c r="J1574">
        <v>2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VLOOKUP($F1574,Statistikkoder!$A$2:$C$154,3,FALSE)</f>
        <v>Cykel</v>
      </c>
    </row>
    <row r="1575" spans="1:14" x14ac:dyDescent="0.2">
      <c r="A1575" t="s">
        <v>198</v>
      </c>
      <c r="B1575" s="1">
        <v>0.5</v>
      </c>
      <c r="C1575" t="s">
        <v>0</v>
      </c>
      <c r="D1575" t="s">
        <v>1</v>
      </c>
      <c r="E1575" t="s">
        <v>190</v>
      </c>
      <c r="F1575">
        <v>510</v>
      </c>
      <c r="G1575" t="str">
        <f>VLOOKUP(Tabel1[[#This Row],[Gruppe]],Statistikkoder!$A$1:$C$154,2,FALSE)</f>
        <v>    Cykel Voksen                            </v>
      </c>
      <c r="H1575">
        <v>2</v>
      </c>
      <c r="I1575">
        <v>0</v>
      </c>
      <c r="J1575">
        <v>2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3</v>
      </c>
      <c r="N1575" t="str">
        <f>VLOOKUP($F1575,Statistikkoder!$A$2:$C$154,3,FALSE)</f>
        <v>Cykel</v>
      </c>
    </row>
    <row r="1576" spans="1:14" x14ac:dyDescent="0.2">
      <c r="A1576" t="s">
        <v>198</v>
      </c>
      <c r="B1576" s="1">
        <v>0.5</v>
      </c>
      <c r="C1576" t="s">
        <v>0</v>
      </c>
      <c r="D1576" t="s">
        <v>1</v>
      </c>
      <c r="E1576" t="s">
        <v>190</v>
      </c>
      <c r="F1576">
        <v>996</v>
      </c>
      <c r="G1576" t="str">
        <f>VLOOKUP(Tabel1[[#This Row],[Gruppe]],Statistikkoder!$A$1:$C$154,2,FALSE)</f>
        <v>    Passager i køretøj                            </v>
      </c>
      <c r="H1576">
        <v>0</v>
      </c>
      <c r="I1576">
        <v>82</v>
      </c>
      <c r="J1576">
        <v>0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3</v>
      </c>
      <c r="N1576" t="str">
        <f>VLOOKUP($F1576,Statistikkoder!$A$2:$C$154,3,FALSE)</f>
        <v>Passager</v>
      </c>
    </row>
    <row r="1577" spans="1:14" x14ac:dyDescent="0.2">
      <c r="A1577" t="s">
        <v>198</v>
      </c>
      <c r="B1577" s="1">
        <v>0.5</v>
      </c>
      <c r="C1577" t="s">
        <v>0</v>
      </c>
      <c r="D1577" t="s">
        <v>1</v>
      </c>
      <c r="E1577" t="s">
        <v>190</v>
      </c>
      <c r="F1577">
        <v>997</v>
      </c>
      <c r="G1577" t="str">
        <f>VLOOKUP(Tabel1[[#This Row],[Gruppe]],Statistikkoder!$A$1:$C$154,2,FALSE)</f>
        <v>    Passager ekstra i bil                          </v>
      </c>
      <c r="H1577">
        <v>0</v>
      </c>
      <c r="I1577">
        <v>1</v>
      </c>
      <c r="J1577">
        <v>0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3</v>
      </c>
      <c r="N1577" t="str">
        <f>VLOOKUP($F1577,Statistikkoder!$A$2:$C$154,3,FALSE)</f>
        <v>Passager</v>
      </c>
    </row>
    <row r="1578" spans="1:14" x14ac:dyDescent="0.2">
      <c r="A1578" t="s">
        <v>198</v>
      </c>
      <c r="B1578" s="1">
        <v>0.54166666666666663</v>
      </c>
      <c r="C1578" t="s">
        <v>4</v>
      </c>
      <c r="D1578" t="s">
        <v>2</v>
      </c>
      <c r="E1578" t="s">
        <v>190</v>
      </c>
      <c r="F1578">
        <v>10</v>
      </c>
      <c r="G1578" t="str">
        <f>VLOOKUP(Tabel1[[#This Row],[Gruppe]],Statistikkoder!$A$1:$C$154,2,FALSE)</f>
        <v>    Voksen gående                    </v>
      </c>
      <c r="H1578">
        <v>0</v>
      </c>
      <c r="I1578">
        <v>11</v>
      </c>
      <c r="J1578">
        <v>0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3</v>
      </c>
      <c r="N1578" t="str">
        <f>VLOOKUP($F1578,Statistikkoder!$A$2:$C$154,3,FALSE)</f>
        <v>Passager</v>
      </c>
    </row>
    <row r="1579" spans="1:14" x14ac:dyDescent="0.2">
      <c r="A1579" t="s">
        <v>198</v>
      </c>
      <c r="B1579" s="1">
        <v>0.54166666666666663</v>
      </c>
      <c r="C1579" t="s">
        <v>4</v>
      </c>
      <c r="D1579" t="s">
        <v>2</v>
      </c>
      <c r="E1579" t="s">
        <v>190</v>
      </c>
      <c r="F1579">
        <v>30</v>
      </c>
      <c r="G1579" t="str">
        <f>VLOOKUP(Tabel1[[#This Row],[Gruppe]],Statistikkoder!$A$1:$C$154,2,FALSE)</f>
        <v>    Barn  0-11 år gående              </v>
      </c>
      <c r="H1579">
        <v>0</v>
      </c>
      <c r="I1579">
        <v>4</v>
      </c>
      <c r="J1579">
        <v>0</v>
      </c>
      <c r="K1579">
        <f>IF(AND(Tabel1[[#This Row],[Gruppe]]&gt;=610,Tabel1[[#This Row],[Gruppe]]&lt;=765),Tabel1[[#This Row],[Dækmeter]],0)</f>
        <v>0</v>
      </c>
      <c r="L1579">
        <v>0</v>
      </c>
      <c r="M1579" t="s">
        <v>3</v>
      </c>
      <c r="N1579" t="str">
        <f>VLOOKUP($F1579,Statistikkoder!$A$2:$C$154,3,FALSE)</f>
        <v>Passager</v>
      </c>
    </row>
    <row r="1580" spans="1:14" x14ac:dyDescent="0.2">
      <c r="A1580" t="s">
        <v>198</v>
      </c>
      <c r="B1580" s="1">
        <v>0.54166666666666663</v>
      </c>
      <c r="C1580" t="s">
        <v>4</v>
      </c>
      <c r="D1580" t="s">
        <v>2</v>
      </c>
      <c r="E1580" t="s">
        <v>190</v>
      </c>
      <c r="F1580">
        <v>40</v>
      </c>
      <c r="G1580" t="str">
        <f>VLOOKUP(Tabel1[[#This Row],[Gruppe]],Statistikkoder!$A$1:$C$154,2,FALSE)</f>
        <v>    Pensionist gående                </v>
      </c>
      <c r="H1580">
        <v>0</v>
      </c>
      <c r="I1580">
        <v>4</v>
      </c>
      <c r="J1580">
        <v>0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3</v>
      </c>
      <c r="N1580" t="str">
        <f>VLOOKUP($F1580,Statistikkoder!$A$2:$C$154,3,FALSE)</f>
        <v>Passager</v>
      </c>
    </row>
    <row r="1581" spans="1:14" x14ac:dyDescent="0.2">
      <c r="A1581" t="s">
        <v>198</v>
      </c>
      <c r="B1581" s="1">
        <v>0.54166666666666663</v>
      </c>
      <c r="C1581" t="s">
        <v>4</v>
      </c>
      <c r="D1581" t="s">
        <v>2</v>
      </c>
      <c r="E1581" t="s">
        <v>190</v>
      </c>
      <c r="F1581">
        <v>80</v>
      </c>
      <c r="G1581" t="str">
        <f>VLOOKUP(Tabel1[[#This Row],[Gruppe]],Statistikkoder!$A$1:$C$154,2,FALSE)</f>
        <v>    Bil &lt; 1,95 pendler rejse        </v>
      </c>
      <c r="H1581">
        <v>8</v>
      </c>
      <c r="I1581">
        <v>17</v>
      </c>
      <c r="J1581">
        <v>48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3</v>
      </c>
      <c r="N1581" t="str">
        <f>VLOOKUP($F1581,Statistikkoder!$A$2:$C$154,3,FALSE)</f>
        <v>Personbil</v>
      </c>
    </row>
    <row r="1582" spans="1:14" x14ac:dyDescent="0.2">
      <c r="A1582" t="s">
        <v>198</v>
      </c>
      <c r="B1582" s="1">
        <v>0.54166666666666663</v>
      </c>
      <c r="C1582" t="s">
        <v>4</v>
      </c>
      <c r="D1582" t="s">
        <v>2</v>
      </c>
      <c r="E1582" t="s">
        <v>190</v>
      </c>
      <c r="F1582">
        <v>110</v>
      </c>
      <c r="G1582" t="str">
        <f>VLOOKUP(Tabel1[[#This Row],[Gruppe]],Statistikkoder!$A$1:$C$154,2,FALSE)</f>
        <v>    Bil &lt; 1,95 m                            </v>
      </c>
      <c r="H1582">
        <v>29</v>
      </c>
      <c r="I1582">
        <v>68</v>
      </c>
      <c r="J1582">
        <v>174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3</v>
      </c>
      <c r="N1582" t="str">
        <f>VLOOKUP($F1582,Statistikkoder!$A$2:$C$154,3,FALSE)</f>
        <v>Personbil</v>
      </c>
    </row>
    <row r="1583" spans="1:14" x14ac:dyDescent="0.2">
      <c r="A1583" t="s">
        <v>198</v>
      </c>
      <c r="B1583" s="1">
        <v>0.54166666666666663</v>
      </c>
      <c r="C1583" t="s">
        <v>4</v>
      </c>
      <c r="D1583" t="s">
        <v>2</v>
      </c>
      <c r="E1583" t="s">
        <v>190</v>
      </c>
      <c r="F1583">
        <v>120</v>
      </c>
      <c r="G1583" t="str">
        <f>VLOOKUP(Tabel1[[#This Row],[Gruppe]],Statistikkoder!$A$1:$C$154,2,FALSE)</f>
        <v>    Bil &gt; 1,95 m                            </v>
      </c>
      <c r="H1583">
        <v>4</v>
      </c>
      <c r="I1583">
        <v>12</v>
      </c>
      <c r="J1583">
        <v>24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3</v>
      </c>
      <c r="N1583" t="str">
        <f>VLOOKUP($F1583,Statistikkoder!$A$2:$C$154,3,FALSE)</f>
        <v>Personbil</v>
      </c>
    </row>
    <row r="1584" spans="1:14" x14ac:dyDescent="0.2">
      <c r="A1584" t="s">
        <v>198</v>
      </c>
      <c r="B1584" s="1">
        <v>0.54166666666666663</v>
      </c>
      <c r="C1584" t="s">
        <v>4</v>
      </c>
      <c r="D1584" t="s">
        <v>2</v>
      </c>
      <c r="E1584" t="s">
        <v>190</v>
      </c>
      <c r="F1584">
        <v>126</v>
      </c>
      <c r="G1584" t="str">
        <f>VLOOKUP(Tabel1[[#This Row],[Gruppe]],Statistikkoder!$A$1:$C$154,2,FALSE)</f>
        <v xml:space="preserve">    Bil med campingvogn                     </v>
      </c>
      <c r="H1584">
        <v>3</v>
      </c>
      <c r="I1584">
        <v>8</v>
      </c>
      <c r="J1584">
        <v>36</v>
      </c>
      <c r="K1584">
        <f>IF(AND(Tabel1[[#This Row],[Gruppe]]&gt;=610,Tabel1[[#This Row],[Gruppe]]&lt;=765),Tabel1[[#This Row],[Dækmeter]],0)</f>
        <v>0</v>
      </c>
      <c r="L1584">
        <v>0</v>
      </c>
      <c r="M1584" t="s">
        <v>3</v>
      </c>
      <c r="N1584" t="str">
        <f>VLOOKUP($F1584,Statistikkoder!$A$2:$C$154,3,FALSE)</f>
        <v>Personbil</v>
      </c>
    </row>
    <row r="1585" spans="1:14" x14ac:dyDescent="0.2">
      <c r="A1585" t="s">
        <v>198</v>
      </c>
      <c r="B1585" s="1">
        <v>0.54166666666666663</v>
      </c>
      <c r="C1585" t="s">
        <v>4</v>
      </c>
      <c r="D1585" t="s">
        <v>2</v>
      </c>
      <c r="E1585" t="s">
        <v>190</v>
      </c>
      <c r="F1585">
        <v>210</v>
      </c>
      <c r="G1585" t="str">
        <f>VLOOKUP(Tabel1[[#This Row],[Gruppe]],Statistikkoder!$A$1:$C$154,2,FALSE)</f>
        <v>    Anhænger                              </v>
      </c>
      <c r="H1585">
        <v>2</v>
      </c>
      <c r="I1585">
        <v>0</v>
      </c>
      <c r="J1585">
        <v>16</v>
      </c>
      <c r="K1585">
        <f>IF(AND(Tabel1[[#This Row],[Gruppe]]&gt;=610,Tabel1[[#This Row],[Gruppe]]&lt;=765),Tabel1[[#This Row],[Dækmeter]],0)</f>
        <v>0</v>
      </c>
      <c r="L1585">
        <v>0</v>
      </c>
      <c r="M1585" t="s">
        <v>3</v>
      </c>
      <c r="N1585" t="str">
        <f>VLOOKUP($F1585,Statistikkoder!$A$2:$C$154,3,FALSE)</f>
        <v>Anhænger</v>
      </c>
    </row>
    <row r="1586" spans="1:14" x14ac:dyDescent="0.2">
      <c r="A1586" t="s">
        <v>198</v>
      </c>
      <c r="B1586" s="1">
        <v>0.54166666666666663</v>
      </c>
      <c r="C1586" t="s">
        <v>4</v>
      </c>
      <c r="D1586" t="s">
        <v>2</v>
      </c>
      <c r="E1586" t="s">
        <v>190</v>
      </c>
      <c r="F1586">
        <v>510</v>
      </c>
      <c r="G1586" t="str">
        <f>VLOOKUP(Tabel1[[#This Row],[Gruppe]],Statistikkoder!$A$1:$C$154,2,FALSE)</f>
        <v>    Cykel Voksen                            </v>
      </c>
      <c r="H1586">
        <v>3</v>
      </c>
      <c r="I1586">
        <v>0</v>
      </c>
      <c r="J1586">
        <v>3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3</v>
      </c>
      <c r="N1586" t="str">
        <f>VLOOKUP($F1586,Statistikkoder!$A$2:$C$154,3,FALSE)</f>
        <v>Cykel</v>
      </c>
    </row>
    <row r="1587" spans="1:14" x14ac:dyDescent="0.2">
      <c r="A1587" t="s">
        <v>198</v>
      </c>
      <c r="B1587" s="1">
        <v>0.54166666666666663</v>
      </c>
      <c r="C1587" t="s">
        <v>4</v>
      </c>
      <c r="D1587" t="s">
        <v>2</v>
      </c>
      <c r="E1587" t="s">
        <v>190</v>
      </c>
      <c r="F1587">
        <v>777</v>
      </c>
      <c r="G1587" t="str">
        <f>VLOOKUP(Tabel1[[#This Row],[Gruppe]],Statistikkoder!$A$1:$C$154,2,FALSE)</f>
        <v>    Fragtgods  stor                          </v>
      </c>
      <c r="H1587">
        <v>1</v>
      </c>
      <c r="I1587">
        <v>0</v>
      </c>
      <c r="J1587">
        <v>1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3</v>
      </c>
      <c r="N1587" t="str">
        <f>VLOOKUP($F1587,Statistikkoder!$A$2:$C$154,3,FALSE)</f>
        <v>n/a</v>
      </c>
    </row>
    <row r="1588" spans="1:14" x14ac:dyDescent="0.2">
      <c r="A1588" t="s">
        <v>198</v>
      </c>
      <c r="B1588" s="1">
        <v>0.54166666666666663</v>
      </c>
      <c r="C1588" t="s">
        <v>4</v>
      </c>
      <c r="D1588" t="s">
        <v>2</v>
      </c>
      <c r="E1588" t="s">
        <v>190</v>
      </c>
      <c r="F1588">
        <v>996</v>
      </c>
      <c r="G1588" t="str">
        <f>VLOOKUP(Tabel1[[#This Row],[Gruppe]],Statistikkoder!$A$1:$C$154,2,FALSE)</f>
        <v>    Passager i køretøj                            </v>
      </c>
      <c r="H1588">
        <v>0</v>
      </c>
      <c r="I1588">
        <v>105</v>
      </c>
      <c r="J1588">
        <v>0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t="str">
        <f>VLOOKUP($F1588,Statistikkoder!$A$2:$C$154,3,FALSE)</f>
        <v>Passager</v>
      </c>
    </row>
    <row r="1589" spans="1:14" x14ac:dyDescent="0.2">
      <c r="A1589" t="s">
        <v>198</v>
      </c>
      <c r="B1589" s="1">
        <v>0.54166666666666663</v>
      </c>
      <c r="C1589" t="s">
        <v>0</v>
      </c>
      <c r="D1589" t="s">
        <v>1</v>
      </c>
      <c r="E1589" t="s">
        <v>189</v>
      </c>
      <c r="F1589">
        <v>10</v>
      </c>
      <c r="G1589" t="str">
        <f>VLOOKUP(Tabel1[[#This Row],[Gruppe]],Statistikkoder!$A$1:$C$154,2,FALSE)</f>
        <v>    Voksen gående                    </v>
      </c>
      <c r="H1589">
        <v>0</v>
      </c>
      <c r="I1589">
        <v>4</v>
      </c>
      <c r="J1589">
        <v>0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t="str">
        <f>VLOOKUP($F1589,Statistikkoder!$A$2:$C$154,3,FALSE)</f>
        <v>Passager</v>
      </c>
    </row>
    <row r="1590" spans="1:14" x14ac:dyDescent="0.2">
      <c r="A1590" t="s">
        <v>198</v>
      </c>
      <c r="B1590" s="1">
        <v>0.54166666666666663</v>
      </c>
      <c r="C1590" t="s">
        <v>0</v>
      </c>
      <c r="D1590" t="s">
        <v>1</v>
      </c>
      <c r="E1590" t="s">
        <v>189</v>
      </c>
      <c r="F1590">
        <v>15</v>
      </c>
      <c r="G1590" t="str">
        <f>VLOOKUP(Tabel1[[#This Row],[Gruppe]],Statistikkoder!$A$1:$C$154,2,FALSE)</f>
        <v>    Voksen gående Pendler            </v>
      </c>
      <c r="H1590">
        <v>0</v>
      </c>
      <c r="I1590">
        <v>1</v>
      </c>
      <c r="J1590">
        <v>0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VLOOKUP($F1590,Statistikkoder!$A$2:$C$154,3,FALSE)</f>
        <v>Passager</v>
      </c>
    </row>
    <row r="1591" spans="1:14" x14ac:dyDescent="0.2">
      <c r="A1591" t="s">
        <v>198</v>
      </c>
      <c r="B1591" s="1">
        <v>0.54166666666666663</v>
      </c>
      <c r="C1591" t="s">
        <v>0</v>
      </c>
      <c r="D1591" t="s">
        <v>1</v>
      </c>
      <c r="E1591" t="s">
        <v>189</v>
      </c>
      <c r="F1591">
        <v>30</v>
      </c>
      <c r="G1591" t="str">
        <f>VLOOKUP(Tabel1[[#This Row],[Gruppe]],Statistikkoder!$A$1:$C$154,2,FALSE)</f>
        <v>    Barn  0-11 år gående              </v>
      </c>
      <c r="H1591">
        <v>0</v>
      </c>
      <c r="I1591">
        <v>4</v>
      </c>
      <c r="J1591">
        <v>0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3</v>
      </c>
      <c r="N1591" t="str">
        <f>VLOOKUP($F1591,Statistikkoder!$A$2:$C$154,3,FALSE)</f>
        <v>Passager</v>
      </c>
    </row>
    <row r="1592" spans="1:14" x14ac:dyDescent="0.2">
      <c r="A1592" t="s">
        <v>198</v>
      </c>
      <c r="B1592" s="1">
        <v>0.54166666666666663</v>
      </c>
      <c r="C1592" t="s">
        <v>0</v>
      </c>
      <c r="D1592" t="s">
        <v>1</v>
      </c>
      <c r="E1592" t="s">
        <v>189</v>
      </c>
      <c r="F1592">
        <v>40</v>
      </c>
      <c r="G1592" t="str">
        <f>VLOOKUP(Tabel1[[#This Row],[Gruppe]],Statistikkoder!$A$1:$C$154,2,FALSE)</f>
        <v>    Pensionist gående                </v>
      </c>
      <c r="H1592">
        <v>0</v>
      </c>
      <c r="I1592">
        <v>2</v>
      </c>
      <c r="J1592">
        <v>0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VLOOKUP($F1592,Statistikkoder!$A$2:$C$154,3,FALSE)</f>
        <v>Passager</v>
      </c>
    </row>
    <row r="1593" spans="1:14" x14ac:dyDescent="0.2">
      <c r="A1593" t="s">
        <v>198</v>
      </c>
      <c r="B1593" s="1">
        <v>0.54166666666666663</v>
      </c>
      <c r="C1593" t="s">
        <v>0</v>
      </c>
      <c r="D1593" t="s">
        <v>1</v>
      </c>
      <c r="E1593" t="s">
        <v>189</v>
      </c>
      <c r="F1593">
        <v>80</v>
      </c>
      <c r="G1593" t="str">
        <f>VLOOKUP(Tabel1[[#This Row],[Gruppe]],Statistikkoder!$A$1:$C$154,2,FALSE)</f>
        <v>    Bil &lt; 1,95 pendler rejse        </v>
      </c>
      <c r="H1593">
        <v>6</v>
      </c>
      <c r="I1593">
        <v>11</v>
      </c>
      <c r="J1593">
        <v>36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VLOOKUP($F1593,Statistikkoder!$A$2:$C$154,3,FALSE)</f>
        <v>Personbil</v>
      </c>
    </row>
    <row r="1594" spans="1:14" x14ac:dyDescent="0.2">
      <c r="A1594" t="s">
        <v>198</v>
      </c>
      <c r="B1594" s="1">
        <v>0.54166666666666663</v>
      </c>
      <c r="C1594" t="s">
        <v>0</v>
      </c>
      <c r="D1594" t="s">
        <v>1</v>
      </c>
      <c r="E1594" t="s">
        <v>189</v>
      </c>
      <c r="F1594">
        <v>110</v>
      </c>
      <c r="G1594" t="str">
        <f>VLOOKUP(Tabel1[[#This Row],[Gruppe]],Statistikkoder!$A$1:$C$154,2,FALSE)</f>
        <v>    Bil &lt; 1,95 m                            </v>
      </c>
      <c r="H1594">
        <v>28</v>
      </c>
      <c r="I1594">
        <v>54</v>
      </c>
      <c r="J1594">
        <v>168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t="str">
        <f>VLOOKUP($F1594,Statistikkoder!$A$2:$C$154,3,FALSE)</f>
        <v>Personbil</v>
      </c>
    </row>
    <row r="1595" spans="1:14" x14ac:dyDescent="0.2">
      <c r="A1595" t="s">
        <v>198</v>
      </c>
      <c r="B1595" s="1">
        <v>0.54166666666666663</v>
      </c>
      <c r="C1595" t="s">
        <v>0</v>
      </c>
      <c r="D1595" t="s">
        <v>1</v>
      </c>
      <c r="E1595" t="s">
        <v>189</v>
      </c>
      <c r="F1595">
        <v>120</v>
      </c>
      <c r="G1595" t="str">
        <f>VLOOKUP(Tabel1[[#This Row],[Gruppe]],Statistikkoder!$A$1:$C$154,2,FALSE)</f>
        <v>    Bil &gt; 1,95 m                            </v>
      </c>
      <c r="H1595">
        <v>1</v>
      </c>
      <c r="I1595">
        <v>1</v>
      </c>
      <c r="J1595">
        <v>6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t="str">
        <f>VLOOKUP($F1595,Statistikkoder!$A$2:$C$154,3,FALSE)</f>
        <v>Personbil</v>
      </c>
    </row>
    <row r="1596" spans="1:14" x14ac:dyDescent="0.2">
      <c r="A1596" t="s">
        <v>198</v>
      </c>
      <c r="B1596" s="1">
        <v>0.54166666666666663</v>
      </c>
      <c r="C1596" t="s">
        <v>0</v>
      </c>
      <c r="D1596" t="s">
        <v>1</v>
      </c>
      <c r="E1596" t="s">
        <v>189</v>
      </c>
      <c r="F1596">
        <v>309</v>
      </c>
      <c r="G1596" t="str">
        <f>VLOOKUP(Tabel1[[#This Row],[Gruppe]],Statistikkoder!$A$1:$C$154,2,FALSE)</f>
        <v>    Autocamper &lt;  6 meter                </v>
      </c>
      <c r="H1596">
        <v>1</v>
      </c>
      <c r="I1596">
        <v>2</v>
      </c>
      <c r="J1596">
        <v>6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3</v>
      </c>
      <c r="N1596" t="str">
        <f>VLOOKUP($F1596,Statistikkoder!$A$2:$C$154,3,FALSE)</f>
        <v>Autocamper</v>
      </c>
    </row>
    <row r="1597" spans="1:14" x14ac:dyDescent="0.2">
      <c r="A1597" t="s">
        <v>198</v>
      </c>
      <c r="B1597" s="1">
        <v>0.54166666666666663</v>
      </c>
      <c r="C1597" t="s">
        <v>0</v>
      </c>
      <c r="D1597" t="s">
        <v>1</v>
      </c>
      <c r="E1597" t="s">
        <v>189</v>
      </c>
      <c r="F1597">
        <v>320</v>
      </c>
      <c r="G1597" t="str">
        <f>VLOOKUP(Tabel1[[#This Row],[Gruppe]],Statistikkoder!$A$1:$C$154,2,FALSE)</f>
        <v>    Autocamper &lt; 12 meter                </v>
      </c>
      <c r="H1597">
        <v>1</v>
      </c>
      <c r="I1597">
        <v>2</v>
      </c>
      <c r="J1597">
        <v>10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VLOOKUP($F1597,Statistikkoder!$A$2:$C$154,3,FALSE)</f>
        <v>Autocamper</v>
      </c>
    </row>
    <row r="1598" spans="1:14" x14ac:dyDescent="0.2">
      <c r="A1598" t="s">
        <v>198</v>
      </c>
      <c r="B1598" s="1">
        <v>0.54166666666666663</v>
      </c>
      <c r="C1598" t="s">
        <v>0</v>
      </c>
      <c r="D1598" t="s">
        <v>1</v>
      </c>
      <c r="E1598" t="s">
        <v>189</v>
      </c>
      <c r="F1598">
        <v>510</v>
      </c>
      <c r="G1598" t="str">
        <f>VLOOKUP(Tabel1[[#This Row],[Gruppe]],Statistikkoder!$A$1:$C$154,2,FALSE)</f>
        <v>    Cykel Voksen                            </v>
      </c>
      <c r="H1598">
        <v>1</v>
      </c>
      <c r="I1598">
        <v>0</v>
      </c>
      <c r="J1598">
        <v>1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VLOOKUP($F1598,Statistikkoder!$A$2:$C$154,3,FALSE)</f>
        <v>Cykel</v>
      </c>
    </row>
    <row r="1599" spans="1:14" x14ac:dyDescent="0.2">
      <c r="A1599" t="s">
        <v>198</v>
      </c>
      <c r="B1599" s="1">
        <v>0.54166666666666663</v>
      </c>
      <c r="C1599" t="s">
        <v>0</v>
      </c>
      <c r="D1599" t="s">
        <v>1</v>
      </c>
      <c r="E1599" t="s">
        <v>189</v>
      </c>
      <c r="F1599">
        <v>530</v>
      </c>
      <c r="G1599" t="str">
        <f>VLOOKUP(Tabel1[[#This Row],[Gruppe]],Statistikkoder!$A$1:$C$154,2,FALSE)</f>
        <v>    Cykel Barn  0-11 år                      </v>
      </c>
      <c r="H1599">
        <v>2</v>
      </c>
      <c r="I1599">
        <v>0</v>
      </c>
      <c r="J1599">
        <v>2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VLOOKUP($F1599,Statistikkoder!$A$2:$C$154,3,FALSE)</f>
        <v>Cykel</v>
      </c>
    </row>
    <row r="1600" spans="1:14" x14ac:dyDescent="0.2">
      <c r="A1600" t="s">
        <v>198</v>
      </c>
      <c r="B1600" s="1">
        <v>0.54166666666666663</v>
      </c>
      <c r="C1600" t="s">
        <v>0</v>
      </c>
      <c r="D1600" t="s">
        <v>1</v>
      </c>
      <c r="E1600" t="s">
        <v>189</v>
      </c>
      <c r="F1600">
        <v>535</v>
      </c>
      <c r="G1600" t="str">
        <f>VLOOKUP(Tabel1[[#This Row],[Gruppe]],Statistikkoder!$A$1:$C$154,2,FALSE)</f>
        <v>    Cykel m/anhænger Pensionist              </v>
      </c>
      <c r="H1600">
        <v>2</v>
      </c>
      <c r="I1600">
        <v>0</v>
      </c>
      <c r="J1600">
        <v>2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VLOOKUP($F1600,Statistikkoder!$A$2:$C$154,3,FALSE)</f>
        <v>Cykel</v>
      </c>
    </row>
    <row r="1601" spans="1:14" x14ac:dyDescent="0.2">
      <c r="A1601" t="s">
        <v>198</v>
      </c>
      <c r="B1601" s="1">
        <v>0.54166666666666663</v>
      </c>
      <c r="C1601" t="s">
        <v>0</v>
      </c>
      <c r="D1601" t="s">
        <v>1</v>
      </c>
      <c r="E1601" t="s">
        <v>189</v>
      </c>
      <c r="F1601">
        <v>996</v>
      </c>
      <c r="G1601" t="str">
        <f>VLOOKUP(Tabel1[[#This Row],[Gruppe]],Statistikkoder!$A$1:$C$154,2,FALSE)</f>
        <v>    Passager i køretøj                            </v>
      </c>
      <c r="H1601">
        <v>0</v>
      </c>
      <c r="I1601">
        <v>70</v>
      </c>
      <c r="J1601">
        <v>0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3</v>
      </c>
      <c r="N1601" t="str">
        <f>VLOOKUP($F1601,Statistikkoder!$A$2:$C$154,3,FALSE)</f>
        <v>Passager</v>
      </c>
    </row>
    <row r="1602" spans="1:14" x14ac:dyDescent="0.2">
      <c r="A1602" t="s">
        <v>198</v>
      </c>
      <c r="B1602" s="1">
        <v>0.54166666666666663</v>
      </c>
      <c r="C1602" t="s">
        <v>0</v>
      </c>
      <c r="D1602" t="s">
        <v>1</v>
      </c>
      <c r="E1602" t="s">
        <v>189</v>
      </c>
      <c r="F1602">
        <v>997</v>
      </c>
      <c r="G1602" t="str">
        <f>VLOOKUP(Tabel1[[#This Row],[Gruppe]],Statistikkoder!$A$1:$C$154,2,FALSE)</f>
        <v>    Passager ekstra i bil                          </v>
      </c>
      <c r="H1602">
        <v>0</v>
      </c>
      <c r="I1602">
        <v>1</v>
      </c>
      <c r="J1602">
        <v>0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3</v>
      </c>
      <c r="N1602" t="str">
        <f>VLOOKUP($F1602,Statistikkoder!$A$2:$C$154,3,FALSE)</f>
        <v>Passager</v>
      </c>
    </row>
    <row r="1603" spans="1:14" x14ac:dyDescent="0.2">
      <c r="A1603" t="s">
        <v>198</v>
      </c>
      <c r="B1603" s="1">
        <v>0.58333333333333337</v>
      </c>
      <c r="C1603" t="s">
        <v>4</v>
      </c>
      <c r="D1603" t="s">
        <v>2</v>
      </c>
      <c r="E1603" t="s">
        <v>189</v>
      </c>
      <c r="F1603">
        <v>10</v>
      </c>
      <c r="G1603" t="str">
        <f>VLOOKUP(Tabel1[[#This Row],[Gruppe]],Statistikkoder!$A$1:$C$154,2,FALSE)</f>
        <v>    Voksen gående                    </v>
      </c>
      <c r="H1603">
        <v>0</v>
      </c>
      <c r="I1603">
        <v>3</v>
      </c>
      <c r="J1603">
        <v>0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3</v>
      </c>
      <c r="N1603" t="str">
        <f>VLOOKUP($F1603,Statistikkoder!$A$2:$C$154,3,FALSE)</f>
        <v>Passager</v>
      </c>
    </row>
    <row r="1604" spans="1:14" x14ac:dyDescent="0.2">
      <c r="A1604" t="s">
        <v>198</v>
      </c>
      <c r="B1604" s="1">
        <v>0.58333333333333337</v>
      </c>
      <c r="C1604" t="s">
        <v>4</v>
      </c>
      <c r="D1604" t="s">
        <v>2</v>
      </c>
      <c r="E1604" t="s">
        <v>189</v>
      </c>
      <c r="F1604">
        <v>20</v>
      </c>
      <c r="G1604" t="str">
        <f>VLOOKUP(Tabel1[[#This Row],[Gruppe]],Statistikkoder!$A$1:$C$154,2,FALSE)</f>
        <v>    Barn 12-15 år gående              </v>
      </c>
      <c r="H1604">
        <v>0</v>
      </c>
      <c r="I1604">
        <v>1</v>
      </c>
      <c r="J1604">
        <v>0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3</v>
      </c>
      <c r="N1604" t="str">
        <f>VLOOKUP($F1604,Statistikkoder!$A$2:$C$154,3,FALSE)</f>
        <v>Passager</v>
      </c>
    </row>
    <row r="1605" spans="1:14" x14ac:dyDescent="0.2">
      <c r="A1605" t="s">
        <v>198</v>
      </c>
      <c r="B1605" s="1">
        <v>0.58333333333333337</v>
      </c>
      <c r="C1605" t="s">
        <v>4</v>
      </c>
      <c r="D1605" t="s">
        <v>2</v>
      </c>
      <c r="E1605" t="s">
        <v>189</v>
      </c>
      <c r="F1605">
        <v>30</v>
      </c>
      <c r="G1605" t="str">
        <f>VLOOKUP(Tabel1[[#This Row],[Gruppe]],Statistikkoder!$A$1:$C$154,2,FALSE)</f>
        <v>    Barn  0-11 år gående              </v>
      </c>
      <c r="H1605">
        <v>0</v>
      </c>
      <c r="I1605">
        <v>1</v>
      </c>
      <c r="J1605">
        <v>0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3</v>
      </c>
      <c r="N1605" t="str">
        <f>VLOOKUP($F1605,Statistikkoder!$A$2:$C$154,3,FALSE)</f>
        <v>Passager</v>
      </c>
    </row>
    <row r="1606" spans="1:14" x14ac:dyDescent="0.2">
      <c r="A1606" t="s">
        <v>198</v>
      </c>
      <c r="B1606" s="1">
        <v>0.58333333333333337</v>
      </c>
      <c r="C1606" t="s">
        <v>4</v>
      </c>
      <c r="D1606" t="s">
        <v>2</v>
      </c>
      <c r="E1606" t="s">
        <v>189</v>
      </c>
      <c r="F1606">
        <v>40</v>
      </c>
      <c r="G1606" t="str">
        <f>VLOOKUP(Tabel1[[#This Row],[Gruppe]],Statistikkoder!$A$1:$C$154,2,FALSE)</f>
        <v>    Pensionist gående                </v>
      </c>
      <c r="H1606">
        <v>0</v>
      </c>
      <c r="I1606">
        <v>1</v>
      </c>
      <c r="J1606">
        <v>0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3</v>
      </c>
      <c r="N1606" t="str">
        <f>VLOOKUP($F1606,Statistikkoder!$A$2:$C$154,3,FALSE)</f>
        <v>Passager</v>
      </c>
    </row>
    <row r="1607" spans="1:14" x14ac:dyDescent="0.2">
      <c r="A1607" t="s">
        <v>198</v>
      </c>
      <c r="B1607" s="1">
        <v>0.58333333333333337</v>
      </c>
      <c r="C1607" t="s">
        <v>4</v>
      </c>
      <c r="D1607" t="s">
        <v>2</v>
      </c>
      <c r="E1607" t="s">
        <v>189</v>
      </c>
      <c r="F1607">
        <v>80</v>
      </c>
      <c r="G1607" t="str">
        <f>VLOOKUP(Tabel1[[#This Row],[Gruppe]],Statistikkoder!$A$1:$C$154,2,FALSE)</f>
        <v>    Bil &lt; 1,95 pendler rejse        </v>
      </c>
      <c r="H1607">
        <v>3</v>
      </c>
      <c r="I1607">
        <v>5</v>
      </c>
      <c r="J1607">
        <v>18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t="str">
        <f>VLOOKUP($F1607,Statistikkoder!$A$2:$C$154,3,FALSE)</f>
        <v>Personbil</v>
      </c>
    </row>
    <row r="1608" spans="1:14" x14ac:dyDescent="0.2">
      <c r="A1608" t="s">
        <v>198</v>
      </c>
      <c r="B1608" s="1">
        <v>0.58333333333333337</v>
      </c>
      <c r="C1608" t="s">
        <v>4</v>
      </c>
      <c r="D1608" t="s">
        <v>2</v>
      </c>
      <c r="E1608" t="s">
        <v>189</v>
      </c>
      <c r="F1608">
        <v>110</v>
      </c>
      <c r="G1608" t="str">
        <f>VLOOKUP(Tabel1[[#This Row],[Gruppe]],Statistikkoder!$A$1:$C$154,2,FALSE)</f>
        <v>    Bil &lt; 1,95 m                            </v>
      </c>
      <c r="H1608">
        <v>21</v>
      </c>
      <c r="I1608">
        <v>50</v>
      </c>
      <c r="J1608">
        <v>126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3</v>
      </c>
      <c r="N1608" t="str">
        <f>VLOOKUP($F1608,Statistikkoder!$A$2:$C$154,3,FALSE)</f>
        <v>Personbil</v>
      </c>
    </row>
    <row r="1609" spans="1:14" x14ac:dyDescent="0.2">
      <c r="A1609" t="s">
        <v>198</v>
      </c>
      <c r="B1609" s="1">
        <v>0.58333333333333337</v>
      </c>
      <c r="C1609" t="s">
        <v>4</v>
      </c>
      <c r="D1609" t="s">
        <v>2</v>
      </c>
      <c r="E1609" t="s">
        <v>189</v>
      </c>
      <c r="F1609">
        <v>120</v>
      </c>
      <c r="G1609" t="str">
        <f>VLOOKUP(Tabel1[[#This Row],[Gruppe]],Statistikkoder!$A$1:$C$154,2,FALSE)</f>
        <v>    Bil &gt; 1,95 m                            </v>
      </c>
      <c r="H1609">
        <v>2</v>
      </c>
      <c r="I1609">
        <v>4</v>
      </c>
      <c r="J1609">
        <v>12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VLOOKUP($F1609,Statistikkoder!$A$2:$C$154,3,FALSE)</f>
        <v>Personbil</v>
      </c>
    </row>
    <row r="1610" spans="1:14" x14ac:dyDescent="0.2">
      <c r="A1610" t="s">
        <v>198</v>
      </c>
      <c r="B1610" s="1">
        <v>0.58333333333333337</v>
      </c>
      <c r="C1610" t="s">
        <v>4</v>
      </c>
      <c r="D1610" t="s">
        <v>2</v>
      </c>
      <c r="E1610" t="s">
        <v>189</v>
      </c>
      <c r="F1610">
        <v>410</v>
      </c>
      <c r="G1610" t="str">
        <f>VLOOKUP(Tabel1[[#This Row],[Gruppe]],Statistikkoder!$A$1:$C$154,2,FALSE)</f>
        <v>    MC                                    </v>
      </c>
      <c r="H1610">
        <v>2</v>
      </c>
      <c r="I1610">
        <v>2</v>
      </c>
      <c r="J1610">
        <v>6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3</v>
      </c>
      <c r="N1610" t="str">
        <f>VLOOKUP($F1610,Statistikkoder!$A$2:$C$154,3,FALSE)</f>
        <v>MC/Knallert</v>
      </c>
    </row>
    <row r="1611" spans="1:14" x14ac:dyDescent="0.2">
      <c r="A1611" t="s">
        <v>198</v>
      </c>
      <c r="B1611" s="1">
        <v>0.58333333333333337</v>
      </c>
      <c r="C1611" t="s">
        <v>4</v>
      </c>
      <c r="D1611" t="s">
        <v>2</v>
      </c>
      <c r="E1611" t="s">
        <v>189</v>
      </c>
      <c r="F1611">
        <v>996</v>
      </c>
      <c r="G1611" t="str">
        <f>VLOOKUP(Tabel1[[#This Row],[Gruppe]],Statistikkoder!$A$1:$C$154,2,FALSE)</f>
        <v>    Passager i køretøj                            </v>
      </c>
      <c r="H1611">
        <v>0</v>
      </c>
      <c r="I1611">
        <v>61</v>
      </c>
      <c r="J1611">
        <v>0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VLOOKUP($F1611,Statistikkoder!$A$2:$C$154,3,FALSE)</f>
        <v>Passager</v>
      </c>
    </row>
    <row r="1612" spans="1:14" x14ac:dyDescent="0.2">
      <c r="A1612" t="s">
        <v>198</v>
      </c>
      <c r="B1612" s="1">
        <v>0.58333333333333337</v>
      </c>
      <c r="C1612" t="s">
        <v>0</v>
      </c>
      <c r="D1612" t="s">
        <v>1</v>
      </c>
      <c r="E1612" t="s">
        <v>190</v>
      </c>
      <c r="F1612">
        <v>10</v>
      </c>
      <c r="G1612" t="str">
        <f>VLOOKUP(Tabel1[[#This Row],[Gruppe]],Statistikkoder!$A$1:$C$154,2,FALSE)</f>
        <v>    Voksen gående                    </v>
      </c>
      <c r="H1612">
        <v>0</v>
      </c>
      <c r="I1612">
        <v>5</v>
      </c>
      <c r="J1612">
        <v>0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VLOOKUP($F1612,Statistikkoder!$A$2:$C$154,3,FALSE)</f>
        <v>Passager</v>
      </c>
    </row>
    <row r="1613" spans="1:14" x14ac:dyDescent="0.2">
      <c r="A1613" t="s">
        <v>198</v>
      </c>
      <c r="B1613" s="1">
        <v>0.58333333333333337</v>
      </c>
      <c r="C1613" t="s">
        <v>0</v>
      </c>
      <c r="D1613" t="s">
        <v>1</v>
      </c>
      <c r="E1613" t="s">
        <v>190</v>
      </c>
      <c r="F1613">
        <v>20</v>
      </c>
      <c r="G1613" t="str">
        <f>VLOOKUP(Tabel1[[#This Row],[Gruppe]],Statistikkoder!$A$1:$C$154,2,FALSE)</f>
        <v>    Barn 12-15 år gående              </v>
      </c>
      <c r="H1613">
        <v>0</v>
      </c>
      <c r="I1613">
        <v>1</v>
      </c>
      <c r="J1613">
        <v>0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3</v>
      </c>
      <c r="N1613" t="str">
        <f>VLOOKUP($F1613,Statistikkoder!$A$2:$C$154,3,FALSE)</f>
        <v>Passager</v>
      </c>
    </row>
    <row r="1614" spans="1:14" x14ac:dyDescent="0.2">
      <c r="A1614" t="s">
        <v>198</v>
      </c>
      <c r="B1614" s="1">
        <v>0.58333333333333337</v>
      </c>
      <c r="C1614" t="s">
        <v>0</v>
      </c>
      <c r="D1614" t="s">
        <v>1</v>
      </c>
      <c r="E1614" t="s">
        <v>190</v>
      </c>
      <c r="F1614">
        <v>30</v>
      </c>
      <c r="G1614" t="str">
        <f>VLOOKUP(Tabel1[[#This Row],[Gruppe]],Statistikkoder!$A$1:$C$154,2,FALSE)</f>
        <v>    Barn  0-11 år gående              </v>
      </c>
      <c r="H1614">
        <v>0</v>
      </c>
      <c r="I1614">
        <v>7</v>
      </c>
      <c r="J1614">
        <v>0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VLOOKUP($F1614,Statistikkoder!$A$2:$C$154,3,FALSE)</f>
        <v>Passager</v>
      </c>
    </row>
    <row r="1615" spans="1:14" x14ac:dyDescent="0.2">
      <c r="A1615" t="s">
        <v>198</v>
      </c>
      <c r="B1615" s="1">
        <v>0.58333333333333337</v>
      </c>
      <c r="C1615" t="s">
        <v>0</v>
      </c>
      <c r="D1615" t="s">
        <v>1</v>
      </c>
      <c r="E1615" t="s">
        <v>190</v>
      </c>
      <c r="F1615">
        <v>40</v>
      </c>
      <c r="G1615" t="str">
        <f>VLOOKUP(Tabel1[[#This Row],[Gruppe]],Statistikkoder!$A$1:$C$154,2,FALSE)</f>
        <v>    Pensionist gående                </v>
      </c>
      <c r="H1615">
        <v>0</v>
      </c>
      <c r="I1615">
        <v>5</v>
      </c>
      <c r="J1615">
        <v>0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3</v>
      </c>
      <c r="N1615" t="str">
        <f>VLOOKUP($F1615,Statistikkoder!$A$2:$C$154,3,FALSE)</f>
        <v>Passager</v>
      </c>
    </row>
    <row r="1616" spans="1:14" x14ac:dyDescent="0.2">
      <c r="A1616" t="s">
        <v>198</v>
      </c>
      <c r="B1616" s="1">
        <v>0.58333333333333337</v>
      </c>
      <c r="C1616" t="s">
        <v>0</v>
      </c>
      <c r="D1616" t="s">
        <v>1</v>
      </c>
      <c r="E1616" t="s">
        <v>190</v>
      </c>
      <c r="F1616">
        <v>80</v>
      </c>
      <c r="G1616" t="str">
        <f>VLOOKUP(Tabel1[[#This Row],[Gruppe]],Statistikkoder!$A$1:$C$154,2,FALSE)</f>
        <v>    Bil &lt; 1,95 pendler rejse        </v>
      </c>
      <c r="H1616">
        <v>3</v>
      </c>
      <c r="I1616">
        <v>5</v>
      </c>
      <c r="J1616">
        <v>18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3</v>
      </c>
      <c r="N1616" t="str">
        <f>VLOOKUP($F1616,Statistikkoder!$A$2:$C$154,3,FALSE)</f>
        <v>Personbil</v>
      </c>
    </row>
    <row r="1617" spans="1:14" x14ac:dyDescent="0.2">
      <c r="A1617" t="s">
        <v>198</v>
      </c>
      <c r="B1617" s="1">
        <v>0.58333333333333337</v>
      </c>
      <c r="C1617" t="s">
        <v>0</v>
      </c>
      <c r="D1617" t="s">
        <v>1</v>
      </c>
      <c r="E1617" t="s">
        <v>190</v>
      </c>
      <c r="F1617">
        <v>110</v>
      </c>
      <c r="G1617" t="str">
        <f>VLOOKUP(Tabel1[[#This Row],[Gruppe]],Statistikkoder!$A$1:$C$154,2,FALSE)</f>
        <v>    Bil &lt; 1,95 m                            </v>
      </c>
      <c r="H1617">
        <v>31</v>
      </c>
      <c r="I1617">
        <v>62</v>
      </c>
      <c r="J1617">
        <v>186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3</v>
      </c>
      <c r="N1617" t="str">
        <f>VLOOKUP($F1617,Statistikkoder!$A$2:$C$154,3,FALSE)</f>
        <v>Personbil</v>
      </c>
    </row>
    <row r="1618" spans="1:14" x14ac:dyDescent="0.2">
      <c r="A1618" t="s">
        <v>198</v>
      </c>
      <c r="B1618" s="1">
        <v>0.58333333333333337</v>
      </c>
      <c r="C1618" t="s">
        <v>0</v>
      </c>
      <c r="D1618" t="s">
        <v>1</v>
      </c>
      <c r="E1618" t="s">
        <v>190</v>
      </c>
      <c r="F1618">
        <v>120</v>
      </c>
      <c r="G1618" t="str">
        <f>VLOOKUP(Tabel1[[#This Row],[Gruppe]],Statistikkoder!$A$1:$C$154,2,FALSE)</f>
        <v>    Bil &gt; 1,95 m                            </v>
      </c>
      <c r="H1618">
        <v>2</v>
      </c>
      <c r="I1618">
        <v>6</v>
      </c>
      <c r="J1618">
        <v>12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VLOOKUP($F1618,Statistikkoder!$A$2:$C$154,3,FALSE)</f>
        <v>Personbil</v>
      </c>
    </row>
    <row r="1619" spans="1:14" x14ac:dyDescent="0.2">
      <c r="A1619" t="s">
        <v>198</v>
      </c>
      <c r="B1619" s="1">
        <v>0.58333333333333337</v>
      </c>
      <c r="C1619" t="s">
        <v>0</v>
      </c>
      <c r="D1619" t="s">
        <v>1</v>
      </c>
      <c r="E1619" t="s">
        <v>190</v>
      </c>
      <c r="F1619">
        <v>123</v>
      </c>
      <c r="G1619" t="str">
        <f>VLOOKUP(Tabel1[[#This Row],[Gruppe]],Statistikkoder!$A$1:$C$154,2,FALSE)</f>
        <v>    Bil H&gt;1,95 &amp; L&gt;6 m                      </v>
      </c>
      <c r="H1619">
        <v>1</v>
      </c>
      <c r="I1619">
        <v>4</v>
      </c>
      <c r="J1619">
        <v>6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t="str">
        <f>VLOOKUP($F1619,Statistikkoder!$A$2:$C$154,3,FALSE)</f>
        <v>Personbil</v>
      </c>
    </row>
    <row r="1620" spans="1:14" x14ac:dyDescent="0.2">
      <c r="A1620" t="s">
        <v>198</v>
      </c>
      <c r="B1620" s="1">
        <v>0.58333333333333337</v>
      </c>
      <c r="C1620" t="s">
        <v>0</v>
      </c>
      <c r="D1620" t="s">
        <v>1</v>
      </c>
      <c r="E1620" t="s">
        <v>190</v>
      </c>
      <c r="F1620">
        <v>126</v>
      </c>
      <c r="G1620" t="str">
        <f>VLOOKUP(Tabel1[[#This Row],[Gruppe]],Statistikkoder!$A$1:$C$154,2,FALSE)</f>
        <v xml:space="preserve">    Bil med campingvogn                     </v>
      </c>
      <c r="H1620">
        <v>1</v>
      </c>
      <c r="I1620">
        <v>2</v>
      </c>
      <c r="J1620">
        <v>12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VLOOKUP($F1620,Statistikkoder!$A$2:$C$154,3,FALSE)</f>
        <v>Personbil</v>
      </c>
    </row>
    <row r="1621" spans="1:14" x14ac:dyDescent="0.2">
      <c r="A1621" t="s">
        <v>198</v>
      </c>
      <c r="B1621" s="1">
        <v>0.58333333333333337</v>
      </c>
      <c r="C1621" t="s">
        <v>0</v>
      </c>
      <c r="D1621" t="s">
        <v>1</v>
      </c>
      <c r="E1621" t="s">
        <v>190</v>
      </c>
      <c r="F1621">
        <v>320</v>
      </c>
      <c r="G1621" t="str">
        <f>VLOOKUP(Tabel1[[#This Row],[Gruppe]],Statistikkoder!$A$1:$C$154,2,FALSE)</f>
        <v>    Autocamper &lt; 12 meter                </v>
      </c>
      <c r="H1621">
        <v>2</v>
      </c>
      <c r="I1621">
        <v>4</v>
      </c>
      <c r="J1621">
        <v>20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VLOOKUP($F1621,Statistikkoder!$A$2:$C$154,3,FALSE)</f>
        <v>Autocamper</v>
      </c>
    </row>
    <row r="1622" spans="1:14" x14ac:dyDescent="0.2">
      <c r="A1622" t="s">
        <v>198</v>
      </c>
      <c r="B1622" s="1">
        <v>0.58333333333333337</v>
      </c>
      <c r="C1622" t="s">
        <v>0</v>
      </c>
      <c r="D1622" t="s">
        <v>1</v>
      </c>
      <c r="E1622" t="s">
        <v>190</v>
      </c>
      <c r="F1622">
        <v>410</v>
      </c>
      <c r="G1622" t="str">
        <f>VLOOKUP(Tabel1[[#This Row],[Gruppe]],Statistikkoder!$A$1:$C$154,2,FALSE)</f>
        <v>    MC                                    </v>
      </c>
      <c r="H1622">
        <v>1</v>
      </c>
      <c r="I1622">
        <v>2</v>
      </c>
      <c r="J1622">
        <v>3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VLOOKUP($F1622,Statistikkoder!$A$2:$C$154,3,FALSE)</f>
        <v>MC/Knallert</v>
      </c>
    </row>
    <row r="1623" spans="1:14" x14ac:dyDescent="0.2">
      <c r="A1623" t="s">
        <v>198</v>
      </c>
      <c r="B1623" s="1">
        <v>0.58333333333333337</v>
      </c>
      <c r="C1623" t="s">
        <v>0</v>
      </c>
      <c r="D1623" t="s">
        <v>1</v>
      </c>
      <c r="E1623" t="s">
        <v>190</v>
      </c>
      <c r="F1623">
        <v>996</v>
      </c>
      <c r="G1623" t="str">
        <f>VLOOKUP(Tabel1[[#This Row],[Gruppe]],Statistikkoder!$A$1:$C$154,2,FALSE)</f>
        <v>    Passager i køretøj                            </v>
      </c>
      <c r="H1623">
        <v>0</v>
      </c>
      <c r="I1623">
        <v>85</v>
      </c>
      <c r="J1623">
        <v>0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VLOOKUP($F1623,Statistikkoder!$A$2:$C$154,3,FALSE)</f>
        <v>Passager</v>
      </c>
    </row>
    <row r="1624" spans="1:14" x14ac:dyDescent="0.2">
      <c r="A1624" t="s">
        <v>198</v>
      </c>
      <c r="B1624" s="1">
        <v>0.625</v>
      </c>
      <c r="C1624" t="s">
        <v>4</v>
      </c>
      <c r="D1624" t="s">
        <v>2</v>
      </c>
      <c r="E1624" t="s">
        <v>190</v>
      </c>
      <c r="F1624">
        <v>10</v>
      </c>
      <c r="G1624" t="str">
        <f>VLOOKUP(Tabel1[[#This Row],[Gruppe]],Statistikkoder!$A$1:$C$154,2,FALSE)</f>
        <v>    Voksen gående                    </v>
      </c>
      <c r="H1624">
        <v>0</v>
      </c>
      <c r="I1624">
        <v>6</v>
      </c>
      <c r="J1624">
        <v>0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3</v>
      </c>
      <c r="N1624" t="str">
        <f>VLOOKUP($F1624,Statistikkoder!$A$2:$C$154,3,FALSE)</f>
        <v>Passager</v>
      </c>
    </row>
    <row r="1625" spans="1:14" x14ac:dyDescent="0.2">
      <c r="A1625" t="s">
        <v>198</v>
      </c>
      <c r="B1625" s="1">
        <v>0.625</v>
      </c>
      <c r="C1625" t="s">
        <v>4</v>
      </c>
      <c r="D1625" t="s">
        <v>2</v>
      </c>
      <c r="E1625" t="s">
        <v>190</v>
      </c>
      <c r="F1625">
        <v>20</v>
      </c>
      <c r="G1625" t="str">
        <f>VLOOKUP(Tabel1[[#This Row],[Gruppe]],Statistikkoder!$A$1:$C$154,2,FALSE)</f>
        <v>    Barn 12-15 år gående              </v>
      </c>
      <c r="H1625">
        <v>0</v>
      </c>
      <c r="I1625">
        <v>2</v>
      </c>
      <c r="J1625">
        <v>0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3</v>
      </c>
      <c r="N1625" t="str">
        <f>VLOOKUP($F1625,Statistikkoder!$A$2:$C$154,3,FALSE)</f>
        <v>Passager</v>
      </c>
    </row>
    <row r="1626" spans="1:14" x14ac:dyDescent="0.2">
      <c r="A1626" t="s">
        <v>198</v>
      </c>
      <c r="B1626" s="1">
        <v>0.625</v>
      </c>
      <c r="C1626" t="s">
        <v>4</v>
      </c>
      <c r="D1626" t="s">
        <v>2</v>
      </c>
      <c r="E1626" t="s">
        <v>190</v>
      </c>
      <c r="F1626">
        <v>40</v>
      </c>
      <c r="G1626" t="str">
        <f>VLOOKUP(Tabel1[[#This Row],[Gruppe]],Statistikkoder!$A$1:$C$154,2,FALSE)</f>
        <v>    Pensionist gående                </v>
      </c>
      <c r="H1626">
        <v>0</v>
      </c>
      <c r="I1626">
        <v>1</v>
      </c>
      <c r="J1626">
        <v>0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VLOOKUP($F1626,Statistikkoder!$A$2:$C$154,3,FALSE)</f>
        <v>Passager</v>
      </c>
    </row>
    <row r="1627" spans="1:14" x14ac:dyDescent="0.2">
      <c r="A1627" t="s">
        <v>198</v>
      </c>
      <c r="B1627" s="1">
        <v>0.625</v>
      </c>
      <c r="C1627" t="s">
        <v>4</v>
      </c>
      <c r="D1627" t="s">
        <v>2</v>
      </c>
      <c r="E1627" t="s">
        <v>190</v>
      </c>
      <c r="F1627">
        <v>80</v>
      </c>
      <c r="G1627" t="str">
        <f>VLOOKUP(Tabel1[[#This Row],[Gruppe]],Statistikkoder!$A$1:$C$154,2,FALSE)</f>
        <v>    Bil &lt; 1,95 pendler rejse        </v>
      </c>
      <c r="H1627">
        <v>5</v>
      </c>
      <c r="I1627">
        <v>6</v>
      </c>
      <c r="J1627">
        <v>30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VLOOKUP($F1627,Statistikkoder!$A$2:$C$154,3,FALSE)</f>
        <v>Personbil</v>
      </c>
    </row>
    <row r="1628" spans="1:14" x14ac:dyDescent="0.2">
      <c r="A1628" t="s">
        <v>198</v>
      </c>
      <c r="B1628" s="1">
        <v>0.625</v>
      </c>
      <c r="C1628" t="s">
        <v>4</v>
      </c>
      <c r="D1628" t="s">
        <v>2</v>
      </c>
      <c r="E1628" t="s">
        <v>190</v>
      </c>
      <c r="F1628">
        <v>110</v>
      </c>
      <c r="G1628" t="str">
        <f>VLOOKUP(Tabel1[[#This Row],[Gruppe]],Statistikkoder!$A$1:$C$154,2,FALSE)</f>
        <v>    Bil &lt; 1,95 m                            </v>
      </c>
      <c r="H1628">
        <v>23</v>
      </c>
      <c r="I1628">
        <v>61</v>
      </c>
      <c r="J1628">
        <v>138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t="str">
        <f>VLOOKUP($F1628,Statistikkoder!$A$2:$C$154,3,FALSE)</f>
        <v>Personbil</v>
      </c>
    </row>
    <row r="1629" spans="1:14" x14ac:dyDescent="0.2">
      <c r="A1629" t="s">
        <v>198</v>
      </c>
      <c r="B1629" s="1">
        <v>0.625</v>
      </c>
      <c r="C1629" t="s">
        <v>4</v>
      </c>
      <c r="D1629" t="s">
        <v>2</v>
      </c>
      <c r="E1629" t="s">
        <v>190</v>
      </c>
      <c r="F1629">
        <v>120</v>
      </c>
      <c r="G1629" t="str">
        <f>VLOOKUP(Tabel1[[#This Row],[Gruppe]],Statistikkoder!$A$1:$C$154,2,FALSE)</f>
        <v>    Bil &gt; 1,95 m                            </v>
      </c>
      <c r="H1629">
        <v>1</v>
      </c>
      <c r="I1629">
        <v>4</v>
      </c>
      <c r="J1629">
        <v>6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3</v>
      </c>
      <c r="N1629" t="str">
        <f>VLOOKUP($F1629,Statistikkoder!$A$2:$C$154,3,FALSE)</f>
        <v>Personbil</v>
      </c>
    </row>
    <row r="1630" spans="1:14" x14ac:dyDescent="0.2">
      <c r="A1630" t="s">
        <v>198</v>
      </c>
      <c r="B1630" s="1">
        <v>0.625</v>
      </c>
      <c r="C1630" t="s">
        <v>4</v>
      </c>
      <c r="D1630" t="s">
        <v>2</v>
      </c>
      <c r="E1630" t="s">
        <v>190</v>
      </c>
      <c r="F1630">
        <v>320</v>
      </c>
      <c r="G1630" t="str">
        <f>VLOOKUP(Tabel1[[#This Row],[Gruppe]],Statistikkoder!$A$1:$C$154,2,FALSE)</f>
        <v>    Autocamper &lt; 12 meter                </v>
      </c>
      <c r="H1630">
        <v>1</v>
      </c>
      <c r="I1630">
        <v>4</v>
      </c>
      <c r="J1630">
        <v>10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3</v>
      </c>
      <c r="N1630" t="str">
        <f>VLOOKUP($F1630,Statistikkoder!$A$2:$C$154,3,FALSE)</f>
        <v>Autocamper</v>
      </c>
    </row>
    <row r="1631" spans="1:14" x14ac:dyDescent="0.2">
      <c r="A1631" t="s">
        <v>198</v>
      </c>
      <c r="B1631" s="1">
        <v>0.625</v>
      </c>
      <c r="C1631" t="s">
        <v>4</v>
      </c>
      <c r="D1631" t="s">
        <v>2</v>
      </c>
      <c r="E1631" t="s">
        <v>190</v>
      </c>
      <c r="F1631">
        <v>410</v>
      </c>
      <c r="G1631" t="str">
        <f>VLOOKUP(Tabel1[[#This Row],[Gruppe]],Statistikkoder!$A$1:$C$154,2,FALSE)</f>
        <v>    MC                                    </v>
      </c>
      <c r="H1631">
        <v>2</v>
      </c>
      <c r="I1631">
        <v>2</v>
      </c>
      <c r="J1631">
        <v>6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3</v>
      </c>
      <c r="N1631" t="str">
        <f>VLOOKUP($F1631,Statistikkoder!$A$2:$C$154,3,FALSE)</f>
        <v>MC/Knallert</v>
      </c>
    </row>
    <row r="1632" spans="1:14" x14ac:dyDescent="0.2">
      <c r="A1632" t="s">
        <v>198</v>
      </c>
      <c r="B1632" s="1">
        <v>0.625</v>
      </c>
      <c r="C1632" t="s">
        <v>4</v>
      </c>
      <c r="D1632" t="s">
        <v>2</v>
      </c>
      <c r="E1632" t="s">
        <v>190</v>
      </c>
      <c r="F1632">
        <v>510</v>
      </c>
      <c r="G1632" t="str">
        <f>VLOOKUP(Tabel1[[#This Row],[Gruppe]],Statistikkoder!$A$1:$C$154,2,FALSE)</f>
        <v>    Cykel Voksen                            </v>
      </c>
      <c r="H1632">
        <v>2</v>
      </c>
      <c r="I1632">
        <v>0</v>
      </c>
      <c r="J1632">
        <v>2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3</v>
      </c>
      <c r="N1632" t="str">
        <f>VLOOKUP($F1632,Statistikkoder!$A$2:$C$154,3,FALSE)</f>
        <v>Cykel</v>
      </c>
    </row>
    <row r="1633" spans="1:14" x14ac:dyDescent="0.2">
      <c r="A1633" t="s">
        <v>198</v>
      </c>
      <c r="B1633" s="1">
        <v>0.625</v>
      </c>
      <c r="C1633" t="s">
        <v>4</v>
      </c>
      <c r="D1633" t="s">
        <v>2</v>
      </c>
      <c r="E1633" t="s">
        <v>190</v>
      </c>
      <c r="F1633">
        <v>996</v>
      </c>
      <c r="G1633" t="str">
        <f>VLOOKUP(Tabel1[[#This Row],[Gruppe]],Statistikkoder!$A$1:$C$154,2,FALSE)</f>
        <v>    Passager i køretøj                            </v>
      </c>
      <c r="H1633">
        <v>0</v>
      </c>
      <c r="I1633">
        <v>77</v>
      </c>
      <c r="J1633">
        <v>0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3</v>
      </c>
      <c r="N1633" t="str">
        <f>VLOOKUP($F1633,Statistikkoder!$A$2:$C$154,3,FALSE)</f>
        <v>Passager</v>
      </c>
    </row>
    <row r="1634" spans="1:14" x14ac:dyDescent="0.2">
      <c r="A1634" t="s">
        <v>198</v>
      </c>
      <c r="B1634" s="1">
        <v>0.625</v>
      </c>
      <c r="C1634" t="s">
        <v>0</v>
      </c>
      <c r="D1634" t="s">
        <v>1</v>
      </c>
      <c r="E1634" t="s">
        <v>189</v>
      </c>
      <c r="F1634">
        <v>10</v>
      </c>
      <c r="G1634" t="str">
        <f>VLOOKUP(Tabel1[[#This Row],[Gruppe]],Statistikkoder!$A$1:$C$154,2,FALSE)</f>
        <v>    Voksen gående                    </v>
      </c>
      <c r="H1634">
        <v>0</v>
      </c>
      <c r="I1634">
        <v>4</v>
      </c>
      <c r="J1634">
        <v>0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3</v>
      </c>
      <c r="N1634" t="str">
        <f>VLOOKUP($F1634,Statistikkoder!$A$2:$C$154,3,FALSE)</f>
        <v>Passager</v>
      </c>
    </row>
    <row r="1635" spans="1:14" x14ac:dyDescent="0.2">
      <c r="A1635" t="s">
        <v>198</v>
      </c>
      <c r="B1635" s="1">
        <v>0.625</v>
      </c>
      <c r="C1635" t="s">
        <v>0</v>
      </c>
      <c r="D1635" t="s">
        <v>1</v>
      </c>
      <c r="E1635" t="s">
        <v>189</v>
      </c>
      <c r="F1635">
        <v>20</v>
      </c>
      <c r="G1635" t="str">
        <f>VLOOKUP(Tabel1[[#This Row],[Gruppe]],Statistikkoder!$A$1:$C$154,2,FALSE)</f>
        <v>    Barn 12-15 år gående              </v>
      </c>
      <c r="H1635">
        <v>0</v>
      </c>
      <c r="I1635">
        <v>1</v>
      </c>
      <c r="J1635">
        <v>0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3</v>
      </c>
      <c r="N1635" t="str">
        <f>VLOOKUP($F1635,Statistikkoder!$A$2:$C$154,3,FALSE)</f>
        <v>Passager</v>
      </c>
    </row>
    <row r="1636" spans="1:14" x14ac:dyDescent="0.2">
      <c r="A1636" t="s">
        <v>198</v>
      </c>
      <c r="B1636" s="1">
        <v>0.625</v>
      </c>
      <c r="C1636" t="s">
        <v>0</v>
      </c>
      <c r="D1636" t="s">
        <v>1</v>
      </c>
      <c r="E1636" t="s">
        <v>189</v>
      </c>
      <c r="F1636">
        <v>30</v>
      </c>
      <c r="G1636" t="str">
        <f>VLOOKUP(Tabel1[[#This Row],[Gruppe]],Statistikkoder!$A$1:$C$154,2,FALSE)</f>
        <v>    Barn  0-11 år gående              </v>
      </c>
      <c r="H1636">
        <v>0</v>
      </c>
      <c r="I1636">
        <v>1</v>
      </c>
      <c r="J1636">
        <v>0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VLOOKUP($F1636,Statistikkoder!$A$2:$C$154,3,FALSE)</f>
        <v>Passager</v>
      </c>
    </row>
    <row r="1637" spans="1:14" x14ac:dyDescent="0.2">
      <c r="A1637" t="s">
        <v>198</v>
      </c>
      <c r="B1637" s="1">
        <v>0.625</v>
      </c>
      <c r="C1637" t="s">
        <v>0</v>
      </c>
      <c r="D1637" t="s">
        <v>1</v>
      </c>
      <c r="E1637" t="s">
        <v>189</v>
      </c>
      <c r="F1637">
        <v>40</v>
      </c>
      <c r="G1637" t="str">
        <f>VLOOKUP(Tabel1[[#This Row],[Gruppe]],Statistikkoder!$A$1:$C$154,2,FALSE)</f>
        <v>    Pensionist gående                </v>
      </c>
      <c r="H1637">
        <v>0</v>
      </c>
      <c r="I1637">
        <v>4</v>
      </c>
      <c r="J1637">
        <v>0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VLOOKUP($F1637,Statistikkoder!$A$2:$C$154,3,FALSE)</f>
        <v>Passager</v>
      </c>
    </row>
    <row r="1638" spans="1:14" x14ac:dyDescent="0.2">
      <c r="A1638" t="s">
        <v>198</v>
      </c>
      <c r="B1638" s="1">
        <v>0.625</v>
      </c>
      <c r="C1638" t="s">
        <v>0</v>
      </c>
      <c r="D1638" t="s">
        <v>1</v>
      </c>
      <c r="E1638" t="s">
        <v>189</v>
      </c>
      <c r="F1638">
        <v>80</v>
      </c>
      <c r="G1638" t="str">
        <f>VLOOKUP(Tabel1[[#This Row],[Gruppe]],Statistikkoder!$A$1:$C$154,2,FALSE)</f>
        <v>    Bil &lt; 1,95 pendler rejse        </v>
      </c>
      <c r="H1638">
        <v>1</v>
      </c>
      <c r="I1638">
        <v>2</v>
      </c>
      <c r="J1638">
        <v>6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VLOOKUP($F1638,Statistikkoder!$A$2:$C$154,3,FALSE)</f>
        <v>Personbil</v>
      </c>
    </row>
    <row r="1639" spans="1:14" x14ac:dyDescent="0.2">
      <c r="A1639" t="s">
        <v>198</v>
      </c>
      <c r="B1639" s="1">
        <v>0.625</v>
      </c>
      <c r="C1639" t="s">
        <v>0</v>
      </c>
      <c r="D1639" t="s">
        <v>1</v>
      </c>
      <c r="E1639" t="s">
        <v>189</v>
      </c>
      <c r="F1639">
        <v>110</v>
      </c>
      <c r="G1639" t="str">
        <f>VLOOKUP(Tabel1[[#This Row],[Gruppe]],Statistikkoder!$A$1:$C$154,2,FALSE)</f>
        <v>    Bil &lt; 1,95 m                            </v>
      </c>
      <c r="H1639">
        <v>20</v>
      </c>
      <c r="I1639">
        <v>71</v>
      </c>
      <c r="J1639">
        <v>120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VLOOKUP($F1639,Statistikkoder!$A$2:$C$154,3,FALSE)</f>
        <v>Personbil</v>
      </c>
    </row>
    <row r="1640" spans="1:14" x14ac:dyDescent="0.2">
      <c r="A1640" t="s">
        <v>198</v>
      </c>
      <c r="B1640" s="1">
        <v>0.625</v>
      </c>
      <c r="C1640" t="s">
        <v>0</v>
      </c>
      <c r="D1640" t="s">
        <v>1</v>
      </c>
      <c r="E1640" t="s">
        <v>189</v>
      </c>
      <c r="F1640">
        <v>120</v>
      </c>
      <c r="G1640" t="str">
        <f>VLOOKUP(Tabel1[[#This Row],[Gruppe]],Statistikkoder!$A$1:$C$154,2,FALSE)</f>
        <v>    Bil &gt; 1,95 m                            </v>
      </c>
      <c r="H1640">
        <v>1</v>
      </c>
      <c r="I1640">
        <v>1</v>
      </c>
      <c r="J1640">
        <v>6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VLOOKUP($F1640,Statistikkoder!$A$2:$C$154,3,FALSE)</f>
        <v>Personbil</v>
      </c>
    </row>
    <row r="1641" spans="1:14" x14ac:dyDescent="0.2">
      <c r="A1641" t="s">
        <v>198</v>
      </c>
      <c r="B1641" s="1">
        <v>0.625</v>
      </c>
      <c r="C1641" t="s">
        <v>0</v>
      </c>
      <c r="D1641" t="s">
        <v>1</v>
      </c>
      <c r="E1641" t="s">
        <v>189</v>
      </c>
      <c r="F1641">
        <v>309</v>
      </c>
      <c r="G1641" t="str">
        <f>VLOOKUP(Tabel1[[#This Row],[Gruppe]],Statistikkoder!$A$1:$C$154,2,FALSE)</f>
        <v>    Autocamper &lt;  6 meter                </v>
      </c>
      <c r="H1641">
        <v>1</v>
      </c>
      <c r="I1641">
        <v>3</v>
      </c>
      <c r="J1641">
        <v>6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VLOOKUP($F1641,Statistikkoder!$A$2:$C$154,3,FALSE)</f>
        <v>Autocamper</v>
      </c>
    </row>
    <row r="1642" spans="1:14" x14ac:dyDescent="0.2">
      <c r="A1642" t="s">
        <v>198</v>
      </c>
      <c r="B1642" s="1">
        <v>0.625</v>
      </c>
      <c r="C1642" t="s">
        <v>0</v>
      </c>
      <c r="D1642" t="s">
        <v>1</v>
      </c>
      <c r="E1642" t="s">
        <v>189</v>
      </c>
      <c r="F1642">
        <v>410</v>
      </c>
      <c r="G1642" t="str">
        <f>VLOOKUP(Tabel1[[#This Row],[Gruppe]],Statistikkoder!$A$1:$C$154,2,FALSE)</f>
        <v>    MC                                    </v>
      </c>
      <c r="H1642">
        <v>3</v>
      </c>
      <c r="I1642">
        <v>3</v>
      </c>
      <c r="J1642">
        <v>6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VLOOKUP($F1642,Statistikkoder!$A$2:$C$154,3,FALSE)</f>
        <v>MC/Knallert</v>
      </c>
    </row>
    <row r="1643" spans="1:14" x14ac:dyDescent="0.2">
      <c r="A1643" t="s">
        <v>198</v>
      </c>
      <c r="B1643" s="1">
        <v>0.625</v>
      </c>
      <c r="C1643" t="s">
        <v>0</v>
      </c>
      <c r="D1643" t="s">
        <v>1</v>
      </c>
      <c r="E1643" t="s">
        <v>189</v>
      </c>
      <c r="F1643">
        <v>510</v>
      </c>
      <c r="G1643" t="str">
        <f>VLOOKUP(Tabel1[[#This Row],[Gruppe]],Statistikkoder!$A$1:$C$154,2,FALSE)</f>
        <v>    Cykel Voksen                            </v>
      </c>
      <c r="H1643">
        <v>3</v>
      </c>
      <c r="I1643">
        <v>0</v>
      </c>
      <c r="J1643">
        <v>3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VLOOKUP($F1643,Statistikkoder!$A$2:$C$154,3,FALSE)</f>
        <v>Cykel</v>
      </c>
    </row>
    <row r="1644" spans="1:14" x14ac:dyDescent="0.2">
      <c r="A1644" t="s">
        <v>198</v>
      </c>
      <c r="B1644" s="1">
        <v>0.625</v>
      </c>
      <c r="C1644" t="s">
        <v>0</v>
      </c>
      <c r="D1644" t="s">
        <v>1</v>
      </c>
      <c r="E1644" t="s">
        <v>189</v>
      </c>
      <c r="F1644">
        <v>996</v>
      </c>
      <c r="G1644" t="str">
        <f>VLOOKUP(Tabel1[[#This Row],[Gruppe]],Statistikkoder!$A$1:$C$154,2,FALSE)</f>
        <v>    Passager i køretøj                            </v>
      </c>
      <c r="H1644">
        <v>0</v>
      </c>
      <c r="I1644">
        <v>80</v>
      </c>
      <c r="J1644">
        <v>0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VLOOKUP($F1644,Statistikkoder!$A$2:$C$154,3,FALSE)</f>
        <v>Passager</v>
      </c>
    </row>
    <row r="1645" spans="1:14" x14ac:dyDescent="0.2">
      <c r="A1645" t="s">
        <v>198</v>
      </c>
      <c r="B1645" s="1">
        <v>0.66666666666666663</v>
      </c>
      <c r="C1645" t="s">
        <v>4</v>
      </c>
      <c r="D1645" t="s">
        <v>2</v>
      </c>
      <c r="E1645" t="s">
        <v>189</v>
      </c>
      <c r="F1645">
        <v>10</v>
      </c>
      <c r="G1645" t="str">
        <f>VLOOKUP(Tabel1[[#This Row],[Gruppe]],Statistikkoder!$A$1:$C$154,2,FALSE)</f>
        <v>    Voksen gående                    </v>
      </c>
      <c r="H1645">
        <v>0</v>
      </c>
      <c r="I1645">
        <v>8</v>
      </c>
      <c r="J1645">
        <v>0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3</v>
      </c>
      <c r="N1645" t="str">
        <f>VLOOKUP($F1645,Statistikkoder!$A$2:$C$154,3,FALSE)</f>
        <v>Passager</v>
      </c>
    </row>
    <row r="1646" spans="1:14" x14ac:dyDescent="0.2">
      <c r="A1646" t="s">
        <v>198</v>
      </c>
      <c r="B1646" s="1">
        <v>0.66666666666666663</v>
      </c>
      <c r="C1646" t="s">
        <v>4</v>
      </c>
      <c r="D1646" t="s">
        <v>2</v>
      </c>
      <c r="E1646" t="s">
        <v>189</v>
      </c>
      <c r="F1646">
        <v>30</v>
      </c>
      <c r="G1646" t="str">
        <f>VLOOKUP(Tabel1[[#This Row],[Gruppe]],Statistikkoder!$A$1:$C$154,2,FALSE)</f>
        <v>    Barn  0-11 år gående              </v>
      </c>
      <c r="H1646">
        <v>0</v>
      </c>
      <c r="I1646">
        <v>2</v>
      </c>
      <c r="J1646">
        <v>0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t="str">
        <f>VLOOKUP($F1646,Statistikkoder!$A$2:$C$154,3,FALSE)</f>
        <v>Passager</v>
      </c>
    </row>
    <row r="1647" spans="1:14" x14ac:dyDescent="0.2">
      <c r="A1647" t="s">
        <v>198</v>
      </c>
      <c r="B1647" s="1">
        <v>0.66666666666666663</v>
      </c>
      <c r="C1647" t="s">
        <v>4</v>
      </c>
      <c r="D1647" t="s">
        <v>2</v>
      </c>
      <c r="E1647" t="s">
        <v>189</v>
      </c>
      <c r="F1647">
        <v>80</v>
      </c>
      <c r="G1647" t="str">
        <f>VLOOKUP(Tabel1[[#This Row],[Gruppe]],Statistikkoder!$A$1:$C$154,2,FALSE)</f>
        <v>    Bil &lt; 1,95 pendler rejse        </v>
      </c>
      <c r="H1647">
        <v>4</v>
      </c>
      <c r="I1647">
        <v>5</v>
      </c>
      <c r="J1647">
        <v>24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t="str">
        <f>VLOOKUP($F1647,Statistikkoder!$A$2:$C$154,3,FALSE)</f>
        <v>Personbil</v>
      </c>
    </row>
    <row r="1648" spans="1:14" x14ac:dyDescent="0.2">
      <c r="A1648" t="s">
        <v>198</v>
      </c>
      <c r="B1648" s="1">
        <v>0.66666666666666663</v>
      </c>
      <c r="C1648" t="s">
        <v>4</v>
      </c>
      <c r="D1648" t="s">
        <v>2</v>
      </c>
      <c r="E1648" t="s">
        <v>189</v>
      </c>
      <c r="F1648">
        <v>110</v>
      </c>
      <c r="G1648" t="str">
        <f>VLOOKUP(Tabel1[[#This Row],[Gruppe]],Statistikkoder!$A$1:$C$154,2,FALSE)</f>
        <v>    Bil &lt; 1,95 m                            </v>
      </c>
      <c r="H1648">
        <v>21</v>
      </c>
      <c r="I1648">
        <v>48</v>
      </c>
      <c r="J1648">
        <v>126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3</v>
      </c>
      <c r="N1648" t="str">
        <f>VLOOKUP($F1648,Statistikkoder!$A$2:$C$154,3,FALSE)</f>
        <v>Personbil</v>
      </c>
    </row>
    <row r="1649" spans="1:14" x14ac:dyDescent="0.2">
      <c r="A1649" t="s">
        <v>198</v>
      </c>
      <c r="B1649" s="1">
        <v>0.66666666666666663</v>
      </c>
      <c r="C1649" t="s">
        <v>4</v>
      </c>
      <c r="D1649" t="s">
        <v>2</v>
      </c>
      <c r="E1649" t="s">
        <v>189</v>
      </c>
      <c r="F1649">
        <v>115</v>
      </c>
      <c r="G1649" t="str">
        <f>VLOOKUP(Tabel1[[#This Row],[Gruppe]],Statistikkoder!$A$1:$C$154,2,FALSE)</f>
        <v>    Bil &lt; 1,95 m med anhænger                </v>
      </c>
      <c r="H1649">
        <v>1</v>
      </c>
      <c r="I1649">
        <v>1</v>
      </c>
      <c r="J1649">
        <v>10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3</v>
      </c>
      <c r="N1649" t="str">
        <f>VLOOKUP($F1649,Statistikkoder!$A$2:$C$154,3,FALSE)</f>
        <v>Personbil</v>
      </c>
    </row>
    <row r="1650" spans="1:14" x14ac:dyDescent="0.2">
      <c r="A1650" t="s">
        <v>198</v>
      </c>
      <c r="B1650" s="1">
        <v>0.66666666666666663</v>
      </c>
      <c r="C1650" t="s">
        <v>4</v>
      </c>
      <c r="D1650" t="s">
        <v>2</v>
      </c>
      <c r="E1650" t="s">
        <v>189</v>
      </c>
      <c r="F1650">
        <v>120</v>
      </c>
      <c r="G1650" t="str">
        <f>VLOOKUP(Tabel1[[#This Row],[Gruppe]],Statistikkoder!$A$1:$C$154,2,FALSE)</f>
        <v>    Bil &gt; 1,95 m                            </v>
      </c>
      <c r="H1650">
        <v>2</v>
      </c>
      <c r="I1650">
        <v>4</v>
      </c>
      <c r="J1650">
        <v>12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3</v>
      </c>
      <c r="N1650" t="str">
        <f>VLOOKUP($F1650,Statistikkoder!$A$2:$C$154,3,FALSE)</f>
        <v>Personbil</v>
      </c>
    </row>
    <row r="1651" spans="1:14" x14ac:dyDescent="0.2">
      <c r="A1651" t="s">
        <v>198</v>
      </c>
      <c r="B1651" s="1">
        <v>0.66666666666666663</v>
      </c>
      <c r="C1651" t="s">
        <v>4</v>
      </c>
      <c r="D1651" t="s">
        <v>2</v>
      </c>
      <c r="E1651" t="s">
        <v>189</v>
      </c>
      <c r="F1651">
        <v>309</v>
      </c>
      <c r="G1651" t="str">
        <f>VLOOKUP(Tabel1[[#This Row],[Gruppe]],Statistikkoder!$A$1:$C$154,2,FALSE)</f>
        <v>    Autocamper &lt;  6 meter                </v>
      </c>
      <c r="H1651">
        <v>1</v>
      </c>
      <c r="I1651">
        <v>2</v>
      </c>
      <c r="J1651">
        <v>6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3</v>
      </c>
      <c r="N1651" t="str">
        <f>VLOOKUP($F1651,Statistikkoder!$A$2:$C$154,3,FALSE)</f>
        <v>Autocamper</v>
      </c>
    </row>
    <row r="1652" spans="1:14" x14ac:dyDescent="0.2">
      <c r="A1652" t="s">
        <v>198</v>
      </c>
      <c r="B1652" s="1">
        <v>0.66666666666666663</v>
      </c>
      <c r="C1652" t="s">
        <v>4</v>
      </c>
      <c r="D1652" t="s">
        <v>2</v>
      </c>
      <c r="E1652" t="s">
        <v>189</v>
      </c>
      <c r="F1652">
        <v>410</v>
      </c>
      <c r="G1652" t="str">
        <f>VLOOKUP(Tabel1[[#This Row],[Gruppe]],Statistikkoder!$A$1:$C$154,2,FALSE)</f>
        <v>    MC                                    </v>
      </c>
      <c r="H1652">
        <v>1</v>
      </c>
      <c r="I1652">
        <v>1</v>
      </c>
      <c r="J1652">
        <v>3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3</v>
      </c>
      <c r="N1652" t="str">
        <f>VLOOKUP($F1652,Statistikkoder!$A$2:$C$154,3,FALSE)</f>
        <v>MC/Knallert</v>
      </c>
    </row>
    <row r="1653" spans="1:14" x14ac:dyDescent="0.2">
      <c r="A1653" t="s">
        <v>198</v>
      </c>
      <c r="B1653" s="1">
        <v>0.66666666666666663</v>
      </c>
      <c r="C1653" t="s">
        <v>4</v>
      </c>
      <c r="D1653" t="s">
        <v>2</v>
      </c>
      <c r="E1653" t="s">
        <v>189</v>
      </c>
      <c r="F1653">
        <v>510</v>
      </c>
      <c r="G1653" t="str">
        <f>VLOOKUP(Tabel1[[#This Row],[Gruppe]],Statistikkoder!$A$1:$C$154,2,FALSE)</f>
        <v>    Cykel Voksen                            </v>
      </c>
      <c r="H1653">
        <v>4</v>
      </c>
      <c r="I1653">
        <v>0</v>
      </c>
      <c r="J1653">
        <v>4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3</v>
      </c>
      <c r="N1653" t="str">
        <f>VLOOKUP($F1653,Statistikkoder!$A$2:$C$154,3,FALSE)</f>
        <v>Cykel</v>
      </c>
    </row>
    <row r="1654" spans="1:14" x14ac:dyDescent="0.2">
      <c r="A1654" t="s">
        <v>198</v>
      </c>
      <c r="B1654" s="1">
        <v>0.66666666666666663</v>
      </c>
      <c r="C1654" t="s">
        <v>4</v>
      </c>
      <c r="D1654" t="s">
        <v>2</v>
      </c>
      <c r="E1654" t="s">
        <v>189</v>
      </c>
      <c r="F1654">
        <v>996</v>
      </c>
      <c r="G1654" t="str">
        <f>VLOOKUP(Tabel1[[#This Row],[Gruppe]],Statistikkoder!$A$1:$C$154,2,FALSE)</f>
        <v>    Passager i køretøj                            </v>
      </c>
      <c r="H1654">
        <v>0</v>
      </c>
      <c r="I1654">
        <v>61</v>
      </c>
      <c r="J1654">
        <v>0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3</v>
      </c>
      <c r="N1654" t="str">
        <f>VLOOKUP($F1654,Statistikkoder!$A$2:$C$154,3,FALSE)</f>
        <v>Passager</v>
      </c>
    </row>
    <row r="1655" spans="1:14" x14ac:dyDescent="0.2">
      <c r="A1655" t="s">
        <v>198</v>
      </c>
      <c r="B1655" s="1">
        <v>0.66666666666666663</v>
      </c>
      <c r="C1655" t="s">
        <v>0</v>
      </c>
      <c r="D1655" t="s">
        <v>1</v>
      </c>
      <c r="E1655" t="s">
        <v>190</v>
      </c>
      <c r="F1655">
        <v>10</v>
      </c>
      <c r="G1655" t="str">
        <f>VLOOKUP(Tabel1[[#This Row],[Gruppe]],Statistikkoder!$A$1:$C$154,2,FALSE)</f>
        <v>    Voksen gående                    </v>
      </c>
      <c r="H1655">
        <v>0</v>
      </c>
      <c r="I1655">
        <v>4</v>
      </c>
      <c r="J1655">
        <v>0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t="str">
        <f>VLOOKUP($F1655,Statistikkoder!$A$2:$C$154,3,FALSE)</f>
        <v>Passager</v>
      </c>
    </row>
    <row r="1656" spans="1:14" x14ac:dyDescent="0.2">
      <c r="A1656" t="s">
        <v>198</v>
      </c>
      <c r="B1656" s="1">
        <v>0.66666666666666663</v>
      </c>
      <c r="C1656" t="s">
        <v>0</v>
      </c>
      <c r="D1656" t="s">
        <v>1</v>
      </c>
      <c r="E1656" t="s">
        <v>190</v>
      </c>
      <c r="F1656">
        <v>15</v>
      </c>
      <c r="G1656" t="str">
        <f>VLOOKUP(Tabel1[[#This Row],[Gruppe]],Statistikkoder!$A$1:$C$154,2,FALSE)</f>
        <v>    Voksen gående Pendler            </v>
      </c>
      <c r="H1656">
        <v>0</v>
      </c>
      <c r="I1656">
        <v>1</v>
      </c>
      <c r="J1656">
        <v>0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VLOOKUP($F1656,Statistikkoder!$A$2:$C$154,3,FALSE)</f>
        <v>Passager</v>
      </c>
    </row>
    <row r="1657" spans="1:14" x14ac:dyDescent="0.2">
      <c r="A1657" t="s">
        <v>198</v>
      </c>
      <c r="B1657" s="1">
        <v>0.66666666666666663</v>
      </c>
      <c r="C1657" t="s">
        <v>0</v>
      </c>
      <c r="D1657" t="s">
        <v>1</v>
      </c>
      <c r="E1657" t="s">
        <v>190</v>
      </c>
      <c r="F1657">
        <v>30</v>
      </c>
      <c r="G1657" t="str">
        <f>VLOOKUP(Tabel1[[#This Row],[Gruppe]],Statistikkoder!$A$1:$C$154,2,FALSE)</f>
        <v>    Barn  0-11 år gående              </v>
      </c>
      <c r="H1657">
        <v>0</v>
      </c>
      <c r="I1657">
        <v>3</v>
      </c>
      <c r="J1657">
        <v>0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t="str">
        <f>VLOOKUP($F1657,Statistikkoder!$A$2:$C$154,3,FALSE)</f>
        <v>Passager</v>
      </c>
    </row>
    <row r="1658" spans="1:14" x14ac:dyDescent="0.2">
      <c r="A1658" t="s">
        <v>198</v>
      </c>
      <c r="B1658" s="1">
        <v>0.66666666666666663</v>
      </c>
      <c r="C1658" t="s">
        <v>0</v>
      </c>
      <c r="D1658" t="s">
        <v>1</v>
      </c>
      <c r="E1658" t="s">
        <v>190</v>
      </c>
      <c r="F1658">
        <v>40</v>
      </c>
      <c r="G1658" t="str">
        <f>VLOOKUP(Tabel1[[#This Row],[Gruppe]],Statistikkoder!$A$1:$C$154,2,FALSE)</f>
        <v>    Pensionist gående                </v>
      </c>
      <c r="H1658">
        <v>0</v>
      </c>
      <c r="I1658">
        <v>6</v>
      </c>
      <c r="J1658">
        <v>0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3</v>
      </c>
      <c r="N1658" t="str">
        <f>VLOOKUP($F1658,Statistikkoder!$A$2:$C$154,3,FALSE)</f>
        <v>Passager</v>
      </c>
    </row>
    <row r="1659" spans="1:14" x14ac:dyDescent="0.2">
      <c r="A1659" t="s">
        <v>198</v>
      </c>
      <c r="B1659" s="1">
        <v>0.66666666666666663</v>
      </c>
      <c r="C1659" t="s">
        <v>0</v>
      </c>
      <c r="D1659" t="s">
        <v>1</v>
      </c>
      <c r="E1659" t="s">
        <v>190</v>
      </c>
      <c r="F1659">
        <v>80</v>
      </c>
      <c r="G1659" t="str">
        <f>VLOOKUP(Tabel1[[#This Row],[Gruppe]],Statistikkoder!$A$1:$C$154,2,FALSE)</f>
        <v>    Bil &lt; 1,95 pendler rejse        </v>
      </c>
      <c r="H1659">
        <v>2</v>
      </c>
      <c r="I1659">
        <v>5</v>
      </c>
      <c r="J1659">
        <v>12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3</v>
      </c>
      <c r="N1659" t="str">
        <f>VLOOKUP($F1659,Statistikkoder!$A$2:$C$154,3,FALSE)</f>
        <v>Personbil</v>
      </c>
    </row>
    <row r="1660" spans="1:14" x14ac:dyDescent="0.2">
      <c r="A1660" t="s">
        <v>198</v>
      </c>
      <c r="B1660" s="1">
        <v>0.66666666666666663</v>
      </c>
      <c r="C1660" t="s">
        <v>0</v>
      </c>
      <c r="D1660" t="s">
        <v>1</v>
      </c>
      <c r="E1660" t="s">
        <v>190</v>
      </c>
      <c r="F1660">
        <v>110</v>
      </c>
      <c r="G1660" t="str">
        <f>VLOOKUP(Tabel1[[#This Row],[Gruppe]],Statistikkoder!$A$1:$C$154,2,FALSE)</f>
        <v>    Bil &lt; 1,95 m                            </v>
      </c>
      <c r="H1660">
        <v>24</v>
      </c>
      <c r="I1660">
        <v>57</v>
      </c>
      <c r="J1660">
        <v>144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3</v>
      </c>
      <c r="N1660" t="str">
        <f>VLOOKUP($F1660,Statistikkoder!$A$2:$C$154,3,FALSE)</f>
        <v>Personbil</v>
      </c>
    </row>
    <row r="1661" spans="1:14" x14ac:dyDescent="0.2">
      <c r="A1661" t="s">
        <v>198</v>
      </c>
      <c r="B1661" s="1">
        <v>0.66666666666666663</v>
      </c>
      <c r="C1661" t="s">
        <v>0</v>
      </c>
      <c r="D1661" t="s">
        <v>1</v>
      </c>
      <c r="E1661" t="s">
        <v>190</v>
      </c>
      <c r="F1661">
        <v>115</v>
      </c>
      <c r="G1661" t="str">
        <f>VLOOKUP(Tabel1[[#This Row],[Gruppe]],Statistikkoder!$A$1:$C$154,2,FALSE)</f>
        <v>    Bil &lt; 1,95 m med anhænger                </v>
      </c>
      <c r="H1661">
        <v>1</v>
      </c>
      <c r="I1661">
        <v>3</v>
      </c>
      <c r="J1661">
        <v>10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3</v>
      </c>
      <c r="N1661" t="str">
        <f>VLOOKUP($F1661,Statistikkoder!$A$2:$C$154,3,FALSE)</f>
        <v>Personbil</v>
      </c>
    </row>
    <row r="1662" spans="1:14" x14ac:dyDescent="0.2">
      <c r="A1662" t="s">
        <v>198</v>
      </c>
      <c r="B1662" s="1">
        <v>0.66666666666666663</v>
      </c>
      <c r="C1662" t="s">
        <v>0</v>
      </c>
      <c r="D1662" t="s">
        <v>1</v>
      </c>
      <c r="E1662" t="s">
        <v>190</v>
      </c>
      <c r="F1662">
        <v>120</v>
      </c>
      <c r="G1662" t="str">
        <f>VLOOKUP(Tabel1[[#This Row],[Gruppe]],Statistikkoder!$A$1:$C$154,2,FALSE)</f>
        <v>    Bil &gt; 1,95 m                            </v>
      </c>
      <c r="H1662">
        <v>2</v>
      </c>
      <c r="I1662">
        <v>6</v>
      </c>
      <c r="J1662">
        <v>12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3</v>
      </c>
      <c r="N1662" t="str">
        <f>VLOOKUP($F1662,Statistikkoder!$A$2:$C$154,3,FALSE)</f>
        <v>Personbil</v>
      </c>
    </row>
    <row r="1663" spans="1:14" x14ac:dyDescent="0.2">
      <c r="A1663" t="s">
        <v>198</v>
      </c>
      <c r="B1663" s="1">
        <v>0.66666666666666663</v>
      </c>
      <c r="C1663" t="s">
        <v>0</v>
      </c>
      <c r="D1663" t="s">
        <v>1</v>
      </c>
      <c r="E1663" t="s">
        <v>190</v>
      </c>
      <c r="F1663">
        <v>123</v>
      </c>
      <c r="G1663" t="str">
        <f>VLOOKUP(Tabel1[[#This Row],[Gruppe]],Statistikkoder!$A$1:$C$154,2,FALSE)</f>
        <v>    Bil H&gt;1,95 &amp; L&gt;6 m                      </v>
      </c>
      <c r="H1663">
        <v>1</v>
      </c>
      <c r="I1663">
        <v>3</v>
      </c>
      <c r="J1663">
        <v>6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t="str">
        <f>VLOOKUP($F1663,Statistikkoder!$A$2:$C$154,3,FALSE)</f>
        <v>Personbil</v>
      </c>
    </row>
    <row r="1664" spans="1:14" x14ac:dyDescent="0.2">
      <c r="A1664" t="s">
        <v>198</v>
      </c>
      <c r="B1664" s="1">
        <v>0.66666666666666663</v>
      </c>
      <c r="C1664" t="s">
        <v>0</v>
      </c>
      <c r="D1664" t="s">
        <v>1</v>
      </c>
      <c r="E1664" t="s">
        <v>190</v>
      </c>
      <c r="F1664">
        <v>309</v>
      </c>
      <c r="G1664" t="str">
        <f>VLOOKUP(Tabel1[[#This Row],[Gruppe]],Statistikkoder!$A$1:$C$154,2,FALSE)</f>
        <v>    Autocamper &lt;  6 meter                </v>
      </c>
      <c r="H1664">
        <v>1</v>
      </c>
      <c r="I1664">
        <v>4</v>
      </c>
      <c r="J1664">
        <v>6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3</v>
      </c>
      <c r="N1664" t="str">
        <f>VLOOKUP($F1664,Statistikkoder!$A$2:$C$154,3,FALSE)</f>
        <v>Autocamper</v>
      </c>
    </row>
    <row r="1665" spans="1:14" x14ac:dyDescent="0.2">
      <c r="A1665" t="s">
        <v>198</v>
      </c>
      <c r="B1665" s="1">
        <v>0.66666666666666663</v>
      </c>
      <c r="C1665" t="s">
        <v>0</v>
      </c>
      <c r="D1665" t="s">
        <v>1</v>
      </c>
      <c r="E1665" t="s">
        <v>190</v>
      </c>
      <c r="F1665">
        <v>510</v>
      </c>
      <c r="G1665" t="str">
        <f>VLOOKUP(Tabel1[[#This Row],[Gruppe]],Statistikkoder!$A$1:$C$154,2,FALSE)</f>
        <v>    Cykel Voksen                            </v>
      </c>
      <c r="H1665">
        <v>1</v>
      </c>
      <c r="I1665">
        <v>0</v>
      </c>
      <c r="J1665">
        <v>1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3</v>
      </c>
      <c r="N1665" t="str">
        <f>VLOOKUP($F1665,Statistikkoder!$A$2:$C$154,3,FALSE)</f>
        <v>Cykel</v>
      </c>
    </row>
    <row r="1666" spans="1:14" x14ac:dyDescent="0.2">
      <c r="A1666" t="s">
        <v>198</v>
      </c>
      <c r="B1666" s="1">
        <v>0.66666666666666663</v>
      </c>
      <c r="C1666" t="s">
        <v>0</v>
      </c>
      <c r="D1666" t="s">
        <v>1</v>
      </c>
      <c r="E1666" t="s">
        <v>190</v>
      </c>
      <c r="F1666">
        <v>996</v>
      </c>
      <c r="G1666" t="str">
        <f>VLOOKUP(Tabel1[[#This Row],[Gruppe]],Statistikkoder!$A$1:$C$154,2,FALSE)</f>
        <v>    Passager i køretøj                            </v>
      </c>
      <c r="H1666">
        <v>0</v>
      </c>
      <c r="I1666">
        <v>78</v>
      </c>
      <c r="J1666">
        <v>0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3</v>
      </c>
      <c r="N1666" t="str">
        <f>VLOOKUP($F1666,Statistikkoder!$A$2:$C$154,3,FALSE)</f>
        <v>Passager</v>
      </c>
    </row>
    <row r="1667" spans="1:14" x14ac:dyDescent="0.2">
      <c r="A1667" t="s">
        <v>198</v>
      </c>
      <c r="B1667" s="1">
        <v>0.70833333333333337</v>
      </c>
      <c r="C1667" t="s">
        <v>4</v>
      </c>
      <c r="D1667" t="s">
        <v>2</v>
      </c>
      <c r="E1667" t="s">
        <v>190</v>
      </c>
      <c r="F1667">
        <v>10</v>
      </c>
      <c r="G1667" t="str">
        <f>VLOOKUP(Tabel1[[#This Row],[Gruppe]],Statistikkoder!$A$1:$C$154,2,FALSE)</f>
        <v>    Voksen gående                    </v>
      </c>
      <c r="H1667">
        <v>0</v>
      </c>
      <c r="I1667">
        <v>3</v>
      </c>
      <c r="J1667">
        <v>0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3</v>
      </c>
      <c r="N1667" t="str">
        <f>VLOOKUP($F1667,Statistikkoder!$A$2:$C$154,3,FALSE)</f>
        <v>Passager</v>
      </c>
    </row>
    <row r="1668" spans="1:14" x14ac:dyDescent="0.2">
      <c r="A1668" t="s">
        <v>198</v>
      </c>
      <c r="B1668" s="1">
        <v>0.70833333333333337</v>
      </c>
      <c r="C1668" t="s">
        <v>4</v>
      </c>
      <c r="D1668" t="s">
        <v>2</v>
      </c>
      <c r="E1668" t="s">
        <v>190</v>
      </c>
      <c r="F1668">
        <v>30</v>
      </c>
      <c r="G1668" t="str">
        <f>VLOOKUP(Tabel1[[#This Row],[Gruppe]],Statistikkoder!$A$1:$C$154,2,FALSE)</f>
        <v>    Barn  0-11 år gående              </v>
      </c>
      <c r="H1668">
        <v>0</v>
      </c>
      <c r="I1668">
        <v>1</v>
      </c>
      <c r="J1668">
        <v>0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3</v>
      </c>
      <c r="N1668" t="str">
        <f>VLOOKUP($F1668,Statistikkoder!$A$2:$C$154,3,FALSE)</f>
        <v>Passager</v>
      </c>
    </row>
    <row r="1669" spans="1:14" x14ac:dyDescent="0.2">
      <c r="A1669" t="s">
        <v>198</v>
      </c>
      <c r="B1669" s="1">
        <v>0.70833333333333337</v>
      </c>
      <c r="C1669" t="s">
        <v>4</v>
      </c>
      <c r="D1669" t="s">
        <v>2</v>
      </c>
      <c r="E1669" t="s">
        <v>190</v>
      </c>
      <c r="F1669">
        <v>80</v>
      </c>
      <c r="G1669" t="str">
        <f>VLOOKUP(Tabel1[[#This Row],[Gruppe]],Statistikkoder!$A$1:$C$154,2,FALSE)</f>
        <v>    Bil &lt; 1,95 pendler rejse        </v>
      </c>
      <c r="H1669">
        <v>2</v>
      </c>
      <c r="I1669">
        <v>3</v>
      </c>
      <c r="J1669">
        <v>12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3</v>
      </c>
      <c r="N1669" t="str">
        <f>VLOOKUP($F1669,Statistikkoder!$A$2:$C$154,3,FALSE)</f>
        <v>Personbil</v>
      </c>
    </row>
    <row r="1670" spans="1:14" x14ac:dyDescent="0.2">
      <c r="A1670" t="s">
        <v>198</v>
      </c>
      <c r="B1670" s="1">
        <v>0.70833333333333337</v>
      </c>
      <c r="C1670" t="s">
        <v>4</v>
      </c>
      <c r="D1670" t="s">
        <v>2</v>
      </c>
      <c r="E1670" t="s">
        <v>190</v>
      </c>
      <c r="F1670">
        <v>110</v>
      </c>
      <c r="G1670" t="str">
        <f>VLOOKUP(Tabel1[[#This Row],[Gruppe]],Statistikkoder!$A$1:$C$154,2,FALSE)</f>
        <v>    Bil &lt; 1,95 m                            </v>
      </c>
      <c r="H1670">
        <v>16</v>
      </c>
      <c r="I1670">
        <v>32</v>
      </c>
      <c r="J1670">
        <v>96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3</v>
      </c>
      <c r="N1670" t="str">
        <f>VLOOKUP($F1670,Statistikkoder!$A$2:$C$154,3,FALSE)</f>
        <v>Personbil</v>
      </c>
    </row>
    <row r="1671" spans="1:14" x14ac:dyDescent="0.2">
      <c r="A1671" t="s">
        <v>198</v>
      </c>
      <c r="B1671" s="1">
        <v>0.70833333333333337</v>
      </c>
      <c r="C1671" t="s">
        <v>4</v>
      </c>
      <c r="D1671" t="s">
        <v>2</v>
      </c>
      <c r="E1671" t="s">
        <v>190</v>
      </c>
      <c r="F1671">
        <v>320</v>
      </c>
      <c r="G1671" t="str">
        <f>VLOOKUP(Tabel1[[#This Row],[Gruppe]],Statistikkoder!$A$1:$C$154,2,FALSE)</f>
        <v>    Autocamper &lt; 12 meter                </v>
      </c>
      <c r="H1671">
        <v>1</v>
      </c>
      <c r="I1671">
        <v>2</v>
      </c>
      <c r="J1671">
        <v>10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3</v>
      </c>
      <c r="N1671" t="str">
        <f>VLOOKUP($F1671,Statistikkoder!$A$2:$C$154,3,FALSE)</f>
        <v>Autocamper</v>
      </c>
    </row>
    <row r="1672" spans="1:14" x14ac:dyDescent="0.2">
      <c r="A1672" t="s">
        <v>198</v>
      </c>
      <c r="B1672" s="1">
        <v>0.70833333333333337</v>
      </c>
      <c r="C1672" t="s">
        <v>4</v>
      </c>
      <c r="D1672" t="s">
        <v>2</v>
      </c>
      <c r="E1672" t="s">
        <v>190</v>
      </c>
      <c r="F1672">
        <v>410</v>
      </c>
      <c r="G1672" t="str">
        <f>VLOOKUP(Tabel1[[#This Row],[Gruppe]],Statistikkoder!$A$1:$C$154,2,FALSE)</f>
        <v>    MC                                    </v>
      </c>
      <c r="H1672">
        <v>1</v>
      </c>
      <c r="I1672">
        <v>1</v>
      </c>
      <c r="J1672">
        <v>3</v>
      </c>
      <c r="K1672">
        <f>IF(AND(Tabel1[[#This Row],[Gruppe]]&gt;=610,Tabel1[[#This Row],[Gruppe]]&lt;=765),Tabel1[[#This Row],[Dækmeter]],0)</f>
        <v>0</v>
      </c>
      <c r="L1672">
        <v>0</v>
      </c>
      <c r="M1672" t="s">
        <v>3</v>
      </c>
      <c r="N1672" t="str">
        <f>VLOOKUP($F1672,Statistikkoder!$A$2:$C$154,3,FALSE)</f>
        <v>MC/Knallert</v>
      </c>
    </row>
    <row r="1673" spans="1:14" x14ac:dyDescent="0.2">
      <c r="A1673" t="s">
        <v>198</v>
      </c>
      <c r="B1673" s="1">
        <v>0.70833333333333337</v>
      </c>
      <c r="C1673" t="s">
        <v>4</v>
      </c>
      <c r="D1673" t="s">
        <v>2</v>
      </c>
      <c r="E1673" t="s">
        <v>190</v>
      </c>
      <c r="F1673">
        <v>996</v>
      </c>
      <c r="G1673" t="str">
        <f>VLOOKUP(Tabel1[[#This Row],[Gruppe]],Statistikkoder!$A$1:$C$154,2,FALSE)</f>
        <v>    Passager i køretøj                            </v>
      </c>
      <c r="H1673">
        <v>0</v>
      </c>
      <c r="I1673">
        <v>38</v>
      </c>
      <c r="J1673">
        <v>0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3</v>
      </c>
      <c r="N1673" t="str">
        <f>VLOOKUP($F1673,Statistikkoder!$A$2:$C$154,3,FALSE)</f>
        <v>Passager</v>
      </c>
    </row>
    <row r="1674" spans="1:14" x14ac:dyDescent="0.2">
      <c r="A1674" t="s">
        <v>198</v>
      </c>
      <c r="B1674" s="1">
        <v>0.70833333333333337</v>
      </c>
      <c r="C1674" t="s">
        <v>0</v>
      </c>
      <c r="D1674" t="s">
        <v>1</v>
      </c>
      <c r="E1674" t="s">
        <v>189</v>
      </c>
      <c r="F1674">
        <v>10</v>
      </c>
      <c r="G1674" t="str">
        <f>VLOOKUP(Tabel1[[#This Row],[Gruppe]],Statistikkoder!$A$1:$C$154,2,FALSE)</f>
        <v>    Voksen gående                    </v>
      </c>
      <c r="H1674">
        <v>0</v>
      </c>
      <c r="I1674">
        <v>20</v>
      </c>
      <c r="J1674">
        <v>0</v>
      </c>
      <c r="K1674">
        <f>IF(AND(Tabel1[[#This Row],[Gruppe]]&gt;=610,Tabel1[[#This Row],[Gruppe]]&lt;=765),Tabel1[[#This Row],[Dækmeter]],0)</f>
        <v>0</v>
      </c>
      <c r="L1674">
        <v>0</v>
      </c>
      <c r="M1674" t="s">
        <v>3</v>
      </c>
      <c r="N1674" t="str">
        <f>VLOOKUP($F1674,Statistikkoder!$A$2:$C$154,3,FALSE)</f>
        <v>Passager</v>
      </c>
    </row>
    <row r="1675" spans="1:14" x14ac:dyDescent="0.2">
      <c r="A1675" t="s">
        <v>198</v>
      </c>
      <c r="B1675" s="1">
        <v>0.70833333333333337</v>
      </c>
      <c r="C1675" t="s">
        <v>0</v>
      </c>
      <c r="D1675" t="s">
        <v>1</v>
      </c>
      <c r="E1675" t="s">
        <v>189</v>
      </c>
      <c r="F1675">
        <v>15</v>
      </c>
      <c r="G1675" t="str">
        <f>VLOOKUP(Tabel1[[#This Row],[Gruppe]],Statistikkoder!$A$1:$C$154,2,FALSE)</f>
        <v>    Voksen gående Pendler            </v>
      </c>
      <c r="H1675">
        <v>0</v>
      </c>
      <c r="I1675">
        <v>2</v>
      </c>
      <c r="J1675">
        <v>0</v>
      </c>
      <c r="K1675">
        <f>IF(AND(Tabel1[[#This Row],[Gruppe]]&gt;=610,Tabel1[[#This Row],[Gruppe]]&lt;=765),Tabel1[[#This Row],[Dækmeter]],0)</f>
        <v>0</v>
      </c>
      <c r="L1675">
        <v>0</v>
      </c>
      <c r="M1675" t="s">
        <v>3</v>
      </c>
      <c r="N1675" t="str">
        <f>VLOOKUP($F1675,Statistikkoder!$A$2:$C$154,3,FALSE)</f>
        <v>Passager</v>
      </c>
    </row>
    <row r="1676" spans="1:14" x14ac:dyDescent="0.2">
      <c r="A1676" t="s">
        <v>198</v>
      </c>
      <c r="B1676" s="1">
        <v>0.70833333333333337</v>
      </c>
      <c r="C1676" t="s">
        <v>0</v>
      </c>
      <c r="D1676" t="s">
        <v>1</v>
      </c>
      <c r="E1676" t="s">
        <v>189</v>
      </c>
      <c r="F1676">
        <v>20</v>
      </c>
      <c r="G1676" t="str">
        <f>VLOOKUP(Tabel1[[#This Row],[Gruppe]],Statistikkoder!$A$1:$C$154,2,FALSE)</f>
        <v>    Barn 12-15 år gående              </v>
      </c>
      <c r="H1676">
        <v>0</v>
      </c>
      <c r="I1676">
        <v>2</v>
      </c>
      <c r="J1676">
        <v>0</v>
      </c>
      <c r="K1676">
        <f>IF(AND(Tabel1[[#This Row],[Gruppe]]&gt;=610,Tabel1[[#This Row],[Gruppe]]&lt;=765),Tabel1[[#This Row],[Dækmeter]],0)</f>
        <v>0</v>
      </c>
      <c r="L1676">
        <v>0</v>
      </c>
      <c r="M1676" t="s">
        <v>3</v>
      </c>
      <c r="N1676" t="str">
        <f>VLOOKUP($F1676,Statistikkoder!$A$2:$C$154,3,FALSE)</f>
        <v>Passager</v>
      </c>
    </row>
    <row r="1677" spans="1:14" x14ac:dyDescent="0.2">
      <c r="A1677" t="s">
        <v>198</v>
      </c>
      <c r="B1677" s="1">
        <v>0.70833333333333337</v>
      </c>
      <c r="C1677" t="s">
        <v>0</v>
      </c>
      <c r="D1677" t="s">
        <v>1</v>
      </c>
      <c r="E1677" t="s">
        <v>189</v>
      </c>
      <c r="F1677">
        <v>40</v>
      </c>
      <c r="G1677" t="str">
        <f>VLOOKUP(Tabel1[[#This Row],[Gruppe]],Statistikkoder!$A$1:$C$154,2,FALSE)</f>
        <v>    Pensionist gående                </v>
      </c>
      <c r="H1677">
        <v>0</v>
      </c>
      <c r="I1677">
        <v>2</v>
      </c>
      <c r="J1677">
        <v>0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3</v>
      </c>
      <c r="N1677" t="str">
        <f>VLOOKUP($F1677,Statistikkoder!$A$2:$C$154,3,FALSE)</f>
        <v>Passager</v>
      </c>
    </row>
    <row r="1678" spans="1:14" x14ac:dyDescent="0.2">
      <c r="A1678" t="s">
        <v>198</v>
      </c>
      <c r="B1678" s="1">
        <v>0.70833333333333337</v>
      </c>
      <c r="C1678" t="s">
        <v>0</v>
      </c>
      <c r="D1678" t="s">
        <v>1</v>
      </c>
      <c r="E1678" t="s">
        <v>189</v>
      </c>
      <c r="F1678">
        <v>41</v>
      </c>
      <c r="G1678" t="str">
        <f>VLOOKUP(Tabel1[[#This Row],[Gruppe]],Statistikkoder!$A$1:$C$154,2,FALSE)</f>
        <v>    Pensionist gående Pendler        </v>
      </c>
      <c r="H1678">
        <v>0</v>
      </c>
      <c r="I1678">
        <v>1</v>
      </c>
      <c r="J1678">
        <v>0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3</v>
      </c>
      <c r="N1678" t="str">
        <f>VLOOKUP($F1678,Statistikkoder!$A$2:$C$154,3,FALSE)</f>
        <v>Passager</v>
      </c>
    </row>
    <row r="1679" spans="1:14" x14ac:dyDescent="0.2">
      <c r="A1679" t="s">
        <v>198</v>
      </c>
      <c r="B1679" s="1">
        <v>0.70833333333333337</v>
      </c>
      <c r="C1679" t="s">
        <v>0</v>
      </c>
      <c r="D1679" t="s">
        <v>1</v>
      </c>
      <c r="E1679" t="s">
        <v>189</v>
      </c>
      <c r="F1679">
        <v>80</v>
      </c>
      <c r="G1679" t="str">
        <f>VLOOKUP(Tabel1[[#This Row],[Gruppe]],Statistikkoder!$A$1:$C$154,2,FALSE)</f>
        <v>    Bil &lt; 1,95 pendler rejse        </v>
      </c>
      <c r="H1679">
        <v>4</v>
      </c>
      <c r="I1679">
        <v>6</v>
      </c>
      <c r="J1679">
        <v>24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3</v>
      </c>
      <c r="N1679" t="str">
        <f>VLOOKUP($F1679,Statistikkoder!$A$2:$C$154,3,FALSE)</f>
        <v>Personbil</v>
      </c>
    </row>
    <row r="1680" spans="1:14" x14ac:dyDescent="0.2">
      <c r="A1680" t="s">
        <v>198</v>
      </c>
      <c r="B1680" s="1">
        <v>0.70833333333333337</v>
      </c>
      <c r="C1680" t="s">
        <v>0</v>
      </c>
      <c r="D1680" t="s">
        <v>1</v>
      </c>
      <c r="E1680" t="s">
        <v>189</v>
      </c>
      <c r="F1680">
        <v>110</v>
      </c>
      <c r="G1680" t="str">
        <f>VLOOKUP(Tabel1[[#This Row],[Gruppe]],Statistikkoder!$A$1:$C$154,2,FALSE)</f>
        <v>    Bil &lt; 1,95 m                            </v>
      </c>
      <c r="H1680">
        <v>19</v>
      </c>
      <c r="I1680">
        <v>39</v>
      </c>
      <c r="J1680">
        <v>114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3</v>
      </c>
      <c r="N1680" t="str">
        <f>VLOOKUP($F1680,Statistikkoder!$A$2:$C$154,3,FALSE)</f>
        <v>Personbil</v>
      </c>
    </row>
    <row r="1681" spans="1:14" x14ac:dyDescent="0.2">
      <c r="A1681" t="s">
        <v>198</v>
      </c>
      <c r="B1681" s="1">
        <v>0.70833333333333337</v>
      </c>
      <c r="C1681" t="s">
        <v>0</v>
      </c>
      <c r="D1681" t="s">
        <v>1</v>
      </c>
      <c r="E1681" t="s">
        <v>189</v>
      </c>
      <c r="F1681">
        <v>120</v>
      </c>
      <c r="G1681" t="str">
        <f>VLOOKUP(Tabel1[[#This Row],[Gruppe]],Statistikkoder!$A$1:$C$154,2,FALSE)</f>
        <v>    Bil &gt; 1,95 m                            </v>
      </c>
      <c r="H1681">
        <v>1</v>
      </c>
      <c r="I1681">
        <v>3</v>
      </c>
      <c r="J1681">
        <v>6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VLOOKUP($F1681,Statistikkoder!$A$2:$C$154,3,FALSE)</f>
        <v>Personbil</v>
      </c>
    </row>
    <row r="1682" spans="1:14" x14ac:dyDescent="0.2">
      <c r="A1682" t="s">
        <v>198</v>
      </c>
      <c r="B1682" s="1">
        <v>0.70833333333333337</v>
      </c>
      <c r="C1682" t="s">
        <v>0</v>
      </c>
      <c r="D1682" t="s">
        <v>1</v>
      </c>
      <c r="E1682" t="s">
        <v>189</v>
      </c>
      <c r="F1682">
        <v>309</v>
      </c>
      <c r="G1682" t="str">
        <f>VLOOKUP(Tabel1[[#This Row],[Gruppe]],Statistikkoder!$A$1:$C$154,2,FALSE)</f>
        <v>    Autocamper &lt;  6 meter                </v>
      </c>
      <c r="H1682">
        <v>1</v>
      </c>
      <c r="I1682">
        <v>2</v>
      </c>
      <c r="J1682">
        <v>6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t="str">
        <f>VLOOKUP($F1682,Statistikkoder!$A$2:$C$154,3,FALSE)</f>
        <v>Autocamper</v>
      </c>
    </row>
    <row r="1683" spans="1:14" x14ac:dyDescent="0.2">
      <c r="A1683" t="s">
        <v>198</v>
      </c>
      <c r="B1683" s="1">
        <v>0.70833333333333337</v>
      </c>
      <c r="C1683" t="s">
        <v>0</v>
      </c>
      <c r="D1683" t="s">
        <v>1</v>
      </c>
      <c r="E1683" t="s">
        <v>189</v>
      </c>
      <c r="F1683">
        <v>410</v>
      </c>
      <c r="G1683" t="str">
        <f>VLOOKUP(Tabel1[[#This Row],[Gruppe]],Statistikkoder!$A$1:$C$154,2,FALSE)</f>
        <v>    MC                                    </v>
      </c>
      <c r="H1683">
        <v>1</v>
      </c>
      <c r="I1683">
        <v>1</v>
      </c>
      <c r="J1683">
        <v>3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3</v>
      </c>
      <c r="N1683" t="str">
        <f>VLOOKUP($F1683,Statistikkoder!$A$2:$C$154,3,FALSE)</f>
        <v>MC/Knallert</v>
      </c>
    </row>
    <row r="1684" spans="1:14" x14ac:dyDescent="0.2">
      <c r="A1684" t="s">
        <v>198</v>
      </c>
      <c r="B1684" s="1">
        <v>0.70833333333333337</v>
      </c>
      <c r="C1684" t="s">
        <v>0</v>
      </c>
      <c r="D1684" t="s">
        <v>1</v>
      </c>
      <c r="E1684" t="s">
        <v>189</v>
      </c>
      <c r="F1684">
        <v>510</v>
      </c>
      <c r="G1684" t="str">
        <f>VLOOKUP(Tabel1[[#This Row],[Gruppe]],Statistikkoder!$A$1:$C$154,2,FALSE)</f>
        <v>    Cykel Voksen                            </v>
      </c>
      <c r="H1684">
        <v>1</v>
      </c>
      <c r="I1684">
        <v>0</v>
      </c>
      <c r="J1684">
        <v>1</v>
      </c>
      <c r="K1684">
        <f>IF(AND(Tabel1[[#This Row],[Gruppe]]&gt;=610,Tabel1[[#This Row],[Gruppe]]&lt;=765),Tabel1[[#This Row],[Dækmeter]],0)</f>
        <v>0</v>
      </c>
      <c r="L1684">
        <v>0</v>
      </c>
      <c r="M1684" t="s">
        <v>3</v>
      </c>
      <c r="N1684" t="str">
        <f>VLOOKUP($F1684,Statistikkoder!$A$2:$C$154,3,FALSE)</f>
        <v>Cykel</v>
      </c>
    </row>
    <row r="1685" spans="1:14" x14ac:dyDescent="0.2">
      <c r="A1685" t="s">
        <v>198</v>
      </c>
      <c r="B1685" s="1">
        <v>0.70833333333333337</v>
      </c>
      <c r="C1685" t="s">
        <v>0</v>
      </c>
      <c r="D1685" t="s">
        <v>1</v>
      </c>
      <c r="E1685" t="s">
        <v>189</v>
      </c>
      <c r="F1685">
        <v>996</v>
      </c>
      <c r="G1685" t="str">
        <f>VLOOKUP(Tabel1[[#This Row],[Gruppe]],Statistikkoder!$A$1:$C$154,2,FALSE)</f>
        <v>    Passager i køretøj                            </v>
      </c>
      <c r="H1685">
        <v>0</v>
      </c>
      <c r="I1685">
        <v>51</v>
      </c>
      <c r="J1685">
        <v>0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3</v>
      </c>
      <c r="N1685" t="str">
        <f>VLOOKUP($F1685,Statistikkoder!$A$2:$C$154,3,FALSE)</f>
        <v>Passager</v>
      </c>
    </row>
    <row r="1686" spans="1:14" x14ac:dyDescent="0.2">
      <c r="A1686" t="s">
        <v>198</v>
      </c>
      <c r="B1686" s="1">
        <v>0.75</v>
      </c>
      <c r="C1686" t="s">
        <v>4</v>
      </c>
      <c r="D1686" t="s">
        <v>2</v>
      </c>
      <c r="E1686" t="s">
        <v>189</v>
      </c>
      <c r="F1686">
        <v>10</v>
      </c>
      <c r="G1686" t="str">
        <f>VLOOKUP(Tabel1[[#This Row],[Gruppe]],Statistikkoder!$A$1:$C$154,2,FALSE)</f>
        <v>    Voksen gående                    </v>
      </c>
      <c r="H1686">
        <v>0</v>
      </c>
      <c r="I1686">
        <v>3</v>
      </c>
      <c r="J1686">
        <v>0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t="str">
        <f>VLOOKUP($F1686,Statistikkoder!$A$2:$C$154,3,FALSE)</f>
        <v>Passager</v>
      </c>
    </row>
    <row r="1687" spans="1:14" x14ac:dyDescent="0.2">
      <c r="A1687" t="s">
        <v>198</v>
      </c>
      <c r="B1687" s="1">
        <v>0.75</v>
      </c>
      <c r="C1687" t="s">
        <v>4</v>
      </c>
      <c r="D1687" t="s">
        <v>2</v>
      </c>
      <c r="E1687" t="s">
        <v>189</v>
      </c>
      <c r="F1687">
        <v>40</v>
      </c>
      <c r="G1687" t="str">
        <f>VLOOKUP(Tabel1[[#This Row],[Gruppe]],Statistikkoder!$A$1:$C$154,2,FALSE)</f>
        <v>    Pensionist gående                </v>
      </c>
      <c r="H1687">
        <v>0</v>
      </c>
      <c r="I1687">
        <v>1</v>
      </c>
      <c r="J1687">
        <v>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VLOOKUP($F1687,Statistikkoder!$A$2:$C$154,3,FALSE)</f>
        <v>Passager</v>
      </c>
    </row>
    <row r="1688" spans="1:14" x14ac:dyDescent="0.2">
      <c r="A1688" t="s">
        <v>198</v>
      </c>
      <c r="B1688" s="1">
        <v>0.75</v>
      </c>
      <c r="C1688" t="s">
        <v>4</v>
      </c>
      <c r="D1688" t="s">
        <v>2</v>
      </c>
      <c r="E1688" t="s">
        <v>189</v>
      </c>
      <c r="F1688">
        <v>80</v>
      </c>
      <c r="G1688" t="str">
        <f>VLOOKUP(Tabel1[[#This Row],[Gruppe]],Statistikkoder!$A$1:$C$154,2,FALSE)</f>
        <v>    Bil &lt; 1,95 pendler rejse        </v>
      </c>
      <c r="H1688">
        <v>2</v>
      </c>
      <c r="I1688">
        <v>2</v>
      </c>
      <c r="J1688">
        <v>12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VLOOKUP($F1688,Statistikkoder!$A$2:$C$154,3,FALSE)</f>
        <v>Personbil</v>
      </c>
    </row>
    <row r="1689" spans="1:14" x14ac:dyDescent="0.2">
      <c r="A1689" t="s">
        <v>198</v>
      </c>
      <c r="B1689" s="1">
        <v>0.75</v>
      </c>
      <c r="C1689" t="s">
        <v>4</v>
      </c>
      <c r="D1689" t="s">
        <v>2</v>
      </c>
      <c r="E1689" t="s">
        <v>189</v>
      </c>
      <c r="F1689">
        <v>110</v>
      </c>
      <c r="G1689" t="str">
        <f>VLOOKUP(Tabel1[[#This Row],[Gruppe]],Statistikkoder!$A$1:$C$154,2,FALSE)</f>
        <v>    Bil &lt; 1,95 m                            </v>
      </c>
      <c r="H1689">
        <v>17</v>
      </c>
      <c r="I1689">
        <v>45</v>
      </c>
      <c r="J1689">
        <v>102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VLOOKUP($F1689,Statistikkoder!$A$2:$C$154,3,FALSE)</f>
        <v>Personbil</v>
      </c>
    </row>
    <row r="1690" spans="1:14" x14ac:dyDescent="0.2">
      <c r="A1690" t="s">
        <v>198</v>
      </c>
      <c r="B1690" s="1">
        <v>0.75</v>
      </c>
      <c r="C1690" t="s">
        <v>4</v>
      </c>
      <c r="D1690" t="s">
        <v>2</v>
      </c>
      <c r="E1690" t="s">
        <v>189</v>
      </c>
      <c r="F1690">
        <v>126</v>
      </c>
      <c r="G1690" t="str">
        <f>VLOOKUP(Tabel1[[#This Row],[Gruppe]],Statistikkoder!$A$1:$C$154,2,FALSE)</f>
        <v xml:space="preserve">    Bil med campingvogn                     </v>
      </c>
      <c r="H1690">
        <v>1</v>
      </c>
      <c r="I1690">
        <v>4</v>
      </c>
      <c r="J1690">
        <v>12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VLOOKUP($F1690,Statistikkoder!$A$2:$C$154,3,FALSE)</f>
        <v>Personbil</v>
      </c>
    </row>
    <row r="1691" spans="1:14" x14ac:dyDescent="0.2">
      <c r="A1691" t="s">
        <v>198</v>
      </c>
      <c r="B1691" s="1">
        <v>0.75</v>
      </c>
      <c r="C1691" t="s">
        <v>4</v>
      </c>
      <c r="D1691" t="s">
        <v>2</v>
      </c>
      <c r="E1691" t="s">
        <v>189</v>
      </c>
      <c r="F1691">
        <v>510</v>
      </c>
      <c r="G1691" t="str">
        <f>VLOOKUP(Tabel1[[#This Row],[Gruppe]],Statistikkoder!$A$1:$C$154,2,FALSE)</f>
        <v>    Cykel Voksen                            </v>
      </c>
      <c r="H1691">
        <v>1</v>
      </c>
      <c r="I1691">
        <v>0</v>
      </c>
      <c r="J1691">
        <v>1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VLOOKUP($F1691,Statistikkoder!$A$2:$C$154,3,FALSE)</f>
        <v>Cykel</v>
      </c>
    </row>
    <row r="1692" spans="1:14" x14ac:dyDescent="0.2">
      <c r="A1692" t="s">
        <v>198</v>
      </c>
      <c r="B1692" s="1">
        <v>0.75</v>
      </c>
      <c r="C1692" t="s">
        <v>4</v>
      </c>
      <c r="D1692" t="s">
        <v>2</v>
      </c>
      <c r="E1692" t="s">
        <v>189</v>
      </c>
      <c r="F1692">
        <v>996</v>
      </c>
      <c r="G1692" t="str">
        <f>VLOOKUP(Tabel1[[#This Row],[Gruppe]],Statistikkoder!$A$1:$C$154,2,FALSE)</f>
        <v>    Passager i køretøj                            </v>
      </c>
      <c r="H1692">
        <v>0</v>
      </c>
      <c r="I1692">
        <v>51</v>
      </c>
      <c r="J1692">
        <v>0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VLOOKUP($F1692,Statistikkoder!$A$2:$C$154,3,FALSE)</f>
        <v>Passager</v>
      </c>
    </row>
    <row r="1693" spans="1:14" x14ac:dyDescent="0.2">
      <c r="A1693" t="s">
        <v>198</v>
      </c>
      <c r="B1693" s="1">
        <v>0.79166666666666663</v>
      </c>
      <c r="C1693" t="s">
        <v>0</v>
      </c>
      <c r="D1693" t="s">
        <v>1</v>
      </c>
      <c r="E1693" t="s">
        <v>189</v>
      </c>
      <c r="F1693">
        <v>10</v>
      </c>
      <c r="G1693" t="str">
        <f>VLOOKUP(Tabel1[[#This Row],[Gruppe]],Statistikkoder!$A$1:$C$154,2,FALSE)</f>
        <v>    Voksen gående                    </v>
      </c>
      <c r="H1693">
        <v>0</v>
      </c>
      <c r="I1693">
        <v>10</v>
      </c>
      <c r="J1693">
        <v>0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VLOOKUP($F1693,Statistikkoder!$A$2:$C$154,3,FALSE)</f>
        <v>Passager</v>
      </c>
    </row>
    <row r="1694" spans="1:14" x14ac:dyDescent="0.2">
      <c r="A1694" t="s">
        <v>198</v>
      </c>
      <c r="B1694" s="1">
        <v>0.79166666666666663</v>
      </c>
      <c r="C1694" t="s">
        <v>0</v>
      </c>
      <c r="D1694" t="s">
        <v>1</v>
      </c>
      <c r="E1694" t="s">
        <v>189</v>
      </c>
      <c r="F1694">
        <v>30</v>
      </c>
      <c r="G1694" t="str">
        <f>VLOOKUP(Tabel1[[#This Row],[Gruppe]],Statistikkoder!$A$1:$C$154,2,FALSE)</f>
        <v>    Barn  0-11 år gående              </v>
      </c>
      <c r="H1694">
        <v>0</v>
      </c>
      <c r="I1694">
        <v>1</v>
      </c>
      <c r="J1694">
        <v>0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3</v>
      </c>
      <c r="N1694" t="str">
        <f>VLOOKUP($F1694,Statistikkoder!$A$2:$C$154,3,FALSE)</f>
        <v>Passager</v>
      </c>
    </row>
    <row r="1695" spans="1:14" x14ac:dyDescent="0.2">
      <c r="A1695" t="s">
        <v>198</v>
      </c>
      <c r="B1695" s="1">
        <v>0.79166666666666663</v>
      </c>
      <c r="C1695" t="s">
        <v>0</v>
      </c>
      <c r="D1695" t="s">
        <v>1</v>
      </c>
      <c r="E1695" t="s">
        <v>189</v>
      </c>
      <c r="F1695">
        <v>80</v>
      </c>
      <c r="G1695" t="str">
        <f>VLOOKUP(Tabel1[[#This Row],[Gruppe]],Statistikkoder!$A$1:$C$154,2,FALSE)</f>
        <v>    Bil &lt; 1,95 pendler rejse        </v>
      </c>
      <c r="H1695">
        <v>5</v>
      </c>
      <c r="I1695">
        <v>7</v>
      </c>
      <c r="J1695">
        <v>30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3</v>
      </c>
      <c r="N1695" t="str">
        <f>VLOOKUP($F1695,Statistikkoder!$A$2:$C$154,3,FALSE)</f>
        <v>Personbil</v>
      </c>
    </row>
    <row r="1696" spans="1:14" x14ac:dyDescent="0.2">
      <c r="A1696" t="s">
        <v>198</v>
      </c>
      <c r="B1696" s="1">
        <v>0.79166666666666663</v>
      </c>
      <c r="C1696" t="s">
        <v>0</v>
      </c>
      <c r="D1696" t="s">
        <v>1</v>
      </c>
      <c r="E1696" t="s">
        <v>189</v>
      </c>
      <c r="F1696">
        <v>110</v>
      </c>
      <c r="G1696" t="str">
        <f>VLOOKUP(Tabel1[[#This Row],[Gruppe]],Statistikkoder!$A$1:$C$154,2,FALSE)</f>
        <v>    Bil &lt; 1,95 m                            </v>
      </c>
      <c r="H1696">
        <v>16</v>
      </c>
      <c r="I1696">
        <v>41</v>
      </c>
      <c r="J1696">
        <v>96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3</v>
      </c>
      <c r="N1696" t="str">
        <f>VLOOKUP($F1696,Statistikkoder!$A$2:$C$154,3,FALSE)</f>
        <v>Personbil</v>
      </c>
    </row>
    <row r="1697" spans="1:14" x14ac:dyDescent="0.2">
      <c r="A1697" t="s">
        <v>198</v>
      </c>
      <c r="B1697" s="1">
        <v>0.79166666666666663</v>
      </c>
      <c r="C1697" t="s">
        <v>0</v>
      </c>
      <c r="D1697" t="s">
        <v>1</v>
      </c>
      <c r="E1697" t="s">
        <v>189</v>
      </c>
      <c r="F1697">
        <v>115</v>
      </c>
      <c r="G1697" t="str">
        <f>VLOOKUP(Tabel1[[#This Row],[Gruppe]],Statistikkoder!$A$1:$C$154,2,FALSE)</f>
        <v>    Bil &lt; 1,95 m med anhænger                </v>
      </c>
      <c r="H1697">
        <v>1</v>
      </c>
      <c r="I1697">
        <v>5</v>
      </c>
      <c r="J1697">
        <v>10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3</v>
      </c>
      <c r="N1697" t="str">
        <f>VLOOKUP($F1697,Statistikkoder!$A$2:$C$154,3,FALSE)</f>
        <v>Personbil</v>
      </c>
    </row>
    <row r="1698" spans="1:14" x14ac:dyDescent="0.2">
      <c r="A1698" t="s">
        <v>198</v>
      </c>
      <c r="B1698" s="1">
        <v>0.79166666666666663</v>
      </c>
      <c r="C1698" t="s">
        <v>0</v>
      </c>
      <c r="D1698" t="s">
        <v>1</v>
      </c>
      <c r="E1698" t="s">
        <v>189</v>
      </c>
      <c r="F1698">
        <v>120</v>
      </c>
      <c r="G1698" t="str">
        <f>VLOOKUP(Tabel1[[#This Row],[Gruppe]],Statistikkoder!$A$1:$C$154,2,FALSE)</f>
        <v>    Bil &gt; 1,95 m                            </v>
      </c>
      <c r="H1698">
        <v>1</v>
      </c>
      <c r="I1698">
        <v>3</v>
      </c>
      <c r="J1698">
        <v>6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t="str">
        <f>VLOOKUP($F1698,Statistikkoder!$A$2:$C$154,3,FALSE)</f>
        <v>Personbil</v>
      </c>
    </row>
    <row r="1699" spans="1:14" x14ac:dyDescent="0.2">
      <c r="A1699" t="s">
        <v>198</v>
      </c>
      <c r="B1699" s="1">
        <v>0.79166666666666663</v>
      </c>
      <c r="C1699" t="s">
        <v>0</v>
      </c>
      <c r="D1699" t="s">
        <v>1</v>
      </c>
      <c r="E1699" t="s">
        <v>189</v>
      </c>
      <c r="F1699">
        <v>309</v>
      </c>
      <c r="G1699" t="str">
        <f>VLOOKUP(Tabel1[[#This Row],[Gruppe]],Statistikkoder!$A$1:$C$154,2,FALSE)</f>
        <v>    Autocamper &lt;  6 meter                </v>
      </c>
      <c r="H1699">
        <v>1</v>
      </c>
      <c r="I1699">
        <v>2</v>
      </c>
      <c r="J1699">
        <v>6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t="str">
        <f>VLOOKUP($F1699,Statistikkoder!$A$2:$C$154,3,FALSE)</f>
        <v>Autocamper</v>
      </c>
    </row>
    <row r="1700" spans="1:14" x14ac:dyDescent="0.2">
      <c r="A1700" t="s">
        <v>198</v>
      </c>
      <c r="B1700" s="1">
        <v>0.79166666666666663</v>
      </c>
      <c r="C1700" t="s">
        <v>0</v>
      </c>
      <c r="D1700" t="s">
        <v>1</v>
      </c>
      <c r="E1700" t="s">
        <v>189</v>
      </c>
      <c r="F1700">
        <v>410</v>
      </c>
      <c r="G1700" t="str">
        <f>VLOOKUP(Tabel1[[#This Row],[Gruppe]],Statistikkoder!$A$1:$C$154,2,FALSE)</f>
        <v>    MC                                    </v>
      </c>
      <c r="H1700">
        <v>5</v>
      </c>
      <c r="I1700">
        <v>5</v>
      </c>
      <c r="J1700">
        <v>11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3</v>
      </c>
      <c r="N1700" t="str">
        <f>VLOOKUP($F1700,Statistikkoder!$A$2:$C$154,3,FALSE)</f>
        <v>MC/Knallert</v>
      </c>
    </row>
    <row r="1701" spans="1:14" x14ac:dyDescent="0.2">
      <c r="A1701" t="s">
        <v>198</v>
      </c>
      <c r="B1701" s="1">
        <v>0.79166666666666663</v>
      </c>
      <c r="C1701" t="s">
        <v>0</v>
      </c>
      <c r="D1701" t="s">
        <v>1</v>
      </c>
      <c r="E1701" t="s">
        <v>189</v>
      </c>
      <c r="F1701">
        <v>510</v>
      </c>
      <c r="G1701" t="str">
        <f>VLOOKUP(Tabel1[[#This Row],[Gruppe]],Statistikkoder!$A$1:$C$154,2,FALSE)</f>
        <v>    Cykel Voksen                            </v>
      </c>
      <c r="H1701">
        <v>5</v>
      </c>
      <c r="I1701">
        <v>0</v>
      </c>
      <c r="J1701">
        <v>5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3</v>
      </c>
      <c r="N1701" t="str">
        <f>VLOOKUP($F1701,Statistikkoder!$A$2:$C$154,3,FALSE)</f>
        <v>Cykel</v>
      </c>
    </row>
    <row r="1702" spans="1:14" x14ac:dyDescent="0.2">
      <c r="A1702" t="s">
        <v>198</v>
      </c>
      <c r="B1702" s="1">
        <v>0.79166666666666663</v>
      </c>
      <c r="C1702" t="s">
        <v>0</v>
      </c>
      <c r="D1702" t="s">
        <v>1</v>
      </c>
      <c r="E1702" t="s">
        <v>189</v>
      </c>
      <c r="F1702">
        <v>996</v>
      </c>
      <c r="G1702" t="str">
        <f>VLOOKUP(Tabel1[[#This Row],[Gruppe]],Statistikkoder!$A$1:$C$154,2,FALSE)</f>
        <v>    Passager i køretøj                            </v>
      </c>
      <c r="H1702">
        <v>0</v>
      </c>
      <c r="I1702">
        <v>63</v>
      </c>
      <c r="J1702">
        <v>0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3</v>
      </c>
      <c r="N1702" t="str">
        <f>VLOOKUP($F1702,Statistikkoder!$A$2:$C$154,3,FALSE)</f>
        <v>Passager</v>
      </c>
    </row>
    <row r="1703" spans="1:14" x14ac:dyDescent="0.2">
      <c r="A1703" t="s">
        <v>198</v>
      </c>
      <c r="B1703" s="1">
        <v>0.83333333333333337</v>
      </c>
      <c r="C1703" t="s">
        <v>4</v>
      </c>
      <c r="D1703" t="s">
        <v>2</v>
      </c>
      <c r="E1703" t="s">
        <v>189</v>
      </c>
      <c r="F1703">
        <v>10</v>
      </c>
      <c r="G1703" t="str">
        <f>VLOOKUP(Tabel1[[#This Row],[Gruppe]],Statistikkoder!$A$1:$C$154,2,FALSE)</f>
        <v>    Voksen gående                    </v>
      </c>
      <c r="H1703">
        <v>0</v>
      </c>
      <c r="I1703">
        <v>3</v>
      </c>
      <c r="J1703">
        <v>0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3</v>
      </c>
      <c r="N1703" t="str">
        <f>VLOOKUP($F1703,Statistikkoder!$A$2:$C$154,3,FALSE)</f>
        <v>Passager</v>
      </c>
    </row>
    <row r="1704" spans="1:14" x14ac:dyDescent="0.2">
      <c r="A1704" t="s">
        <v>198</v>
      </c>
      <c r="B1704" s="1">
        <v>0.83333333333333337</v>
      </c>
      <c r="C1704" t="s">
        <v>4</v>
      </c>
      <c r="D1704" t="s">
        <v>2</v>
      </c>
      <c r="E1704" t="s">
        <v>189</v>
      </c>
      <c r="F1704">
        <v>80</v>
      </c>
      <c r="G1704" t="str">
        <f>VLOOKUP(Tabel1[[#This Row],[Gruppe]],Statistikkoder!$A$1:$C$154,2,FALSE)</f>
        <v>    Bil &lt; 1,95 pendler rejse        </v>
      </c>
      <c r="H1704">
        <v>5</v>
      </c>
      <c r="I1704">
        <v>12</v>
      </c>
      <c r="J1704">
        <v>30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3</v>
      </c>
      <c r="N1704" t="str">
        <f>VLOOKUP($F1704,Statistikkoder!$A$2:$C$154,3,FALSE)</f>
        <v>Personbil</v>
      </c>
    </row>
    <row r="1705" spans="1:14" x14ac:dyDescent="0.2">
      <c r="A1705" t="s">
        <v>198</v>
      </c>
      <c r="B1705" s="1">
        <v>0.83333333333333337</v>
      </c>
      <c r="C1705" t="s">
        <v>4</v>
      </c>
      <c r="D1705" t="s">
        <v>2</v>
      </c>
      <c r="E1705" t="s">
        <v>189</v>
      </c>
      <c r="F1705">
        <v>110</v>
      </c>
      <c r="G1705" t="str">
        <f>VLOOKUP(Tabel1[[#This Row],[Gruppe]],Statistikkoder!$A$1:$C$154,2,FALSE)</f>
        <v>    Bil &lt; 1,95 m                            </v>
      </c>
      <c r="H1705">
        <v>13</v>
      </c>
      <c r="I1705">
        <v>36</v>
      </c>
      <c r="J1705">
        <v>78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VLOOKUP($F1705,Statistikkoder!$A$2:$C$154,3,FALSE)</f>
        <v>Personbil</v>
      </c>
    </row>
    <row r="1706" spans="1:14" x14ac:dyDescent="0.2">
      <c r="A1706" t="s">
        <v>198</v>
      </c>
      <c r="B1706" s="1">
        <v>0.83333333333333337</v>
      </c>
      <c r="C1706" t="s">
        <v>4</v>
      </c>
      <c r="D1706" t="s">
        <v>2</v>
      </c>
      <c r="E1706" t="s">
        <v>189</v>
      </c>
      <c r="F1706">
        <v>410</v>
      </c>
      <c r="G1706" t="str">
        <f>VLOOKUP(Tabel1[[#This Row],[Gruppe]],Statistikkoder!$A$1:$C$154,2,FALSE)</f>
        <v>    MC                                    </v>
      </c>
      <c r="H1706">
        <v>1</v>
      </c>
      <c r="I1706">
        <v>2</v>
      </c>
      <c r="J1706">
        <v>3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t="str">
        <f>VLOOKUP($F1706,Statistikkoder!$A$2:$C$154,3,FALSE)</f>
        <v>MC/Knallert</v>
      </c>
    </row>
    <row r="1707" spans="1:14" x14ac:dyDescent="0.2">
      <c r="A1707" t="s">
        <v>198</v>
      </c>
      <c r="B1707" s="1">
        <v>0.83333333333333337</v>
      </c>
      <c r="C1707" t="s">
        <v>4</v>
      </c>
      <c r="D1707" t="s">
        <v>2</v>
      </c>
      <c r="E1707" t="s">
        <v>189</v>
      </c>
      <c r="F1707">
        <v>510</v>
      </c>
      <c r="G1707" t="str">
        <f>VLOOKUP(Tabel1[[#This Row],[Gruppe]],Statistikkoder!$A$1:$C$154,2,FALSE)</f>
        <v>    Cykel Voksen                            </v>
      </c>
      <c r="H1707">
        <v>2</v>
      </c>
      <c r="I1707">
        <v>0</v>
      </c>
      <c r="J1707">
        <v>2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t="str">
        <f>VLOOKUP($F1707,Statistikkoder!$A$2:$C$154,3,FALSE)</f>
        <v>Cykel</v>
      </c>
    </row>
    <row r="1708" spans="1:14" x14ac:dyDescent="0.2">
      <c r="A1708" t="s">
        <v>198</v>
      </c>
      <c r="B1708" s="1">
        <v>0.83333333333333337</v>
      </c>
      <c r="C1708" t="s">
        <v>4</v>
      </c>
      <c r="D1708" t="s">
        <v>2</v>
      </c>
      <c r="E1708" t="s">
        <v>189</v>
      </c>
      <c r="F1708">
        <v>996</v>
      </c>
      <c r="G1708" t="str">
        <f>VLOOKUP(Tabel1[[#This Row],[Gruppe]],Statistikkoder!$A$1:$C$154,2,FALSE)</f>
        <v>    Passager i køretøj                            </v>
      </c>
      <c r="H1708">
        <v>0</v>
      </c>
      <c r="I1708">
        <v>50</v>
      </c>
      <c r="J1708">
        <v>0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VLOOKUP($F1708,Statistikkoder!$A$2:$C$154,3,FALSE)</f>
        <v>Passager</v>
      </c>
    </row>
    <row r="1709" spans="1:14" x14ac:dyDescent="0.2">
      <c r="A1709" t="s">
        <v>198</v>
      </c>
      <c r="B1709" s="1">
        <v>0.875</v>
      </c>
      <c r="C1709" t="s">
        <v>0</v>
      </c>
      <c r="D1709" t="s">
        <v>1</v>
      </c>
      <c r="E1709" t="s">
        <v>189</v>
      </c>
      <c r="F1709">
        <v>10</v>
      </c>
      <c r="G1709" t="str">
        <f>VLOOKUP(Tabel1[[#This Row],[Gruppe]],Statistikkoder!$A$1:$C$154,2,FALSE)</f>
        <v>    Voksen gående                    </v>
      </c>
      <c r="H1709">
        <v>0</v>
      </c>
      <c r="I1709">
        <v>1</v>
      </c>
      <c r="J1709">
        <v>0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VLOOKUP($F1709,Statistikkoder!$A$2:$C$154,3,FALSE)</f>
        <v>Passager</v>
      </c>
    </row>
    <row r="1710" spans="1:14" x14ac:dyDescent="0.2">
      <c r="A1710" t="s">
        <v>198</v>
      </c>
      <c r="B1710" s="1">
        <v>0.875</v>
      </c>
      <c r="C1710" t="s">
        <v>0</v>
      </c>
      <c r="D1710" t="s">
        <v>1</v>
      </c>
      <c r="E1710" t="s">
        <v>189</v>
      </c>
      <c r="F1710">
        <v>40</v>
      </c>
      <c r="G1710" t="str">
        <f>VLOOKUP(Tabel1[[#This Row],[Gruppe]],Statistikkoder!$A$1:$C$154,2,FALSE)</f>
        <v>    Pensionist gående                </v>
      </c>
      <c r="H1710">
        <v>0</v>
      </c>
      <c r="I1710">
        <v>1</v>
      </c>
      <c r="J1710">
        <v>0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VLOOKUP($F1710,Statistikkoder!$A$2:$C$154,3,FALSE)</f>
        <v>Passager</v>
      </c>
    </row>
    <row r="1711" spans="1:14" x14ac:dyDescent="0.2">
      <c r="A1711" t="s">
        <v>198</v>
      </c>
      <c r="B1711" s="1">
        <v>0.875</v>
      </c>
      <c r="C1711" t="s">
        <v>0</v>
      </c>
      <c r="D1711" t="s">
        <v>1</v>
      </c>
      <c r="E1711" t="s">
        <v>189</v>
      </c>
      <c r="F1711">
        <v>80</v>
      </c>
      <c r="G1711" t="str">
        <f>VLOOKUP(Tabel1[[#This Row],[Gruppe]],Statistikkoder!$A$1:$C$154,2,FALSE)</f>
        <v>    Bil &lt; 1,95 pendler rejse        </v>
      </c>
      <c r="H1711">
        <v>6</v>
      </c>
      <c r="I1711">
        <v>16</v>
      </c>
      <c r="J1711">
        <v>36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3</v>
      </c>
      <c r="N1711" t="str">
        <f>VLOOKUP($F1711,Statistikkoder!$A$2:$C$154,3,FALSE)</f>
        <v>Personbil</v>
      </c>
    </row>
    <row r="1712" spans="1:14" x14ac:dyDescent="0.2">
      <c r="A1712" t="s">
        <v>198</v>
      </c>
      <c r="B1712" s="1">
        <v>0.875</v>
      </c>
      <c r="C1712" t="s">
        <v>0</v>
      </c>
      <c r="D1712" t="s">
        <v>1</v>
      </c>
      <c r="E1712" t="s">
        <v>189</v>
      </c>
      <c r="F1712">
        <v>84</v>
      </c>
      <c r="G1712" t="str">
        <f>VLOOKUP(Tabel1[[#This Row],[Gruppe]],Statistikkoder!$A$1:$C$154,2,FALSE)</f>
        <v>    Bil &gt; 1,95 m Pendler rejse      </v>
      </c>
      <c r="H1712">
        <v>1</v>
      </c>
      <c r="I1712">
        <v>4</v>
      </c>
      <c r="J1712">
        <v>6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VLOOKUP($F1712,Statistikkoder!$A$2:$C$154,3,FALSE)</f>
        <v>Personbil</v>
      </c>
    </row>
    <row r="1713" spans="1:14" x14ac:dyDescent="0.2">
      <c r="A1713" t="s">
        <v>198</v>
      </c>
      <c r="B1713" s="1">
        <v>0.875</v>
      </c>
      <c r="C1713" t="s">
        <v>0</v>
      </c>
      <c r="D1713" t="s">
        <v>1</v>
      </c>
      <c r="E1713" t="s">
        <v>189</v>
      </c>
      <c r="F1713">
        <v>110</v>
      </c>
      <c r="G1713" t="str">
        <f>VLOOKUP(Tabel1[[#This Row],[Gruppe]],Statistikkoder!$A$1:$C$154,2,FALSE)</f>
        <v>    Bil &lt; 1,95 m                            </v>
      </c>
      <c r="H1713">
        <v>2</v>
      </c>
      <c r="I1713">
        <v>6</v>
      </c>
      <c r="J1713">
        <v>12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VLOOKUP($F1713,Statistikkoder!$A$2:$C$154,3,FALSE)</f>
        <v>Personbil</v>
      </c>
    </row>
    <row r="1714" spans="1:14" x14ac:dyDescent="0.2">
      <c r="A1714" t="s">
        <v>198</v>
      </c>
      <c r="B1714" s="1">
        <v>0.875</v>
      </c>
      <c r="C1714" t="s">
        <v>0</v>
      </c>
      <c r="D1714" t="s">
        <v>1</v>
      </c>
      <c r="E1714" t="s">
        <v>189</v>
      </c>
      <c r="F1714">
        <v>120</v>
      </c>
      <c r="G1714" t="str">
        <f>VLOOKUP(Tabel1[[#This Row],[Gruppe]],Statistikkoder!$A$1:$C$154,2,FALSE)</f>
        <v>    Bil &gt; 1,95 m                            </v>
      </c>
      <c r="H1714">
        <v>2</v>
      </c>
      <c r="I1714">
        <v>4</v>
      </c>
      <c r="J1714">
        <v>12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VLOOKUP($F1714,Statistikkoder!$A$2:$C$154,3,FALSE)</f>
        <v>Personbil</v>
      </c>
    </row>
    <row r="1715" spans="1:14" x14ac:dyDescent="0.2">
      <c r="A1715" t="s">
        <v>198</v>
      </c>
      <c r="B1715" s="1">
        <v>0.875</v>
      </c>
      <c r="C1715" t="s">
        <v>0</v>
      </c>
      <c r="D1715" t="s">
        <v>1</v>
      </c>
      <c r="E1715" t="s">
        <v>189</v>
      </c>
      <c r="F1715">
        <v>210</v>
      </c>
      <c r="G1715" t="str">
        <f>VLOOKUP(Tabel1[[#This Row],[Gruppe]],Statistikkoder!$A$1:$C$154,2,FALSE)</f>
        <v>    Anhænger                              </v>
      </c>
      <c r="H1715">
        <v>1</v>
      </c>
      <c r="I1715">
        <v>0</v>
      </c>
      <c r="J1715">
        <v>8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VLOOKUP($F1715,Statistikkoder!$A$2:$C$154,3,FALSE)</f>
        <v>Anhænger</v>
      </c>
    </row>
    <row r="1716" spans="1:14" x14ac:dyDescent="0.2">
      <c r="A1716" t="s">
        <v>198</v>
      </c>
      <c r="B1716" s="1">
        <v>0.875</v>
      </c>
      <c r="C1716" t="s">
        <v>0</v>
      </c>
      <c r="D1716" t="s">
        <v>1</v>
      </c>
      <c r="E1716" t="s">
        <v>189</v>
      </c>
      <c r="F1716">
        <v>309</v>
      </c>
      <c r="G1716" t="str">
        <f>VLOOKUP(Tabel1[[#This Row],[Gruppe]],Statistikkoder!$A$1:$C$154,2,FALSE)</f>
        <v>    Autocamper &lt;  6 meter                </v>
      </c>
      <c r="H1716">
        <v>1</v>
      </c>
      <c r="I1716">
        <v>2</v>
      </c>
      <c r="J1716">
        <v>6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VLOOKUP($F1716,Statistikkoder!$A$2:$C$154,3,FALSE)</f>
        <v>Autocamper</v>
      </c>
    </row>
    <row r="1717" spans="1:14" x14ac:dyDescent="0.2">
      <c r="A1717" t="s">
        <v>198</v>
      </c>
      <c r="B1717" s="1">
        <v>0.875</v>
      </c>
      <c r="C1717" t="s">
        <v>0</v>
      </c>
      <c r="D1717" t="s">
        <v>1</v>
      </c>
      <c r="E1717" t="s">
        <v>189</v>
      </c>
      <c r="F1717">
        <v>996</v>
      </c>
      <c r="G1717" t="str">
        <f>VLOOKUP(Tabel1[[#This Row],[Gruppe]],Statistikkoder!$A$1:$C$154,2,FALSE)</f>
        <v>    Passager i køretøj                            </v>
      </c>
      <c r="H1717">
        <v>0</v>
      </c>
      <c r="I1717">
        <v>32</v>
      </c>
      <c r="J1717">
        <v>0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VLOOKUP($F1717,Statistikkoder!$A$2:$C$154,3,FALSE)</f>
        <v>Passager</v>
      </c>
    </row>
    <row r="1718" spans="1:14" x14ac:dyDescent="0.2">
      <c r="A1718" t="s">
        <v>199</v>
      </c>
      <c r="B1718" s="1">
        <v>0.25</v>
      </c>
      <c r="C1718" t="s">
        <v>4</v>
      </c>
      <c r="D1718" t="s">
        <v>2</v>
      </c>
      <c r="E1718" t="s">
        <v>189</v>
      </c>
      <c r="F1718">
        <v>80</v>
      </c>
      <c r="G1718" t="str">
        <f>VLOOKUP(Tabel1[[#This Row],[Gruppe]],Statistikkoder!$A$1:$C$154,2,FALSE)</f>
        <v>    Bil &lt; 1,95 pendler rejse        </v>
      </c>
      <c r="H1718">
        <v>3</v>
      </c>
      <c r="I1718">
        <v>4</v>
      </c>
      <c r="J1718">
        <v>18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VLOOKUP($F1718,Statistikkoder!$A$2:$C$154,3,FALSE)</f>
        <v>Personbil</v>
      </c>
    </row>
    <row r="1719" spans="1:14" x14ac:dyDescent="0.2">
      <c r="A1719" t="s">
        <v>199</v>
      </c>
      <c r="B1719" s="1">
        <v>0.25</v>
      </c>
      <c r="C1719" t="s">
        <v>4</v>
      </c>
      <c r="D1719" t="s">
        <v>2</v>
      </c>
      <c r="E1719" t="s">
        <v>189</v>
      </c>
      <c r="F1719">
        <v>110</v>
      </c>
      <c r="G1719" t="str">
        <f>VLOOKUP(Tabel1[[#This Row],[Gruppe]],Statistikkoder!$A$1:$C$154,2,FALSE)</f>
        <v>    Bil &lt; 1,95 m                            </v>
      </c>
      <c r="H1719">
        <v>6</v>
      </c>
      <c r="I1719">
        <v>14</v>
      </c>
      <c r="J1719">
        <v>36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3</v>
      </c>
      <c r="N1719" t="str">
        <f>VLOOKUP($F1719,Statistikkoder!$A$2:$C$154,3,FALSE)</f>
        <v>Personbil</v>
      </c>
    </row>
    <row r="1720" spans="1:14" x14ac:dyDescent="0.2">
      <c r="A1720" t="s">
        <v>199</v>
      </c>
      <c r="B1720" s="1">
        <v>0.25</v>
      </c>
      <c r="C1720" t="s">
        <v>4</v>
      </c>
      <c r="D1720" t="s">
        <v>2</v>
      </c>
      <c r="E1720" t="s">
        <v>189</v>
      </c>
      <c r="F1720">
        <v>740</v>
      </c>
      <c r="G1720" t="str">
        <f>VLOOKUP(Tabel1[[#This Row],[Gruppe]],Statistikkoder!$A$1:$C$154,2,FALSE)</f>
        <v>    Vogntog 19 m. max 40 tons                </v>
      </c>
      <c r="H1720">
        <v>1</v>
      </c>
      <c r="I1720">
        <v>1</v>
      </c>
      <c r="J1720">
        <v>19</v>
      </c>
      <c r="K1720">
        <f>IF(AND(Tabel1[[#This Row],[Gruppe]]&gt;=610,Tabel1[[#This Row],[Gruppe]]&lt;=765),Tabel1[[#This Row],[Dækmeter]],0)</f>
        <v>19</v>
      </c>
      <c r="L1720">
        <v>0</v>
      </c>
      <c r="M1720" t="s">
        <v>3</v>
      </c>
      <c r="N1720" t="str">
        <f>VLOOKUP($F1720,Statistikkoder!$A$2:$C$154,3,FALSE)</f>
        <v>Vogntog</v>
      </c>
    </row>
    <row r="1721" spans="1:14" x14ac:dyDescent="0.2">
      <c r="A1721" t="s">
        <v>199</v>
      </c>
      <c r="B1721" s="1">
        <v>0.25</v>
      </c>
      <c r="C1721" t="s">
        <v>4</v>
      </c>
      <c r="D1721" t="s">
        <v>2</v>
      </c>
      <c r="E1721" t="s">
        <v>189</v>
      </c>
      <c r="F1721">
        <v>996</v>
      </c>
      <c r="G1721" t="str">
        <f>VLOOKUP(Tabel1[[#This Row],[Gruppe]],Statistikkoder!$A$1:$C$154,2,FALSE)</f>
        <v>    Passager i køretøj                            </v>
      </c>
      <c r="H1721">
        <v>0</v>
      </c>
      <c r="I1721">
        <v>19</v>
      </c>
      <c r="J1721">
        <v>0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VLOOKUP($F1721,Statistikkoder!$A$2:$C$154,3,FALSE)</f>
        <v>Passager</v>
      </c>
    </row>
    <row r="1722" spans="1:14" x14ac:dyDescent="0.2">
      <c r="A1722" t="s">
        <v>199</v>
      </c>
      <c r="B1722" s="1">
        <v>0.29166666666666669</v>
      </c>
      <c r="C1722" t="s">
        <v>0</v>
      </c>
      <c r="D1722" t="s">
        <v>1</v>
      </c>
      <c r="E1722" t="s">
        <v>189</v>
      </c>
      <c r="F1722">
        <v>110</v>
      </c>
      <c r="G1722" t="str">
        <f>VLOOKUP(Tabel1[[#This Row],[Gruppe]],Statistikkoder!$A$1:$C$154,2,FALSE)</f>
        <v>    Bil &lt; 1,95 m                            </v>
      </c>
      <c r="H1722">
        <v>16</v>
      </c>
      <c r="I1722">
        <v>41</v>
      </c>
      <c r="J1722">
        <v>96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VLOOKUP($F1722,Statistikkoder!$A$2:$C$154,3,FALSE)</f>
        <v>Personbil</v>
      </c>
    </row>
    <row r="1723" spans="1:14" x14ac:dyDescent="0.2">
      <c r="A1723" t="s">
        <v>199</v>
      </c>
      <c r="B1723" s="1">
        <v>0.29166666666666669</v>
      </c>
      <c r="C1723" t="s">
        <v>0</v>
      </c>
      <c r="D1723" t="s">
        <v>1</v>
      </c>
      <c r="E1723" t="s">
        <v>189</v>
      </c>
      <c r="F1723">
        <v>120</v>
      </c>
      <c r="G1723" t="str">
        <f>VLOOKUP(Tabel1[[#This Row],[Gruppe]],Statistikkoder!$A$1:$C$154,2,FALSE)</f>
        <v>    Bil &gt; 1,95 m                            </v>
      </c>
      <c r="H1723">
        <v>1</v>
      </c>
      <c r="I1723">
        <v>1</v>
      </c>
      <c r="J1723">
        <v>6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VLOOKUP($F1723,Statistikkoder!$A$2:$C$154,3,FALSE)</f>
        <v>Personbil</v>
      </c>
    </row>
    <row r="1724" spans="1:14" x14ac:dyDescent="0.2">
      <c r="A1724" t="s">
        <v>199</v>
      </c>
      <c r="B1724" s="1">
        <v>0.29166666666666669</v>
      </c>
      <c r="C1724" t="s">
        <v>0</v>
      </c>
      <c r="D1724" t="s">
        <v>1</v>
      </c>
      <c r="E1724" t="s">
        <v>189</v>
      </c>
      <c r="F1724">
        <v>410</v>
      </c>
      <c r="G1724" t="str">
        <f>VLOOKUP(Tabel1[[#This Row],[Gruppe]],Statistikkoder!$A$1:$C$154,2,FALSE)</f>
        <v>    MC                                    </v>
      </c>
      <c r="H1724">
        <v>1</v>
      </c>
      <c r="I1724">
        <v>1</v>
      </c>
      <c r="J1724">
        <v>2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3</v>
      </c>
      <c r="N1724" t="str">
        <f>VLOOKUP($F1724,Statistikkoder!$A$2:$C$154,3,FALSE)</f>
        <v>MC/Knallert</v>
      </c>
    </row>
    <row r="1725" spans="1:14" x14ac:dyDescent="0.2">
      <c r="A1725" t="s">
        <v>199</v>
      </c>
      <c r="B1725" s="1">
        <v>0.29166666666666669</v>
      </c>
      <c r="C1725" t="s">
        <v>0</v>
      </c>
      <c r="D1725" t="s">
        <v>1</v>
      </c>
      <c r="E1725" t="s">
        <v>189</v>
      </c>
      <c r="F1725">
        <v>996</v>
      </c>
      <c r="G1725" t="str">
        <f>VLOOKUP(Tabel1[[#This Row],[Gruppe]],Statistikkoder!$A$1:$C$154,2,FALSE)</f>
        <v>    Passager i køretøj                            </v>
      </c>
      <c r="H1725">
        <v>0</v>
      </c>
      <c r="I1725">
        <v>43</v>
      </c>
      <c r="J1725">
        <v>0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3</v>
      </c>
      <c r="N1725" t="str">
        <f>VLOOKUP($F1725,Statistikkoder!$A$2:$C$154,3,FALSE)</f>
        <v>Passager</v>
      </c>
    </row>
    <row r="1726" spans="1:14" x14ac:dyDescent="0.2">
      <c r="A1726" t="s">
        <v>199</v>
      </c>
      <c r="B1726" s="1">
        <v>0.33333333333333331</v>
      </c>
      <c r="C1726" t="s">
        <v>4</v>
      </c>
      <c r="D1726" t="s">
        <v>2</v>
      </c>
      <c r="E1726" t="s">
        <v>189</v>
      </c>
      <c r="F1726">
        <v>10</v>
      </c>
      <c r="G1726" t="str">
        <f>VLOOKUP(Tabel1[[#This Row],[Gruppe]],Statistikkoder!$A$1:$C$154,2,FALSE)</f>
        <v>    Voksen gående                    </v>
      </c>
      <c r="H1726">
        <v>0</v>
      </c>
      <c r="I1726">
        <v>8</v>
      </c>
      <c r="J1726">
        <v>0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3</v>
      </c>
      <c r="N1726" t="str">
        <f>VLOOKUP($F1726,Statistikkoder!$A$2:$C$154,3,FALSE)</f>
        <v>Passager</v>
      </c>
    </row>
    <row r="1727" spans="1:14" x14ac:dyDescent="0.2">
      <c r="A1727" t="s">
        <v>199</v>
      </c>
      <c r="B1727" s="1">
        <v>0.33333333333333331</v>
      </c>
      <c r="C1727" t="s">
        <v>4</v>
      </c>
      <c r="D1727" t="s">
        <v>2</v>
      </c>
      <c r="E1727" t="s">
        <v>189</v>
      </c>
      <c r="F1727">
        <v>80</v>
      </c>
      <c r="G1727" t="str">
        <f>VLOOKUP(Tabel1[[#This Row],[Gruppe]],Statistikkoder!$A$1:$C$154,2,FALSE)</f>
        <v>    Bil &lt; 1,95 pendler rejse        </v>
      </c>
      <c r="H1727">
        <v>3</v>
      </c>
      <c r="I1727">
        <v>6</v>
      </c>
      <c r="J1727">
        <v>18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3</v>
      </c>
      <c r="N1727" t="str">
        <f>VLOOKUP($F1727,Statistikkoder!$A$2:$C$154,3,FALSE)</f>
        <v>Personbil</v>
      </c>
    </row>
    <row r="1728" spans="1:14" x14ac:dyDescent="0.2">
      <c r="A1728" t="s">
        <v>199</v>
      </c>
      <c r="B1728" s="1">
        <v>0.33333333333333331</v>
      </c>
      <c r="C1728" t="s">
        <v>4</v>
      </c>
      <c r="D1728" t="s">
        <v>2</v>
      </c>
      <c r="E1728" t="s">
        <v>189</v>
      </c>
      <c r="F1728">
        <v>110</v>
      </c>
      <c r="G1728" t="str">
        <f>VLOOKUP(Tabel1[[#This Row],[Gruppe]],Statistikkoder!$A$1:$C$154,2,FALSE)</f>
        <v>    Bil &lt; 1,95 m                            </v>
      </c>
      <c r="H1728">
        <v>23</v>
      </c>
      <c r="I1728">
        <v>56</v>
      </c>
      <c r="J1728">
        <v>138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3</v>
      </c>
      <c r="N1728" t="str">
        <f>VLOOKUP($F1728,Statistikkoder!$A$2:$C$154,3,FALSE)</f>
        <v>Personbil</v>
      </c>
    </row>
    <row r="1729" spans="1:14" x14ac:dyDescent="0.2">
      <c r="A1729" t="s">
        <v>199</v>
      </c>
      <c r="B1729" s="1">
        <v>0.33333333333333331</v>
      </c>
      <c r="C1729" t="s">
        <v>4</v>
      </c>
      <c r="D1729" t="s">
        <v>2</v>
      </c>
      <c r="E1729" t="s">
        <v>189</v>
      </c>
      <c r="F1729">
        <v>120</v>
      </c>
      <c r="G1729" t="str">
        <f>VLOOKUP(Tabel1[[#This Row],[Gruppe]],Statistikkoder!$A$1:$C$154,2,FALSE)</f>
        <v>    Bil &gt; 1,95 m                            </v>
      </c>
      <c r="H1729">
        <v>2</v>
      </c>
      <c r="I1729">
        <v>4</v>
      </c>
      <c r="J1729">
        <v>12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3</v>
      </c>
      <c r="N1729" t="str">
        <f>VLOOKUP($F1729,Statistikkoder!$A$2:$C$154,3,FALSE)</f>
        <v>Personbil</v>
      </c>
    </row>
    <row r="1730" spans="1:14" x14ac:dyDescent="0.2">
      <c r="A1730" t="s">
        <v>199</v>
      </c>
      <c r="B1730" s="1">
        <v>0.33333333333333331</v>
      </c>
      <c r="C1730" t="s">
        <v>4</v>
      </c>
      <c r="D1730" t="s">
        <v>2</v>
      </c>
      <c r="E1730" t="s">
        <v>189</v>
      </c>
      <c r="F1730">
        <v>320</v>
      </c>
      <c r="G1730" t="str">
        <f>VLOOKUP(Tabel1[[#This Row],[Gruppe]],Statistikkoder!$A$1:$C$154,2,FALSE)</f>
        <v>    Autocamper &lt; 12 meter                </v>
      </c>
      <c r="H1730">
        <v>2</v>
      </c>
      <c r="I1730">
        <v>6</v>
      </c>
      <c r="J1730">
        <v>20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3</v>
      </c>
      <c r="N1730" t="str">
        <f>VLOOKUP($F1730,Statistikkoder!$A$2:$C$154,3,FALSE)</f>
        <v>Autocamper</v>
      </c>
    </row>
    <row r="1731" spans="1:14" x14ac:dyDescent="0.2">
      <c r="A1731" t="s">
        <v>199</v>
      </c>
      <c r="B1731" s="1">
        <v>0.33333333333333331</v>
      </c>
      <c r="C1731" t="s">
        <v>4</v>
      </c>
      <c r="D1731" t="s">
        <v>2</v>
      </c>
      <c r="E1731" t="s">
        <v>189</v>
      </c>
      <c r="F1731">
        <v>510</v>
      </c>
      <c r="G1731" t="str">
        <f>VLOOKUP(Tabel1[[#This Row],[Gruppe]],Statistikkoder!$A$1:$C$154,2,FALSE)</f>
        <v>    Cykel Voksen                            </v>
      </c>
      <c r="H1731">
        <v>2</v>
      </c>
      <c r="I1731">
        <v>0</v>
      </c>
      <c r="J1731">
        <v>2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3</v>
      </c>
      <c r="N1731" t="str">
        <f>VLOOKUP($F1731,Statistikkoder!$A$2:$C$154,3,FALSE)</f>
        <v>Cykel</v>
      </c>
    </row>
    <row r="1732" spans="1:14" x14ac:dyDescent="0.2">
      <c r="A1732" t="s">
        <v>199</v>
      </c>
      <c r="B1732" s="1">
        <v>0.33333333333333331</v>
      </c>
      <c r="C1732" t="s">
        <v>4</v>
      </c>
      <c r="D1732" t="s">
        <v>2</v>
      </c>
      <c r="E1732" t="s">
        <v>189</v>
      </c>
      <c r="F1732">
        <v>710</v>
      </c>
      <c r="G1732" t="str">
        <f>VLOOKUP(Tabel1[[#This Row],[Gruppe]],Statistikkoder!$A$1:$C$154,2,FALSE)</f>
        <v>    Forvogn &lt; 10 meter incl. fører          </v>
      </c>
      <c r="H1732">
        <v>1</v>
      </c>
      <c r="I1732">
        <v>2</v>
      </c>
      <c r="J1732">
        <v>10</v>
      </c>
      <c r="K1732">
        <f>IF(AND(Tabel1[[#This Row],[Gruppe]]&gt;=610,Tabel1[[#This Row],[Gruppe]]&lt;=765),Tabel1[[#This Row],[Dækmeter]],0)</f>
        <v>10</v>
      </c>
      <c r="L1732">
        <v>0</v>
      </c>
      <c r="M1732" t="s">
        <v>3</v>
      </c>
      <c r="N1732" t="str">
        <f>VLOOKUP($F1732,Statistikkoder!$A$2:$C$154,3,FALSE)</f>
        <v>Forvogn</v>
      </c>
    </row>
    <row r="1733" spans="1:14" x14ac:dyDescent="0.2">
      <c r="A1733" t="s">
        <v>199</v>
      </c>
      <c r="B1733" s="1">
        <v>0.33333333333333331</v>
      </c>
      <c r="C1733" t="s">
        <v>4</v>
      </c>
      <c r="D1733" t="s">
        <v>2</v>
      </c>
      <c r="E1733" t="s">
        <v>189</v>
      </c>
      <c r="F1733">
        <v>996</v>
      </c>
      <c r="G1733" t="str">
        <f>VLOOKUP(Tabel1[[#This Row],[Gruppe]],Statistikkoder!$A$1:$C$154,2,FALSE)</f>
        <v>    Passager i køretøj                            </v>
      </c>
      <c r="H1733">
        <v>0</v>
      </c>
      <c r="I1733">
        <v>74</v>
      </c>
      <c r="J1733">
        <v>0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t="str">
        <f>VLOOKUP($F1733,Statistikkoder!$A$2:$C$154,3,FALSE)</f>
        <v>Passager</v>
      </c>
    </row>
    <row r="1734" spans="1:14" x14ac:dyDescent="0.2">
      <c r="A1734" t="s">
        <v>199</v>
      </c>
      <c r="B1734" s="1">
        <v>0.375</v>
      </c>
      <c r="C1734" t="s">
        <v>0</v>
      </c>
      <c r="D1734" t="s">
        <v>1</v>
      </c>
      <c r="E1734" t="s">
        <v>189</v>
      </c>
      <c r="F1734">
        <v>10</v>
      </c>
      <c r="G1734" t="str">
        <f>VLOOKUP(Tabel1[[#This Row],[Gruppe]],Statistikkoder!$A$1:$C$154,2,FALSE)</f>
        <v>    Voksen gående                    </v>
      </c>
      <c r="H1734">
        <v>0</v>
      </c>
      <c r="I1734">
        <v>4</v>
      </c>
      <c r="J1734">
        <v>0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3</v>
      </c>
      <c r="N1734" t="str">
        <f>VLOOKUP($F1734,Statistikkoder!$A$2:$C$154,3,FALSE)</f>
        <v>Passager</v>
      </c>
    </row>
    <row r="1735" spans="1:14" x14ac:dyDescent="0.2">
      <c r="A1735" t="s">
        <v>199</v>
      </c>
      <c r="B1735" s="1">
        <v>0.375</v>
      </c>
      <c r="C1735" t="s">
        <v>0</v>
      </c>
      <c r="D1735" t="s">
        <v>1</v>
      </c>
      <c r="E1735" t="s">
        <v>189</v>
      </c>
      <c r="F1735">
        <v>30</v>
      </c>
      <c r="G1735" t="str">
        <f>VLOOKUP(Tabel1[[#This Row],[Gruppe]],Statistikkoder!$A$1:$C$154,2,FALSE)</f>
        <v>    Barn  0-11 år gående              </v>
      </c>
      <c r="H1735">
        <v>0</v>
      </c>
      <c r="I1735">
        <v>1</v>
      </c>
      <c r="J1735">
        <v>0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3</v>
      </c>
      <c r="N1735" t="str">
        <f>VLOOKUP($F1735,Statistikkoder!$A$2:$C$154,3,FALSE)</f>
        <v>Passager</v>
      </c>
    </row>
    <row r="1736" spans="1:14" x14ac:dyDescent="0.2">
      <c r="A1736" t="s">
        <v>199</v>
      </c>
      <c r="B1736" s="1">
        <v>0.375</v>
      </c>
      <c r="C1736" t="s">
        <v>0</v>
      </c>
      <c r="D1736" t="s">
        <v>1</v>
      </c>
      <c r="E1736" t="s">
        <v>189</v>
      </c>
      <c r="F1736">
        <v>40</v>
      </c>
      <c r="G1736" t="str">
        <f>VLOOKUP(Tabel1[[#This Row],[Gruppe]],Statistikkoder!$A$1:$C$154,2,FALSE)</f>
        <v>    Pensionist gående                </v>
      </c>
      <c r="H1736">
        <v>0</v>
      </c>
      <c r="I1736">
        <v>1</v>
      </c>
      <c r="J1736">
        <v>0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3</v>
      </c>
      <c r="N1736" t="str">
        <f>VLOOKUP($F1736,Statistikkoder!$A$2:$C$154,3,FALSE)</f>
        <v>Passager</v>
      </c>
    </row>
    <row r="1737" spans="1:14" x14ac:dyDescent="0.2">
      <c r="A1737" t="s">
        <v>199</v>
      </c>
      <c r="B1737" s="1">
        <v>0.375</v>
      </c>
      <c r="C1737" t="s">
        <v>0</v>
      </c>
      <c r="D1737" t="s">
        <v>1</v>
      </c>
      <c r="E1737" t="s">
        <v>189</v>
      </c>
      <c r="F1737">
        <v>80</v>
      </c>
      <c r="G1737" t="str">
        <f>VLOOKUP(Tabel1[[#This Row],[Gruppe]],Statistikkoder!$A$1:$C$154,2,FALSE)</f>
        <v>    Bil &lt; 1,95 pendler rejse        </v>
      </c>
      <c r="H1737">
        <v>1</v>
      </c>
      <c r="I1737">
        <v>2</v>
      </c>
      <c r="J1737">
        <v>6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3</v>
      </c>
      <c r="N1737" t="str">
        <f>VLOOKUP($F1737,Statistikkoder!$A$2:$C$154,3,FALSE)</f>
        <v>Personbil</v>
      </c>
    </row>
    <row r="1738" spans="1:14" x14ac:dyDescent="0.2">
      <c r="A1738" t="s">
        <v>199</v>
      </c>
      <c r="B1738" s="1">
        <v>0.375</v>
      </c>
      <c r="C1738" t="s">
        <v>0</v>
      </c>
      <c r="D1738" t="s">
        <v>1</v>
      </c>
      <c r="E1738" t="s">
        <v>189</v>
      </c>
      <c r="F1738">
        <v>110</v>
      </c>
      <c r="G1738" t="str">
        <f>VLOOKUP(Tabel1[[#This Row],[Gruppe]],Statistikkoder!$A$1:$C$154,2,FALSE)</f>
        <v>    Bil &lt; 1,95 m                            </v>
      </c>
      <c r="H1738">
        <v>24</v>
      </c>
      <c r="I1738">
        <v>68</v>
      </c>
      <c r="J1738">
        <v>144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3</v>
      </c>
      <c r="N1738" t="str">
        <f>VLOOKUP($F1738,Statistikkoder!$A$2:$C$154,3,FALSE)</f>
        <v>Personbil</v>
      </c>
    </row>
    <row r="1739" spans="1:14" x14ac:dyDescent="0.2">
      <c r="A1739" t="s">
        <v>199</v>
      </c>
      <c r="B1739" s="1">
        <v>0.375</v>
      </c>
      <c r="C1739" t="s">
        <v>0</v>
      </c>
      <c r="D1739" t="s">
        <v>1</v>
      </c>
      <c r="E1739" t="s">
        <v>189</v>
      </c>
      <c r="F1739">
        <v>320</v>
      </c>
      <c r="G1739" t="str">
        <f>VLOOKUP(Tabel1[[#This Row],[Gruppe]],Statistikkoder!$A$1:$C$154,2,FALSE)</f>
        <v>    Autocamper &lt; 12 meter                </v>
      </c>
      <c r="H1739">
        <v>1</v>
      </c>
      <c r="I1739">
        <v>2</v>
      </c>
      <c r="J1739">
        <v>10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3</v>
      </c>
      <c r="N1739" t="str">
        <f>VLOOKUP($F1739,Statistikkoder!$A$2:$C$154,3,FALSE)</f>
        <v>Autocamper</v>
      </c>
    </row>
    <row r="1740" spans="1:14" x14ac:dyDescent="0.2">
      <c r="A1740" t="s">
        <v>199</v>
      </c>
      <c r="B1740" s="1">
        <v>0.375</v>
      </c>
      <c r="C1740" t="s">
        <v>0</v>
      </c>
      <c r="D1740" t="s">
        <v>1</v>
      </c>
      <c r="E1740" t="s">
        <v>189</v>
      </c>
      <c r="F1740">
        <v>505</v>
      </c>
      <c r="G1740" t="str">
        <f>VLOOKUP(Tabel1[[#This Row],[Gruppe]],Statistikkoder!$A$1:$C$154,2,FALSE)</f>
        <v>    Cykel Pensionist                        </v>
      </c>
      <c r="H1740">
        <v>1</v>
      </c>
      <c r="I1740">
        <v>0</v>
      </c>
      <c r="J1740">
        <v>1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3</v>
      </c>
      <c r="N1740" t="str">
        <f>VLOOKUP($F1740,Statistikkoder!$A$2:$C$154,3,FALSE)</f>
        <v>Cykel</v>
      </c>
    </row>
    <row r="1741" spans="1:14" x14ac:dyDescent="0.2">
      <c r="A1741" t="s">
        <v>199</v>
      </c>
      <c r="B1741" s="1">
        <v>0.375</v>
      </c>
      <c r="C1741" t="s">
        <v>0</v>
      </c>
      <c r="D1741" t="s">
        <v>1</v>
      </c>
      <c r="E1741" t="s">
        <v>189</v>
      </c>
      <c r="F1741">
        <v>510</v>
      </c>
      <c r="G1741" t="str">
        <f>VLOOKUP(Tabel1[[#This Row],[Gruppe]],Statistikkoder!$A$1:$C$154,2,FALSE)</f>
        <v>    Cykel Voksen                            </v>
      </c>
      <c r="H1741">
        <v>1</v>
      </c>
      <c r="I1741">
        <v>0</v>
      </c>
      <c r="J1741">
        <v>1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3</v>
      </c>
      <c r="N1741" t="str">
        <f>VLOOKUP($F1741,Statistikkoder!$A$2:$C$154,3,FALSE)</f>
        <v>Cykel</v>
      </c>
    </row>
    <row r="1742" spans="1:14" x14ac:dyDescent="0.2">
      <c r="A1742" t="s">
        <v>199</v>
      </c>
      <c r="B1742" s="1">
        <v>0.375</v>
      </c>
      <c r="C1742" t="s">
        <v>0</v>
      </c>
      <c r="D1742" t="s">
        <v>1</v>
      </c>
      <c r="E1742" t="s">
        <v>189</v>
      </c>
      <c r="F1742">
        <v>996</v>
      </c>
      <c r="G1742" t="str">
        <f>VLOOKUP(Tabel1[[#This Row],[Gruppe]],Statistikkoder!$A$1:$C$154,2,FALSE)</f>
        <v>    Passager i køretøj                            </v>
      </c>
      <c r="H1742">
        <v>0</v>
      </c>
      <c r="I1742">
        <v>72</v>
      </c>
      <c r="J1742">
        <v>0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3</v>
      </c>
      <c r="N1742" t="str">
        <f>VLOOKUP($F1742,Statistikkoder!$A$2:$C$154,3,FALSE)</f>
        <v>Passager</v>
      </c>
    </row>
    <row r="1743" spans="1:14" x14ac:dyDescent="0.2">
      <c r="A1743" t="s">
        <v>199</v>
      </c>
      <c r="B1743" s="1">
        <v>0.41666666666666669</v>
      </c>
      <c r="C1743" t="s">
        <v>4</v>
      </c>
      <c r="D1743" t="s">
        <v>2</v>
      </c>
      <c r="E1743" t="s">
        <v>189</v>
      </c>
      <c r="F1743">
        <v>10</v>
      </c>
      <c r="G1743" t="str">
        <f>VLOOKUP(Tabel1[[#This Row],[Gruppe]],Statistikkoder!$A$1:$C$154,2,FALSE)</f>
        <v>    Voksen gående                    </v>
      </c>
      <c r="H1743">
        <v>0</v>
      </c>
      <c r="I1743">
        <v>10</v>
      </c>
      <c r="J1743">
        <v>0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VLOOKUP($F1743,Statistikkoder!$A$2:$C$154,3,FALSE)</f>
        <v>Passager</v>
      </c>
    </row>
    <row r="1744" spans="1:14" x14ac:dyDescent="0.2">
      <c r="A1744" t="s">
        <v>199</v>
      </c>
      <c r="B1744" s="1">
        <v>0.41666666666666669</v>
      </c>
      <c r="C1744" t="s">
        <v>4</v>
      </c>
      <c r="D1744" t="s">
        <v>2</v>
      </c>
      <c r="E1744" t="s">
        <v>189</v>
      </c>
      <c r="F1744">
        <v>20</v>
      </c>
      <c r="G1744" t="str">
        <f>VLOOKUP(Tabel1[[#This Row],[Gruppe]],Statistikkoder!$A$1:$C$154,2,FALSE)</f>
        <v>    Barn 12-15 år gående              </v>
      </c>
      <c r="H1744">
        <v>0</v>
      </c>
      <c r="I1744">
        <v>1</v>
      </c>
      <c r="J1744">
        <v>0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3</v>
      </c>
      <c r="N1744" t="str">
        <f>VLOOKUP($F1744,Statistikkoder!$A$2:$C$154,3,FALSE)</f>
        <v>Passager</v>
      </c>
    </row>
    <row r="1745" spans="1:14" x14ac:dyDescent="0.2">
      <c r="A1745" t="s">
        <v>199</v>
      </c>
      <c r="B1745" s="1">
        <v>0.41666666666666669</v>
      </c>
      <c r="C1745" t="s">
        <v>4</v>
      </c>
      <c r="D1745" t="s">
        <v>2</v>
      </c>
      <c r="E1745" t="s">
        <v>189</v>
      </c>
      <c r="F1745">
        <v>30</v>
      </c>
      <c r="G1745" t="str">
        <f>VLOOKUP(Tabel1[[#This Row],[Gruppe]],Statistikkoder!$A$1:$C$154,2,FALSE)</f>
        <v>    Barn  0-11 år gående              </v>
      </c>
      <c r="H1745">
        <v>0</v>
      </c>
      <c r="I1745">
        <v>1</v>
      </c>
      <c r="J1745">
        <v>0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VLOOKUP($F1745,Statistikkoder!$A$2:$C$154,3,FALSE)</f>
        <v>Passager</v>
      </c>
    </row>
    <row r="1746" spans="1:14" x14ac:dyDescent="0.2">
      <c r="A1746" t="s">
        <v>199</v>
      </c>
      <c r="B1746" s="1">
        <v>0.41666666666666669</v>
      </c>
      <c r="C1746" t="s">
        <v>4</v>
      </c>
      <c r="D1746" t="s">
        <v>2</v>
      </c>
      <c r="E1746" t="s">
        <v>189</v>
      </c>
      <c r="F1746">
        <v>41</v>
      </c>
      <c r="G1746" t="str">
        <f>VLOOKUP(Tabel1[[#This Row],[Gruppe]],Statistikkoder!$A$1:$C$154,2,FALSE)</f>
        <v>    Pensionist gående Pendler        </v>
      </c>
      <c r="H1746">
        <v>0</v>
      </c>
      <c r="I1746">
        <v>1</v>
      </c>
      <c r="J1746">
        <v>0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VLOOKUP($F1746,Statistikkoder!$A$2:$C$154,3,FALSE)</f>
        <v>Passager</v>
      </c>
    </row>
    <row r="1747" spans="1:14" x14ac:dyDescent="0.2">
      <c r="A1747" t="s">
        <v>199</v>
      </c>
      <c r="B1747" s="1">
        <v>0.41666666666666669</v>
      </c>
      <c r="C1747" t="s">
        <v>4</v>
      </c>
      <c r="D1747" t="s">
        <v>2</v>
      </c>
      <c r="E1747" t="s">
        <v>189</v>
      </c>
      <c r="F1747">
        <v>80</v>
      </c>
      <c r="G1747" t="str">
        <f>VLOOKUP(Tabel1[[#This Row],[Gruppe]],Statistikkoder!$A$1:$C$154,2,FALSE)</f>
        <v>    Bil &lt; 1,95 pendler rejse        </v>
      </c>
      <c r="H1747">
        <v>5</v>
      </c>
      <c r="I1747">
        <v>11</v>
      </c>
      <c r="J1747">
        <v>30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VLOOKUP($F1747,Statistikkoder!$A$2:$C$154,3,FALSE)</f>
        <v>Personbil</v>
      </c>
    </row>
    <row r="1748" spans="1:14" x14ac:dyDescent="0.2">
      <c r="A1748" t="s">
        <v>199</v>
      </c>
      <c r="B1748" s="1">
        <v>0.41666666666666669</v>
      </c>
      <c r="C1748" t="s">
        <v>4</v>
      </c>
      <c r="D1748" t="s">
        <v>2</v>
      </c>
      <c r="E1748" t="s">
        <v>189</v>
      </c>
      <c r="F1748">
        <v>110</v>
      </c>
      <c r="G1748" t="str">
        <f>VLOOKUP(Tabel1[[#This Row],[Gruppe]],Statistikkoder!$A$1:$C$154,2,FALSE)</f>
        <v>    Bil &lt; 1,95 m                            </v>
      </c>
      <c r="H1748">
        <v>30</v>
      </c>
      <c r="I1748">
        <v>75</v>
      </c>
      <c r="J1748">
        <v>180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VLOOKUP($F1748,Statistikkoder!$A$2:$C$154,3,FALSE)</f>
        <v>Personbil</v>
      </c>
    </row>
    <row r="1749" spans="1:14" x14ac:dyDescent="0.2">
      <c r="A1749" t="s">
        <v>199</v>
      </c>
      <c r="B1749" s="1">
        <v>0.41666666666666669</v>
      </c>
      <c r="C1749" t="s">
        <v>4</v>
      </c>
      <c r="D1749" t="s">
        <v>2</v>
      </c>
      <c r="E1749" t="s">
        <v>189</v>
      </c>
      <c r="F1749">
        <v>120</v>
      </c>
      <c r="G1749" t="str">
        <f>VLOOKUP(Tabel1[[#This Row],[Gruppe]],Statistikkoder!$A$1:$C$154,2,FALSE)</f>
        <v>    Bil &gt; 1,95 m                            </v>
      </c>
      <c r="H1749">
        <v>1</v>
      </c>
      <c r="I1749">
        <v>5</v>
      </c>
      <c r="J1749">
        <v>6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VLOOKUP($F1749,Statistikkoder!$A$2:$C$154,3,FALSE)</f>
        <v>Personbil</v>
      </c>
    </row>
    <row r="1750" spans="1:14" x14ac:dyDescent="0.2">
      <c r="A1750" t="s">
        <v>199</v>
      </c>
      <c r="B1750" s="1">
        <v>0.41666666666666669</v>
      </c>
      <c r="C1750" t="s">
        <v>4</v>
      </c>
      <c r="D1750" t="s">
        <v>2</v>
      </c>
      <c r="E1750" t="s">
        <v>189</v>
      </c>
      <c r="F1750">
        <v>510</v>
      </c>
      <c r="G1750" t="str">
        <f>VLOOKUP(Tabel1[[#This Row],[Gruppe]],Statistikkoder!$A$1:$C$154,2,FALSE)</f>
        <v>    Cykel Voksen                            </v>
      </c>
      <c r="H1750">
        <v>3</v>
      </c>
      <c r="I1750">
        <v>0</v>
      </c>
      <c r="J1750">
        <v>3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VLOOKUP($F1750,Statistikkoder!$A$2:$C$154,3,FALSE)</f>
        <v>Cykel</v>
      </c>
    </row>
    <row r="1751" spans="1:14" x14ac:dyDescent="0.2">
      <c r="A1751" t="s">
        <v>199</v>
      </c>
      <c r="B1751" s="1">
        <v>0.41666666666666669</v>
      </c>
      <c r="C1751" t="s">
        <v>4</v>
      </c>
      <c r="D1751" t="s">
        <v>2</v>
      </c>
      <c r="E1751" t="s">
        <v>189</v>
      </c>
      <c r="F1751">
        <v>611</v>
      </c>
      <c r="G1751" t="str">
        <f>VLOOKUP(Tabel1[[#This Row],[Gruppe]],Statistikkoder!$A$1:$C$154,2,FALSE)</f>
        <v>    Bus &gt; 10 m incl. passagerer              </v>
      </c>
      <c r="H1751">
        <v>1</v>
      </c>
      <c r="I1751">
        <v>34</v>
      </c>
      <c r="J1751">
        <v>14</v>
      </c>
      <c r="K1751">
        <f>IF(AND(Tabel1[[#This Row],[Gruppe]]&gt;=610,Tabel1[[#This Row],[Gruppe]]&lt;=765),Tabel1[[#This Row],[Dækmeter]],0)</f>
        <v>14</v>
      </c>
      <c r="L1751">
        <v>0</v>
      </c>
      <c r="M1751" t="s">
        <v>3</v>
      </c>
      <c r="N1751" t="str">
        <f>VLOOKUP($F1751,Statistikkoder!$A$2:$C$154,3,FALSE)</f>
        <v>Bus</v>
      </c>
    </row>
    <row r="1752" spans="1:14" x14ac:dyDescent="0.2">
      <c r="A1752" t="s">
        <v>199</v>
      </c>
      <c r="B1752" s="1">
        <v>0.41666666666666669</v>
      </c>
      <c r="C1752" t="s">
        <v>4</v>
      </c>
      <c r="D1752" t="s">
        <v>2</v>
      </c>
      <c r="E1752" t="s">
        <v>189</v>
      </c>
      <c r="F1752">
        <v>996</v>
      </c>
      <c r="G1752" t="str">
        <f>VLOOKUP(Tabel1[[#This Row],[Gruppe]],Statistikkoder!$A$1:$C$154,2,FALSE)</f>
        <v>    Passager i køretøj                            </v>
      </c>
      <c r="H1752">
        <v>0</v>
      </c>
      <c r="I1752">
        <v>125</v>
      </c>
      <c r="J1752">
        <v>0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3</v>
      </c>
      <c r="N1752" t="str">
        <f>VLOOKUP($F1752,Statistikkoder!$A$2:$C$154,3,FALSE)</f>
        <v>Passager</v>
      </c>
    </row>
    <row r="1753" spans="1:14" x14ac:dyDescent="0.2">
      <c r="A1753" t="s">
        <v>199</v>
      </c>
      <c r="B1753" s="1">
        <v>0.41666666666666669</v>
      </c>
      <c r="C1753" t="s">
        <v>0</v>
      </c>
      <c r="D1753" t="s">
        <v>1</v>
      </c>
      <c r="E1753" t="s">
        <v>190</v>
      </c>
      <c r="F1753">
        <v>80</v>
      </c>
      <c r="G1753" t="str">
        <f>VLOOKUP(Tabel1[[#This Row],[Gruppe]],Statistikkoder!$A$1:$C$154,2,FALSE)</f>
        <v>    Bil &lt; 1,95 pendler rejse        </v>
      </c>
      <c r="H1753">
        <v>5</v>
      </c>
      <c r="I1753">
        <v>10</v>
      </c>
      <c r="J1753">
        <v>30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3</v>
      </c>
      <c r="N1753" t="str">
        <f>VLOOKUP($F1753,Statistikkoder!$A$2:$C$154,3,FALSE)</f>
        <v>Personbil</v>
      </c>
    </row>
    <row r="1754" spans="1:14" x14ac:dyDescent="0.2">
      <c r="A1754" t="s">
        <v>199</v>
      </c>
      <c r="B1754" s="1">
        <v>0.41666666666666669</v>
      </c>
      <c r="C1754" t="s">
        <v>0</v>
      </c>
      <c r="D1754" t="s">
        <v>1</v>
      </c>
      <c r="E1754" t="s">
        <v>190</v>
      </c>
      <c r="F1754">
        <v>110</v>
      </c>
      <c r="G1754" t="str">
        <f>VLOOKUP(Tabel1[[#This Row],[Gruppe]],Statistikkoder!$A$1:$C$154,2,FALSE)</f>
        <v>    Bil &lt; 1,95 m                            </v>
      </c>
      <c r="H1754">
        <v>30</v>
      </c>
      <c r="I1754">
        <v>84</v>
      </c>
      <c r="J1754">
        <v>180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3</v>
      </c>
      <c r="N1754" t="str">
        <f>VLOOKUP($F1754,Statistikkoder!$A$2:$C$154,3,FALSE)</f>
        <v>Personbil</v>
      </c>
    </row>
    <row r="1755" spans="1:14" x14ac:dyDescent="0.2">
      <c r="A1755" t="s">
        <v>199</v>
      </c>
      <c r="B1755" s="1">
        <v>0.41666666666666669</v>
      </c>
      <c r="C1755" t="s">
        <v>0</v>
      </c>
      <c r="D1755" t="s">
        <v>1</v>
      </c>
      <c r="E1755" t="s">
        <v>190</v>
      </c>
      <c r="F1755">
        <v>120</v>
      </c>
      <c r="G1755" t="str">
        <f>VLOOKUP(Tabel1[[#This Row],[Gruppe]],Statistikkoder!$A$1:$C$154,2,FALSE)</f>
        <v>    Bil &gt; 1,95 m                            </v>
      </c>
      <c r="H1755">
        <v>2</v>
      </c>
      <c r="I1755">
        <v>8</v>
      </c>
      <c r="J1755">
        <v>12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t="str">
        <f>VLOOKUP($F1755,Statistikkoder!$A$2:$C$154,3,FALSE)</f>
        <v>Personbil</v>
      </c>
    </row>
    <row r="1756" spans="1:14" x14ac:dyDescent="0.2">
      <c r="A1756" t="s">
        <v>199</v>
      </c>
      <c r="B1756" s="1">
        <v>0.41666666666666669</v>
      </c>
      <c r="C1756" t="s">
        <v>0</v>
      </c>
      <c r="D1756" t="s">
        <v>1</v>
      </c>
      <c r="E1756" t="s">
        <v>190</v>
      </c>
      <c r="F1756">
        <v>309</v>
      </c>
      <c r="G1756" t="str">
        <f>VLOOKUP(Tabel1[[#This Row],[Gruppe]],Statistikkoder!$A$1:$C$154,2,FALSE)</f>
        <v>    Autocamper &lt;  6 meter                </v>
      </c>
      <c r="H1756">
        <v>1</v>
      </c>
      <c r="I1756">
        <v>2</v>
      </c>
      <c r="J1756">
        <v>6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t="str">
        <f>VLOOKUP($F1756,Statistikkoder!$A$2:$C$154,3,FALSE)</f>
        <v>Autocamper</v>
      </c>
    </row>
    <row r="1757" spans="1:14" x14ac:dyDescent="0.2">
      <c r="A1757" t="s">
        <v>199</v>
      </c>
      <c r="B1757" s="1">
        <v>0.41666666666666669</v>
      </c>
      <c r="C1757" t="s">
        <v>0</v>
      </c>
      <c r="D1757" t="s">
        <v>1</v>
      </c>
      <c r="E1757" t="s">
        <v>190</v>
      </c>
      <c r="F1757">
        <v>320</v>
      </c>
      <c r="G1757" t="str">
        <f>VLOOKUP(Tabel1[[#This Row],[Gruppe]],Statistikkoder!$A$1:$C$154,2,FALSE)</f>
        <v>    Autocamper &lt; 12 meter                </v>
      </c>
      <c r="H1757">
        <v>2</v>
      </c>
      <c r="I1757">
        <v>3</v>
      </c>
      <c r="J1757">
        <v>20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VLOOKUP($F1757,Statistikkoder!$A$2:$C$154,3,FALSE)</f>
        <v>Autocamper</v>
      </c>
    </row>
    <row r="1758" spans="1:14" x14ac:dyDescent="0.2">
      <c r="A1758" t="s">
        <v>199</v>
      </c>
      <c r="B1758" s="1">
        <v>0.41666666666666669</v>
      </c>
      <c r="C1758" t="s">
        <v>0</v>
      </c>
      <c r="D1758" t="s">
        <v>1</v>
      </c>
      <c r="E1758" t="s">
        <v>190</v>
      </c>
      <c r="F1758">
        <v>996</v>
      </c>
      <c r="G1758" t="str">
        <f>VLOOKUP(Tabel1[[#This Row],[Gruppe]],Statistikkoder!$A$1:$C$154,2,FALSE)</f>
        <v>    Passager i køretøj                            </v>
      </c>
      <c r="H1758">
        <v>0</v>
      </c>
      <c r="I1758">
        <v>107</v>
      </c>
      <c r="J1758">
        <v>0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VLOOKUP($F1758,Statistikkoder!$A$2:$C$154,3,FALSE)</f>
        <v>Passager</v>
      </c>
    </row>
    <row r="1759" spans="1:14" x14ac:dyDescent="0.2">
      <c r="A1759" t="s">
        <v>199</v>
      </c>
      <c r="B1759" s="1">
        <v>0.45833333333333331</v>
      </c>
      <c r="C1759" t="s">
        <v>4</v>
      </c>
      <c r="D1759" t="s">
        <v>2</v>
      </c>
      <c r="E1759" t="s">
        <v>190</v>
      </c>
      <c r="F1759">
        <v>10</v>
      </c>
      <c r="G1759" t="str">
        <f>VLOOKUP(Tabel1[[#This Row],[Gruppe]],Statistikkoder!$A$1:$C$154,2,FALSE)</f>
        <v>    Voksen gående                    </v>
      </c>
      <c r="H1759">
        <v>0</v>
      </c>
      <c r="I1759">
        <v>10</v>
      </c>
      <c r="J1759">
        <v>0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3</v>
      </c>
      <c r="N1759" t="str">
        <f>VLOOKUP($F1759,Statistikkoder!$A$2:$C$154,3,FALSE)</f>
        <v>Passager</v>
      </c>
    </row>
    <row r="1760" spans="1:14" x14ac:dyDescent="0.2">
      <c r="A1760" t="s">
        <v>199</v>
      </c>
      <c r="B1760" s="1">
        <v>0.45833333333333331</v>
      </c>
      <c r="C1760" t="s">
        <v>4</v>
      </c>
      <c r="D1760" t="s">
        <v>2</v>
      </c>
      <c r="E1760" t="s">
        <v>190</v>
      </c>
      <c r="F1760">
        <v>20</v>
      </c>
      <c r="G1760" t="str">
        <f>VLOOKUP(Tabel1[[#This Row],[Gruppe]],Statistikkoder!$A$1:$C$154,2,FALSE)</f>
        <v>    Barn 12-15 år gående              </v>
      </c>
      <c r="H1760">
        <v>0</v>
      </c>
      <c r="I1760">
        <v>1</v>
      </c>
      <c r="J1760">
        <v>0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3</v>
      </c>
      <c r="N1760" t="str">
        <f>VLOOKUP($F1760,Statistikkoder!$A$2:$C$154,3,FALSE)</f>
        <v>Passager</v>
      </c>
    </row>
    <row r="1761" spans="1:14" x14ac:dyDescent="0.2">
      <c r="A1761" t="s">
        <v>199</v>
      </c>
      <c r="B1761" s="1">
        <v>0.45833333333333331</v>
      </c>
      <c r="C1761" t="s">
        <v>4</v>
      </c>
      <c r="D1761" t="s">
        <v>2</v>
      </c>
      <c r="E1761" t="s">
        <v>190</v>
      </c>
      <c r="F1761">
        <v>80</v>
      </c>
      <c r="G1761" t="str">
        <f>VLOOKUP(Tabel1[[#This Row],[Gruppe]],Statistikkoder!$A$1:$C$154,2,FALSE)</f>
        <v>    Bil &lt; 1,95 pendler rejse        </v>
      </c>
      <c r="H1761">
        <v>6</v>
      </c>
      <c r="I1761">
        <v>15</v>
      </c>
      <c r="J1761">
        <v>36</v>
      </c>
      <c r="K1761">
        <f>IF(AND(Tabel1[[#This Row],[Gruppe]]&gt;=610,Tabel1[[#This Row],[Gruppe]]&lt;=765),Tabel1[[#This Row],[Dækmeter]],0)</f>
        <v>0</v>
      </c>
      <c r="L1761">
        <v>0</v>
      </c>
      <c r="M1761" t="s">
        <v>3</v>
      </c>
      <c r="N1761" t="str">
        <f>VLOOKUP($F1761,Statistikkoder!$A$2:$C$154,3,FALSE)</f>
        <v>Personbil</v>
      </c>
    </row>
    <row r="1762" spans="1:14" x14ac:dyDescent="0.2">
      <c r="A1762" t="s">
        <v>199</v>
      </c>
      <c r="B1762" s="1">
        <v>0.45833333333333331</v>
      </c>
      <c r="C1762" t="s">
        <v>4</v>
      </c>
      <c r="D1762" t="s">
        <v>2</v>
      </c>
      <c r="E1762" t="s">
        <v>190</v>
      </c>
      <c r="F1762">
        <v>110</v>
      </c>
      <c r="G1762" t="str">
        <f>VLOOKUP(Tabel1[[#This Row],[Gruppe]],Statistikkoder!$A$1:$C$154,2,FALSE)</f>
        <v>    Bil &lt; 1,95 m                            </v>
      </c>
      <c r="H1762">
        <v>42</v>
      </c>
      <c r="I1762">
        <v>118</v>
      </c>
      <c r="J1762">
        <v>252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VLOOKUP($F1762,Statistikkoder!$A$2:$C$154,3,FALSE)</f>
        <v>Personbil</v>
      </c>
    </row>
    <row r="1763" spans="1:14" x14ac:dyDescent="0.2">
      <c r="A1763" t="s">
        <v>199</v>
      </c>
      <c r="B1763" s="1">
        <v>0.45833333333333331</v>
      </c>
      <c r="C1763" t="s">
        <v>4</v>
      </c>
      <c r="D1763" t="s">
        <v>2</v>
      </c>
      <c r="E1763" t="s">
        <v>190</v>
      </c>
      <c r="F1763">
        <v>114</v>
      </c>
      <c r="G1763" t="str">
        <f>VLOOKUP(Tabel1[[#This Row],[Gruppe]],Statistikkoder!$A$1:$C$154,2,FALSE)</f>
        <v>    Bil Fribillet                            </v>
      </c>
      <c r="H1763">
        <v>2</v>
      </c>
      <c r="I1763">
        <v>6</v>
      </c>
      <c r="J1763">
        <v>10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VLOOKUP($F1763,Statistikkoder!$A$2:$C$154,3,FALSE)</f>
        <v>Personbil</v>
      </c>
    </row>
    <row r="1764" spans="1:14" x14ac:dyDescent="0.2">
      <c r="A1764" t="s">
        <v>199</v>
      </c>
      <c r="B1764" s="1">
        <v>0.45833333333333331</v>
      </c>
      <c r="C1764" t="s">
        <v>4</v>
      </c>
      <c r="D1764" t="s">
        <v>2</v>
      </c>
      <c r="E1764" t="s">
        <v>190</v>
      </c>
      <c r="F1764">
        <v>115</v>
      </c>
      <c r="G1764" t="str">
        <f>VLOOKUP(Tabel1[[#This Row],[Gruppe]],Statistikkoder!$A$1:$C$154,2,FALSE)</f>
        <v>    Bil &lt; 1,95 m med anhænger                </v>
      </c>
      <c r="H1764">
        <v>2</v>
      </c>
      <c r="I1764">
        <v>7</v>
      </c>
      <c r="J1764">
        <v>20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VLOOKUP($F1764,Statistikkoder!$A$2:$C$154,3,FALSE)</f>
        <v>Personbil</v>
      </c>
    </row>
    <row r="1765" spans="1:14" x14ac:dyDescent="0.2">
      <c r="A1765" t="s">
        <v>199</v>
      </c>
      <c r="B1765" s="1">
        <v>0.45833333333333331</v>
      </c>
      <c r="C1765" t="s">
        <v>4</v>
      </c>
      <c r="D1765" t="s">
        <v>2</v>
      </c>
      <c r="E1765" t="s">
        <v>190</v>
      </c>
      <c r="F1765">
        <v>120</v>
      </c>
      <c r="G1765" t="str">
        <f>VLOOKUP(Tabel1[[#This Row],[Gruppe]],Statistikkoder!$A$1:$C$154,2,FALSE)</f>
        <v>    Bil &gt; 1,95 m                            </v>
      </c>
      <c r="H1765">
        <v>3</v>
      </c>
      <c r="I1765">
        <v>5</v>
      </c>
      <c r="J1765">
        <v>18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3</v>
      </c>
      <c r="N1765" t="str">
        <f>VLOOKUP($F1765,Statistikkoder!$A$2:$C$154,3,FALSE)</f>
        <v>Personbil</v>
      </c>
    </row>
    <row r="1766" spans="1:14" x14ac:dyDescent="0.2">
      <c r="A1766" t="s">
        <v>199</v>
      </c>
      <c r="B1766" s="1">
        <v>0.45833333333333331</v>
      </c>
      <c r="C1766" t="s">
        <v>4</v>
      </c>
      <c r="D1766" t="s">
        <v>2</v>
      </c>
      <c r="E1766" t="s">
        <v>190</v>
      </c>
      <c r="F1766">
        <v>320</v>
      </c>
      <c r="G1766" t="str">
        <f>VLOOKUP(Tabel1[[#This Row],[Gruppe]],Statistikkoder!$A$1:$C$154,2,FALSE)</f>
        <v>    Autocamper &lt; 12 meter                </v>
      </c>
      <c r="H1766">
        <v>2</v>
      </c>
      <c r="I1766">
        <v>8</v>
      </c>
      <c r="J1766">
        <v>20</v>
      </c>
      <c r="K1766">
        <f>IF(AND(Tabel1[[#This Row],[Gruppe]]&gt;=610,Tabel1[[#This Row],[Gruppe]]&lt;=765),Tabel1[[#This Row],[Dækmeter]],0)</f>
        <v>0</v>
      </c>
      <c r="L1766">
        <v>0</v>
      </c>
      <c r="M1766" t="s">
        <v>3</v>
      </c>
      <c r="N1766" t="str">
        <f>VLOOKUP($F1766,Statistikkoder!$A$2:$C$154,3,FALSE)</f>
        <v>Autocamper</v>
      </c>
    </row>
    <row r="1767" spans="1:14" x14ac:dyDescent="0.2">
      <c r="A1767" t="s">
        <v>199</v>
      </c>
      <c r="B1767" s="1">
        <v>0.45833333333333331</v>
      </c>
      <c r="C1767" t="s">
        <v>4</v>
      </c>
      <c r="D1767" t="s">
        <v>2</v>
      </c>
      <c r="E1767" t="s">
        <v>190</v>
      </c>
      <c r="F1767">
        <v>410</v>
      </c>
      <c r="G1767" t="str">
        <f>VLOOKUP(Tabel1[[#This Row],[Gruppe]],Statistikkoder!$A$1:$C$154,2,FALSE)</f>
        <v>    MC                                    </v>
      </c>
      <c r="H1767">
        <v>6</v>
      </c>
      <c r="I1767">
        <v>7</v>
      </c>
      <c r="J1767">
        <v>14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3</v>
      </c>
      <c r="N1767" t="str">
        <f>VLOOKUP($F1767,Statistikkoder!$A$2:$C$154,3,FALSE)</f>
        <v>MC/Knallert</v>
      </c>
    </row>
    <row r="1768" spans="1:14" x14ac:dyDescent="0.2">
      <c r="A1768" t="s">
        <v>199</v>
      </c>
      <c r="B1768" s="1">
        <v>0.45833333333333331</v>
      </c>
      <c r="C1768" t="s">
        <v>4</v>
      </c>
      <c r="D1768" t="s">
        <v>2</v>
      </c>
      <c r="E1768" t="s">
        <v>190</v>
      </c>
      <c r="F1768">
        <v>510</v>
      </c>
      <c r="G1768" t="str">
        <f>VLOOKUP(Tabel1[[#This Row],[Gruppe]],Statistikkoder!$A$1:$C$154,2,FALSE)</f>
        <v>    Cykel Voksen                            </v>
      </c>
      <c r="H1768">
        <v>1</v>
      </c>
      <c r="I1768">
        <v>0</v>
      </c>
      <c r="J1768">
        <v>1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VLOOKUP($F1768,Statistikkoder!$A$2:$C$154,3,FALSE)</f>
        <v>Cykel</v>
      </c>
    </row>
    <row r="1769" spans="1:14" x14ac:dyDescent="0.2">
      <c r="A1769" t="s">
        <v>199</v>
      </c>
      <c r="B1769" s="1">
        <v>0.45833333333333331</v>
      </c>
      <c r="C1769" t="s">
        <v>4</v>
      </c>
      <c r="D1769" t="s">
        <v>2</v>
      </c>
      <c r="E1769" t="s">
        <v>190</v>
      </c>
      <c r="F1769">
        <v>540</v>
      </c>
      <c r="G1769" t="str">
        <f>VLOOKUP(Tabel1[[#This Row],[Gruppe]],Statistikkoder!$A$1:$C$154,2,FALSE)</f>
        <v>    Cykel m/anhænger Voksen                  </v>
      </c>
      <c r="H1769">
        <v>1</v>
      </c>
      <c r="I1769">
        <v>0</v>
      </c>
      <c r="J1769">
        <v>1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t="str">
        <f>VLOOKUP($F1769,Statistikkoder!$A$2:$C$154,3,FALSE)</f>
        <v>Cykel</v>
      </c>
    </row>
    <row r="1770" spans="1:14" x14ac:dyDescent="0.2">
      <c r="A1770" t="s">
        <v>199</v>
      </c>
      <c r="B1770" s="1">
        <v>0.45833333333333331</v>
      </c>
      <c r="C1770" t="s">
        <v>4</v>
      </c>
      <c r="D1770" t="s">
        <v>2</v>
      </c>
      <c r="E1770" t="s">
        <v>190</v>
      </c>
      <c r="F1770">
        <v>996</v>
      </c>
      <c r="G1770" t="str">
        <f>VLOOKUP(Tabel1[[#This Row],[Gruppe]],Statistikkoder!$A$1:$C$154,2,FALSE)</f>
        <v>    Passager i køretøj                            </v>
      </c>
      <c r="H1770">
        <v>0</v>
      </c>
      <c r="I1770">
        <v>166</v>
      </c>
      <c r="J1770">
        <v>0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t="str">
        <f>VLOOKUP($F1770,Statistikkoder!$A$2:$C$154,3,FALSE)</f>
        <v>Passager</v>
      </c>
    </row>
    <row r="1771" spans="1:14" x14ac:dyDescent="0.2">
      <c r="A1771" t="s">
        <v>199</v>
      </c>
      <c r="B1771" s="1">
        <v>0.45833333333333331</v>
      </c>
      <c r="C1771" t="s">
        <v>0</v>
      </c>
      <c r="D1771" t="s">
        <v>1</v>
      </c>
      <c r="E1771" t="s">
        <v>189</v>
      </c>
      <c r="F1771">
        <v>10</v>
      </c>
      <c r="G1771" t="str">
        <f>VLOOKUP(Tabel1[[#This Row],[Gruppe]],Statistikkoder!$A$1:$C$154,2,FALSE)</f>
        <v>    Voksen gående                    </v>
      </c>
      <c r="H1771">
        <v>0</v>
      </c>
      <c r="I1771">
        <v>4</v>
      </c>
      <c r="J1771">
        <v>0</v>
      </c>
      <c r="K1771">
        <f>IF(AND(Tabel1[[#This Row],[Gruppe]]&gt;=610,Tabel1[[#This Row],[Gruppe]]&lt;=765),Tabel1[[#This Row],[Dækmeter]],0)</f>
        <v>0</v>
      </c>
      <c r="L1771">
        <v>0</v>
      </c>
      <c r="M1771" t="s">
        <v>3</v>
      </c>
      <c r="N1771" t="str">
        <f>VLOOKUP($F1771,Statistikkoder!$A$2:$C$154,3,FALSE)</f>
        <v>Passager</v>
      </c>
    </row>
    <row r="1772" spans="1:14" x14ac:dyDescent="0.2">
      <c r="A1772" t="s">
        <v>199</v>
      </c>
      <c r="B1772" s="1">
        <v>0.45833333333333331</v>
      </c>
      <c r="C1772" t="s">
        <v>0</v>
      </c>
      <c r="D1772" t="s">
        <v>1</v>
      </c>
      <c r="E1772" t="s">
        <v>189</v>
      </c>
      <c r="F1772">
        <v>40</v>
      </c>
      <c r="G1772" t="str">
        <f>VLOOKUP(Tabel1[[#This Row],[Gruppe]],Statistikkoder!$A$1:$C$154,2,FALSE)</f>
        <v>    Pensionist gående                </v>
      </c>
      <c r="H1772">
        <v>0</v>
      </c>
      <c r="I1772">
        <v>2</v>
      </c>
      <c r="J1772">
        <v>0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t="str">
        <f>VLOOKUP($F1772,Statistikkoder!$A$2:$C$154,3,FALSE)</f>
        <v>Passager</v>
      </c>
    </row>
    <row r="1773" spans="1:14" x14ac:dyDescent="0.2">
      <c r="A1773" t="s">
        <v>199</v>
      </c>
      <c r="B1773" s="1">
        <v>0.45833333333333331</v>
      </c>
      <c r="C1773" t="s">
        <v>0</v>
      </c>
      <c r="D1773" t="s">
        <v>1</v>
      </c>
      <c r="E1773" t="s">
        <v>189</v>
      </c>
      <c r="F1773">
        <v>80</v>
      </c>
      <c r="G1773" t="str">
        <f>VLOOKUP(Tabel1[[#This Row],[Gruppe]],Statistikkoder!$A$1:$C$154,2,FALSE)</f>
        <v>    Bil &lt; 1,95 pendler rejse        </v>
      </c>
      <c r="H1773">
        <v>1</v>
      </c>
      <c r="I1773">
        <v>1</v>
      </c>
      <c r="J1773">
        <v>6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3</v>
      </c>
      <c r="N1773" t="str">
        <f>VLOOKUP($F1773,Statistikkoder!$A$2:$C$154,3,FALSE)</f>
        <v>Personbil</v>
      </c>
    </row>
    <row r="1774" spans="1:14" x14ac:dyDescent="0.2">
      <c r="A1774" t="s">
        <v>199</v>
      </c>
      <c r="B1774" s="1">
        <v>0.45833333333333331</v>
      </c>
      <c r="C1774" t="s">
        <v>0</v>
      </c>
      <c r="D1774" t="s">
        <v>1</v>
      </c>
      <c r="E1774" t="s">
        <v>189</v>
      </c>
      <c r="F1774">
        <v>110</v>
      </c>
      <c r="G1774" t="str">
        <f>VLOOKUP(Tabel1[[#This Row],[Gruppe]],Statistikkoder!$A$1:$C$154,2,FALSE)</f>
        <v>    Bil &lt; 1,95 m                            </v>
      </c>
      <c r="H1774">
        <v>35</v>
      </c>
      <c r="I1774">
        <v>105</v>
      </c>
      <c r="J1774">
        <v>210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3</v>
      </c>
      <c r="N1774" t="str">
        <f>VLOOKUP($F1774,Statistikkoder!$A$2:$C$154,3,FALSE)</f>
        <v>Personbil</v>
      </c>
    </row>
    <row r="1775" spans="1:14" x14ac:dyDescent="0.2">
      <c r="A1775" t="s">
        <v>199</v>
      </c>
      <c r="B1775" s="1">
        <v>0.45833333333333331</v>
      </c>
      <c r="C1775" t="s">
        <v>0</v>
      </c>
      <c r="D1775" t="s">
        <v>1</v>
      </c>
      <c r="E1775" t="s">
        <v>189</v>
      </c>
      <c r="F1775">
        <v>120</v>
      </c>
      <c r="G1775" t="str">
        <f>VLOOKUP(Tabel1[[#This Row],[Gruppe]],Statistikkoder!$A$1:$C$154,2,FALSE)</f>
        <v>    Bil &gt; 1,95 m                            </v>
      </c>
      <c r="H1775">
        <v>1</v>
      </c>
      <c r="I1775">
        <v>2</v>
      </c>
      <c r="J1775">
        <v>6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3</v>
      </c>
      <c r="N1775" t="str">
        <f>VLOOKUP($F1775,Statistikkoder!$A$2:$C$154,3,FALSE)</f>
        <v>Personbil</v>
      </c>
    </row>
    <row r="1776" spans="1:14" x14ac:dyDescent="0.2">
      <c r="A1776" t="s">
        <v>199</v>
      </c>
      <c r="B1776" s="1">
        <v>0.45833333333333331</v>
      </c>
      <c r="C1776" t="s">
        <v>0</v>
      </c>
      <c r="D1776" t="s">
        <v>1</v>
      </c>
      <c r="E1776" t="s">
        <v>189</v>
      </c>
      <c r="F1776">
        <v>320</v>
      </c>
      <c r="G1776" t="str">
        <f>VLOOKUP(Tabel1[[#This Row],[Gruppe]],Statistikkoder!$A$1:$C$154,2,FALSE)</f>
        <v>    Autocamper &lt; 12 meter                </v>
      </c>
      <c r="H1776">
        <v>1</v>
      </c>
      <c r="I1776">
        <v>2</v>
      </c>
      <c r="J1776">
        <v>10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3</v>
      </c>
      <c r="N1776" t="str">
        <f>VLOOKUP($F1776,Statistikkoder!$A$2:$C$154,3,FALSE)</f>
        <v>Autocamper</v>
      </c>
    </row>
    <row r="1777" spans="1:14" x14ac:dyDescent="0.2">
      <c r="A1777" t="s">
        <v>199</v>
      </c>
      <c r="B1777" s="1">
        <v>0.45833333333333331</v>
      </c>
      <c r="C1777" t="s">
        <v>0</v>
      </c>
      <c r="D1777" t="s">
        <v>1</v>
      </c>
      <c r="E1777" t="s">
        <v>189</v>
      </c>
      <c r="F1777">
        <v>430</v>
      </c>
      <c r="G1777" t="str">
        <f>VLOOKUP(Tabel1[[#This Row],[Gruppe]],Statistikkoder!$A$1:$C$154,2,FALSE)</f>
        <v>    MC/Knallert Sidevogn/anhænger            </v>
      </c>
      <c r="H1777">
        <v>1</v>
      </c>
      <c r="I1777">
        <v>2</v>
      </c>
      <c r="J1777">
        <v>3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VLOOKUP($F1777,Statistikkoder!$A$2:$C$154,3,FALSE)</f>
        <v>MC/Knallert</v>
      </c>
    </row>
    <row r="1778" spans="1:14" x14ac:dyDescent="0.2">
      <c r="A1778" t="s">
        <v>199</v>
      </c>
      <c r="B1778" s="1">
        <v>0.45833333333333331</v>
      </c>
      <c r="C1778" t="s">
        <v>0</v>
      </c>
      <c r="D1778" t="s">
        <v>1</v>
      </c>
      <c r="E1778" t="s">
        <v>189</v>
      </c>
      <c r="F1778">
        <v>505</v>
      </c>
      <c r="G1778" t="str">
        <f>VLOOKUP(Tabel1[[#This Row],[Gruppe]],Statistikkoder!$A$1:$C$154,2,FALSE)</f>
        <v>    Cykel Pensionist                        </v>
      </c>
      <c r="H1778">
        <v>1</v>
      </c>
      <c r="I1778">
        <v>0</v>
      </c>
      <c r="J1778">
        <v>1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VLOOKUP($F1778,Statistikkoder!$A$2:$C$154,3,FALSE)</f>
        <v>Cykel</v>
      </c>
    </row>
    <row r="1779" spans="1:14" x14ac:dyDescent="0.2">
      <c r="A1779" t="s">
        <v>199</v>
      </c>
      <c r="B1779" s="1">
        <v>0.45833333333333331</v>
      </c>
      <c r="C1779" t="s">
        <v>0</v>
      </c>
      <c r="D1779" t="s">
        <v>1</v>
      </c>
      <c r="E1779" t="s">
        <v>189</v>
      </c>
      <c r="F1779">
        <v>510</v>
      </c>
      <c r="G1779" t="str">
        <f>VLOOKUP(Tabel1[[#This Row],[Gruppe]],Statistikkoder!$A$1:$C$154,2,FALSE)</f>
        <v>    Cykel Voksen                            </v>
      </c>
      <c r="H1779">
        <v>4</v>
      </c>
      <c r="I1779">
        <v>0</v>
      </c>
      <c r="J1779">
        <v>4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t="str">
        <f>VLOOKUP($F1779,Statistikkoder!$A$2:$C$154,3,FALSE)</f>
        <v>Cykel</v>
      </c>
    </row>
    <row r="1780" spans="1:14" x14ac:dyDescent="0.2">
      <c r="A1780" t="s">
        <v>199</v>
      </c>
      <c r="B1780" s="1">
        <v>0.45833333333333331</v>
      </c>
      <c r="C1780" t="s">
        <v>0</v>
      </c>
      <c r="D1780" t="s">
        <v>1</v>
      </c>
      <c r="E1780" t="s">
        <v>189</v>
      </c>
      <c r="F1780">
        <v>730</v>
      </c>
      <c r="G1780" t="str">
        <f>VLOOKUP(Tabel1[[#This Row],[Gruppe]],Statistikkoder!$A$1:$C$154,2,FALSE)</f>
        <v>    Sættevogn 17 m. max 40 tons            </v>
      </c>
      <c r="H1780">
        <v>1</v>
      </c>
      <c r="I1780">
        <v>1</v>
      </c>
      <c r="J1780">
        <v>17</v>
      </c>
      <c r="K1780">
        <f>IF(AND(Tabel1[[#This Row],[Gruppe]]&gt;=610,Tabel1[[#This Row],[Gruppe]]&lt;=765),Tabel1[[#This Row],[Dækmeter]],0)</f>
        <v>17</v>
      </c>
      <c r="L1780">
        <v>0</v>
      </c>
      <c r="M1780" t="s">
        <v>3</v>
      </c>
      <c r="N1780" t="str">
        <f>VLOOKUP($F1780,Statistikkoder!$A$2:$C$154,3,FALSE)</f>
        <v>Sættevogn</v>
      </c>
    </row>
    <row r="1781" spans="1:14" x14ac:dyDescent="0.2">
      <c r="A1781" t="s">
        <v>199</v>
      </c>
      <c r="B1781" s="1">
        <v>0.45833333333333331</v>
      </c>
      <c r="C1781" t="s">
        <v>0</v>
      </c>
      <c r="D1781" t="s">
        <v>1</v>
      </c>
      <c r="E1781" t="s">
        <v>189</v>
      </c>
      <c r="F1781">
        <v>996</v>
      </c>
      <c r="G1781" t="str">
        <f>VLOOKUP(Tabel1[[#This Row],[Gruppe]],Statistikkoder!$A$1:$C$154,2,FALSE)</f>
        <v>    Passager i køretøj                            </v>
      </c>
      <c r="H1781">
        <v>0</v>
      </c>
      <c r="I1781">
        <v>113</v>
      </c>
      <c r="J1781">
        <v>0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t="str">
        <f>VLOOKUP($F1781,Statistikkoder!$A$2:$C$154,3,FALSE)</f>
        <v>Passager</v>
      </c>
    </row>
    <row r="1782" spans="1:14" x14ac:dyDescent="0.2">
      <c r="A1782" t="s">
        <v>199</v>
      </c>
      <c r="B1782" s="1">
        <v>0.5</v>
      </c>
      <c r="C1782" t="s">
        <v>4</v>
      </c>
      <c r="D1782" t="s">
        <v>2</v>
      </c>
      <c r="E1782" t="s">
        <v>189</v>
      </c>
      <c r="F1782">
        <v>10</v>
      </c>
      <c r="G1782" t="str">
        <f>VLOOKUP(Tabel1[[#This Row],[Gruppe]],Statistikkoder!$A$1:$C$154,2,FALSE)</f>
        <v>    Voksen gående                    </v>
      </c>
      <c r="H1782">
        <v>0</v>
      </c>
      <c r="I1782">
        <v>10</v>
      </c>
      <c r="J1782">
        <v>0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t="str">
        <f>VLOOKUP($F1782,Statistikkoder!$A$2:$C$154,3,FALSE)</f>
        <v>Passager</v>
      </c>
    </row>
    <row r="1783" spans="1:14" x14ac:dyDescent="0.2">
      <c r="A1783" t="s">
        <v>199</v>
      </c>
      <c r="B1783" s="1">
        <v>0.5</v>
      </c>
      <c r="C1783" t="s">
        <v>4</v>
      </c>
      <c r="D1783" t="s">
        <v>2</v>
      </c>
      <c r="E1783" t="s">
        <v>189</v>
      </c>
      <c r="F1783">
        <v>20</v>
      </c>
      <c r="G1783" t="str">
        <f>VLOOKUP(Tabel1[[#This Row],[Gruppe]],Statistikkoder!$A$1:$C$154,2,FALSE)</f>
        <v>    Barn 12-15 år gående              </v>
      </c>
      <c r="H1783">
        <v>0</v>
      </c>
      <c r="I1783">
        <v>1</v>
      </c>
      <c r="J1783">
        <v>0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3</v>
      </c>
      <c r="N1783" t="str">
        <f>VLOOKUP($F1783,Statistikkoder!$A$2:$C$154,3,FALSE)</f>
        <v>Passager</v>
      </c>
    </row>
    <row r="1784" spans="1:14" x14ac:dyDescent="0.2">
      <c r="A1784" t="s">
        <v>199</v>
      </c>
      <c r="B1784" s="1">
        <v>0.5</v>
      </c>
      <c r="C1784" t="s">
        <v>4</v>
      </c>
      <c r="D1784" t="s">
        <v>2</v>
      </c>
      <c r="E1784" t="s">
        <v>189</v>
      </c>
      <c r="F1784">
        <v>40</v>
      </c>
      <c r="G1784" t="str">
        <f>VLOOKUP(Tabel1[[#This Row],[Gruppe]],Statistikkoder!$A$1:$C$154,2,FALSE)</f>
        <v>    Pensionist gående                </v>
      </c>
      <c r="H1784">
        <v>0</v>
      </c>
      <c r="I1784">
        <v>2</v>
      </c>
      <c r="J1784">
        <v>0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3</v>
      </c>
      <c r="N1784" t="str">
        <f>VLOOKUP($F1784,Statistikkoder!$A$2:$C$154,3,FALSE)</f>
        <v>Passager</v>
      </c>
    </row>
    <row r="1785" spans="1:14" x14ac:dyDescent="0.2">
      <c r="A1785" t="s">
        <v>199</v>
      </c>
      <c r="B1785" s="1">
        <v>0.5</v>
      </c>
      <c r="C1785" t="s">
        <v>4</v>
      </c>
      <c r="D1785" t="s">
        <v>2</v>
      </c>
      <c r="E1785" t="s">
        <v>189</v>
      </c>
      <c r="F1785">
        <v>80</v>
      </c>
      <c r="G1785" t="str">
        <f>VLOOKUP(Tabel1[[#This Row],[Gruppe]],Statistikkoder!$A$1:$C$154,2,FALSE)</f>
        <v>    Bil &lt; 1,95 pendler rejse        </v>
      </c>
      <c r="H1785">
        <v>2</v>
      </c>
      <c r="I1785">
        <v>4</v>
      </c>
      <c r="J1785">
        <v>12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3</v>
      </c>
      <c r="N1785" t="str">
        <f>VLOOKUP($F1785,Statistikkoder!$A$2:$C$154,3,FALSE)</f>
        <v>Personbil</v>
      </c>
    </row>
    <row r="1786" spans="1:14" x14ac:dyDescent="0.2">
      <c r="A1786" t="s">
        <v>199</v>
      </c>
      <c r="B1786" s="1">
        <v>0.5</v>
      </c>
      <c r="C1786" t="s">
        <v>4</v>
      </c>
      <c r="D1786" t="s">
        <v>2</v>
      </c>
      <c r="E1786" t="s">
        <v>189</v>
      </c>
      <c r="F1786">
        <v>110</v>
      </c>
      <c r="G1786" t="str">
        <f>VLOOKUP(Tabel1[[#This Row],[Gruppe]],Statistikkoder!$A$1:$C$154,2,FALSE)</f>
        <v>    Bil &lt; 1,95 m                            </v>
      </c>
      <c r="H1786">
        <v>32</v>
      </c>
      <c r="I1786">
        <v>83</v>
      </c>
      <c r="J1786">
        <v>192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3</v>
      </c>
      <c r="N1786" t="str">
        <f>VLOOKUP($F1786,Statistikkoder!$A$2:$C$154,3,FALSE)</f>
        <v>Personbil</v>
      </c>
    </row>
    <row r="1787" spans="1:14" x14ac:dyDescent="0.2">
      <c r="A1787" t="s">
        <v>199</v>
      </c>
      <c r="B1787" s="1">
        <v>0.5</v>
      </c>
      <c r="C1787" t="s">
        <v>4</v>
      </c>
      <c r="D1787" t="s">
        <v>2</v>
      </c>
      <c r="E1787" t="s">
        <v>189</v>
      </c>
      <c r="F1787">
        <v>126</v>
      </c>
      <c r="G1787" t="str">
        <f>VLOOKUP(Tabel1[[#This Row],[Gruppe]],Statistikkoder!$A$1:$C$154,2,FALSE)</f>
        <v xml:space="preserve">    Bil med campingvogn                     </v>
      </c>
      <c r="H1787">
        <v>1</v>
      </c>
      <c r="I1787">
        <v>2</v>
      </c>
      <c r="J1787">
        <v>12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VLOOKUP($F1787,Statistikkoder!$A$2:$C$154,3,FALSE)</f>
        <v>Personbil</v>
      </c>
    </row>
    <row r="1788" spans="1:14" x14ac:dyDescent="0.2">
      <c r="A1788" t="s">
        <v>199</v>
      </c>
      <c r="B1788" s="1">
        <v>0.5</v>
      </c>
      <c r="C1788" t="s">
        <v>4</v>
      </c>
      <c r="D1788" t="s">
        <v>2</v>
      </c>
      <c r="E1788" t="s">
        <v>189</v>
      </c>
      <c r="F1788">
        <v>320</v>
      </c>
      <c r="G1788" t="str">
        <f>VLOOKUP(Tabel1[[#This Row],[Gruppe]],Statistikkoder!$A$1:$C$154,2,FALSE)</f>
        <v>    Autocamper &lt; 12 meter                </v>
      </c>
      <c r="H1788">
        <v>1</v>
      </c>
      <c r="I1788">
        <v>2</v>
      </c>
      <c r="J1788">
        <v>10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3</v>
      </c>
      <c r="N1788" t="str">
        <f>VLOOKUP($F1788,Statistikkoder!$A$2:$C$154,3,FALSE)</f>
        <v>Autocamper</v>
      </c>
    </row>
    <row r="1789" spans="1:14" x14ac:dyDescent="0.2">
      <c r="A1789" t="s">
        <v>199</v>
      </c>
      <c r="B1789" s="1">
        <v>0.5</v>
      </c>
      <c r="C1789" t="s">
        <v>4</v>
      </c>
      <c r="D1789" t="s">
        <v>2</v>
      </c>
      <c r="E1789" t="s">
        <v>189</v>
      </c>
      <c r="F1789">
        <v>410</v>
      </c>
      <c r="G1789" t="str">
        <f>VLOOKUP(Tabel1[[#This Row],[Gruppe]],Statistikkoder!$A$1:$C$154,2,FALSE)</f>
        <v>    MC                                    </v>
      </c>
      <c r="H1789">
        <v>1</v>
      </c>
      <c r="I1789">
        <v>2</v>
      </c>
      <c r="J1789">
        <v>2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3</v>
      </c>
      <c r="N1789" t="str">
        <f>VLOOKUP($F1789,Statistikkoder!$A$2:$C$154,3,FALSE)</f>
        <v>MC/Knallert</v>
      </c>
    </row>
    <row r="1790" spans="1:14" x14ac:dyDescent="0.2">
      <c r="A1790" t="s">
        <v>199</v>
      </c>
      <c r="B1790" s="1">
        <v>0.5</v>
      </c>
      <c r="C1790" t="s">
        <v>4</v>
      </c>
      <c r="D1790" t="s">
        <v>2</v>
      </c>
      <c r="E1790" t="s">
        <v>189</v>
      </c>
      <c r="F1790">
        <v>430</v>
      </c>
      <c r="G1790" t="str">
        <f>VLOOKUP(Tabel1[[#This Row],[Gruppe]],Statistikkoder!$A$1:$C$154,2,FALSE)</f>
        <v>    MC/Knallert Sidevogn/anhænger            </v>
      </c>
      <c r="H1790">
        <v>1</v>
      </c>
      <c r="I1790">
        <v>1</v>
      </c>
      <c r="J1790">
        <v>3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VLOOKUP($F1790,Statistikkoder!$A$2:$C$154,3,FALSE)</f>
        <v>MC/Knallert</v>
      </c>
    </row>
    <row r="1791" spans="1:14" x14ac:dyDescent="0.2">
      <c r="A1791" t="s">
        <v>199</v>
      </c>
      <c r="B1791" s="1">
        <v>0.5</v>
      </c>
      <c r="C1791" t="s">
        <v>4</v>
      </c>
      <c r="D1791" t="s">
        <v>2</v>
      </c>
      <c r="E1791" t="s">
        <v>189</v>
      </c>
      <c r="F1791">
        <v>510</v>
      </c>
      <c r="G1791" t="str">
        <f>VLOOKUP(Tabel1[[#This Row],[Gruppe]],Statistikkoder!$A$1:$C$154,2,FALSE)</f>
        <v>    Cykel Voksen                            </v>
      </c>
      <c r="H1791">
        <v>3</v>
      </c>
      <c r="I1791">
        <v>0</v>
      </c>
      <c r="J1791">
        <v>3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3</v>
      </c>
      <c r="N1791" t="str">
        <f>VLOOKUP($F1791,Statistikkoder!$A$2:$C$154,3,FALSE)</f>
        <v>Cykel</v>
      </c>
    </row>
    <row r="1792" spans="1:14" x14ac:dyDescent="0.2">
      <c r="A1792" t="s">
        <v>199</v>
      </c>
      <c r="B1792" s="1">
        <v>0.5</v>
      </c>
      <c r="C1792" t="s">
        <v>4</v>
      </c>
      <c r="D1792" t="s">
        <v>2</v>
      </c>
      <c r="E1792" t="s">
        <v>189</v>
      </c>
      <c r="F1792">
        <v>996</v>
      </c>
      <c r="G1792" t="str">
        <f>VLOOKUP(Tabel1[[#This Row],[Gruppe]],Statistikkoder!$A$1:$C$154,2,FALSE)</f>
        <v>    Passager i køretøj                            </v>
      </c>
      <c r="H1792">
        <v>0</v>
      </c>
      <c r="I1792">
        <v>94</v>
      </c>
      <c r="J1792">
        <v>0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VLOOKUP($F1792,Statistikkoder!$A$2:$C$154,3,FALSE)</f>
        <v>Passager</v>
      </c>
    </row>
    <row r="1793" spans="1:14" x14ac:dyDescent="0.2">
      <c r="A1793" t="s">
        <v>199</v>
      </c>
      <c r="B1793" s="1">
        <v>0.5</v>
      </c>
      <c r="C1793" t="s">
        <v>0</v>
      </c>
      <c r="D1793" t="s">
        <v>1</v>
      </c>
      <c r="E1793" t="s">
        <v>190</v>
      </c>
      <c r="F1793">
        <v>10</v>
      </c>
      <c r="G1793" t="str">
        <f>VLOOKUP(Tabel1[[#This Row],[Gruppe]],Statistikkoder!$A$1:$C$154,2,FALSE)</f>
        <v>    Voksen gående                    </v>
      </c>
      <c r="H1793">
        <v>0</v>
      </c>
      <c r="I1793">
        <v>4</v>
      </c>
      <c r="J1793">
        <v>0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VLOOKUP($F1793,Statistikkoder!$A$2:$C$154,3,FALSE)</f>
        <v>Passager</v>
      </c>
    </row>
    <row r="1794" spans="1:14" x14ac:dyDescent="0.2">
      <c r="A1794" t="s">
        <v>199</v>
      </c>
      <c r="B1794" s="1">
        <v>0.5</v>
      </c>
      <c r="C1794" t="s">
        <v>0</v>
      </c>
      <c r="D1794" t="s">
        <v>1</v>
      </c>
      <c r="E1794" t="s">
        <v>190</v>
      </c>
      <c r="F1794">
        <v>80</v>
      </c>
      <c r="G1794" t="str">
        <f>VLOOKUP(Tabel1[[#This Row],[Gruppe]],Statistikkoder!$A$1:$C$154,2,FALSE)</f>
        <v>    Bil &lt; 1,95 pendler rejse        </v>
      </c>
      <c r="H1794">
        <v>4</v>
      </c>
      <c r="I1794">
        <v>9</v>
      </c>
      <c r="J1794">
        <v>24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3</v>
      </c>
      <c r="N1794" t="str">
        <f>VLOOKUP($F1794,Statistikkoder!$A$2:$C$154,3,FALSE)</f>
        <v>Personbil</v>
      </c>
    </row>
    <row r="1795" spans="1:14" x14ac:dyDescent="0.2">
      <c r="A1795" t="s">
        <v>199</v>
      </c>
      <c r="B1795" s="1">
        <v>0.5</v>
      </c>
      <c r="C1795" t="s">
        <v>0</v>
      </c>
      <c r="D1795" t="s">
        <v>1</v>
      </c>
      <c r="E1795" t="s">
        <v>190</v>
      </c>
      <c r="F1795">
        <v>110</v>
      </c>
      <c r="G1795" t="str">
        <f>VLOOKUP(Tabel1[[#This Row],[Gruppe]],Statistikkoder!$A$1:$C$154,2,FALSE)</f>
        <v>    Bil &lt; 1,95 m                            </v>
      </c>
      <c r="H1795">
        <v>43</v>
      </c>
      <c r="I1795">
        <v>110</v>
      </c>
      <c r="J1795">
        <v>258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3</v>
      </c>
      <c r="N1795" t="str">
        <f>VLOOKUP($F1795,Statistikkoder!$A$2:$C$154,3,FALSE)</f>
        <v>Personbil</v>
      </c>
    </row>
    <row r="1796" spans="1:14" x14ac:dyDescent="0.2">
      <c r="A1796" t="s">
        <v>199</v>
      </c>
      <c r="B1796" s="1">
        <v>0.5</v>
      </c>
      <c r="C1796" t="s">
        <v>0</v>
      </c>
      <c r="D1796" t="s">
        <v>1</v>
      </c>
      <c r="E1796" t="s">
        <v>190</v>
      </c>
      <c r="F1796">
        <v>120</v>
      </c>
      <c r="G1796" t="str">
        <f>VLOOKUP(Tabel1[[#This Row],[Gruppe]],Statistikkoder!$A$1:$C$154,2,FALSE)</f>
        <v>    Bil &gt; 1,95 m                            </v>
      </c>
      <c r="H1796">
        <v>2</v>
      </c>
      <c r="I1796">
        <v>9</v>
      </c>
      <c r="J1796">
        <v>12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3</v>
      </c>
      <c r="N1796" t="str">
        <f>VLOOKUP($F1796,Statistikkoder!$A$2:$C$154,3,FALSE)</f>
        <v>Personbil</v>
      </c>
    </row>
    <row r="1797" spans="1:14" x14ac:dyDescent="0.2">
      <c r="A1797" t="s">
        <v>199</v>
      </c>
      <c r="B1797" s="1">
        <v>0.5</v>
      </c>
      <c r="C1797" t="s">
        <v>0</v>
      </c>
      <c r="D1797" t="s">
        <v>1</v>
      </c>
      <c r="E1797" t="s">
        <v>190</v>
      </c>
      <c r="F1797">
        <v>126</v>
      </c>
      <c r="G1797" t="str">
        <f>VLOOKUP(Tabel1[[#This Row],[Gruppe]],Statistikkoder!$A$1:$C$154,2,FALSE)</f>
        <v xml:space="preserve">    Bil med campingvogn                     </v>
      </c>
      <c r="H1797">
        <v>2</v>
      </c>
      <c r="I1797">
        <v>6</v>
      </c>
      <c r="J1797">
        <v>24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VLOOKUP($F1797,Statistikkoder!$A$2:$C$154,3,FALSE)</f>
        <v>Personbil</v>
      </c>
    </row>
    <row r="1798" spans="1:14" x14ac:dyDescent="0.2">
      <c r="A1798" t="s">
        <v>199</v>
      </c>
      <c r="B1798" s="1">
        <v>0.5</v>
      </c>
      <c r="C1798" t="s">
        <v>0</v>
      </c>
      <c r="D1798" t="s">
        <v>1</v>
      </c>
      <c r="E1798" t="s">
        <v>190</v>
      </c>
      <c r="F1798">
        <v>320</v>
      </c>
      <c r="G1798" t="str">
        <f>VLOOKUP(Tabel1[[#This Row],[Gruppe]],Statistikkoder!$A$1:$C$154,2,FALSE)</f>
        <v>    Autocamper &lt; 12 meter                </v>
      </c>
      <c r="H1798">
        <v>1</v>
      </c>
      <c r="I1798">
        <v>3</v>
      </c>
      <c r="J1798">
        <v>10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VLOOKUP($F1798,Statistikkoder!$A$2:$C$154,3,FALSE)</f>
        <v>Autocamper</v>
      </c>
    </row>
    <row r="1799" spans="1:14" x14ac:dyDescent="0.2">
      <c r="A1799" t="s">
        <v>199</v>
      </c>
      <c r="B1799" s="1">
        <v>0.5</v>
      </c>
      <c r="C1799" t="s">
        <v>0</v>
      </c>
      <c r="D1799" t="s">
        <v>1</v>
      </c>
      <c r="E1799" t="s">
        <v>190</v>
      </c>
      <c r="F1799">
        <v>410</v>
      </c>
      <c r="G1799" t="str">
        <f>VLOOKUP(Tabel1[[#This Row],[Gruppe]],Statistikkoder!$A$1:$C$154,2,FALSE)</f>
        <v>    MC                                    </v>
      </c>
      <c r="H1799">
        <v>2</v>
      </c>
      <c r="I1799">
        <v>2</v>
      </c>
      <c r="J1799">
        <v>4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VLOOKUP($F1799,Statistikkoder!$A$2:$C$154,3,FALSE)</f>
        <v>MC/Knallert</v>
      </c>
    </row>
    <row r="1800" spans="1:14" x14ac:dyDescent="0.2">
      <c r="A1800" t="s">
        <v>199</v>
      </c>
      <c r="B1800" s="1">
        <v>0.5</v>
      </c>
      <c r="C1800" t="s">
        <v>0</v>
      </c>
      <c r="D1800" t="s">
        <v>1</v>
      </c>
      <c r="E1800" t="s">
        <v>190</v>
      </c>
      <c r="F1800">
        <v>510</v>
      </c>
      <c r="G1800" t="str">
        <f>VLOOKUP(Tabel1[[#This Row],[Gruppe]],Statistikkoder!$A$1:$C$154,2,FALSE)</f>
        <v>    Cykel Voksen                            </v>
      </c>
      <c r="H1800">
        <v>3</v>
      </c>
      <c r="I1800">
        <v>0</v>
      </c>
      <c r="J1800">
        <v>3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t="str">
        <f>VLOOKUP($F1800,Statistikkoder!$A$2:$C$154,3,FALSE)</f>
        <v>Cykel</v>
      </c>
    </row>
    <row r="1801" spans="1:14" x14ac:dyDescent="0.2">
      <c r="A1801" t="s">
        <v>199</v>
      </c>
      <c r="B1801" s="1">
        <v>0.5</v>
      </c>
      <c r="C1801" t="s">
        <v>0</v>
      </c>
      <c r="D1801" t="s">
        <v>1</v>
      </c>
      <c r="E1801" t="s">
        <v>190</v>
      </c>
      <c r="F1801">
        <v>996</v>
      </c>
      <c r="G1801" t="str">
        <f>VLOOKUP(Tabel1[[#This Row],[Gruppe]],Statistikkoder!$A$1:$C$154,2,FALSE)</f>
        <v>    Passager i køretøj                            </v>
      </c>
      <c r="H1801">
        <v>0</v>
      </c>
      <c r="I1801">
        <v>139</v>
      </c>
      <c r="J1801">
        <v>0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3</v>
      </c>
      <c r="N1801" t="str">
        <f>VLOOKUP($F1801,Statistikkoder!$A$2:$C$154,3,FALSE)</f>
        <v>Passager</v>
      </c>
    </row>
    <row r="1802" spans="1:14" x14ac:dyDescent="0.2">
      <c r="A1802" t="s">
        <v>199</v>
      </c>
      <c r="B1802" s="1">
        <v>0.54166666666666663</v>
      </c>
      <c r="C1802" t="s">
        <v>4</v>
      </c>
      <c r="D1802" t="s">
        <v>2</v>
      </c>
      <c r="E1802" t="s">
        <v>190</v>
      </c>
      <c r="F1802">
        <v>10</v>
      </c>
      <c r="G1802" t="str">
        <f>VLOOKUP(Tabel1[[#This Row],[Gruppe]],Statistikkoder!$A$1:$C$154,2,FALSE)</f>
        <v>    Voksen gående                    </v>
      </c>
      <c r="H1802">
        <v>0</v>
      </c>
      <c r="I1802">
        <v>7</v>
      </c>
      <c r="J1802">
        <v>0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3</v>
      </c>
      <c r="N1802" t="str">
        <f>VLOOKUP($F1802,Statistikkoder!$A$2:$C$154,3,FALSE)</f>
        <v>Passager</v>
      </c>
    </row>
    <row r="1803" spans="1:14" x14ac:dyDescent="0.2">
      <c r="A1803" t="s">
        <v>199</v>
      </c>
      <c r="B1803" s="1">
        <v>0.54166666666666663</v>
      </c>
      <c r="C1803" t="s">
        <v>4</v>
      </c>
      <c r="D1803" t="s">
        <v>2</v>
      </c>
      <c r="E1803" t="s">
        <v>190</v>
      </c>
      <c r="F1803">
        <v>20</v>
      </c>
      <c r="G1803" t="str">
        <f>VLOOKUP(Tabel1[[#This Row],[Gruppe]],Statistikkoder!$A$1:$C$154,2,FALSE)</f>
        <v>    Barn 12-15 år gående              </v>
      </c>
      <c r="H1803">
        <v>0</v>
      </c>
      <c r="I1803">
        <v>1</v>
      </c>
      <c r="J1803">
        <v>0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VLOOKUP($F1803,Statistikkoder!$A$2:$C$154,3,FALSE)</f>
        <v>Passager</v>
      </c>
    </row>
    <row r="1804" spans="1:14" x14ac:dyDescent="0.2">
      <c r="A1804" t="s">
        <v>199</v>
      </c>
      <c r="B1804" s="1">
        <v>0.54166666666666663</v>
      </c>
      <c r="C1804" t="s">
        <v>4</v>
      </c>
      <c r="D1804" t="s">
        <v>2</v>
      </c>
      <c r="E1804" t="s">
        <v>190</v>
      </c>
      <c r="F1804">
        <v>30</v>
      </c>
      <c r="G1804" t="str">
        <f>VLOOKUP(Tabel1[[#This Row],[Gruppe]],Statistikkoder!$A$1:$C$154,2,FALSE)</f>
        <v>    Barn  0-11 år gående              </v>
      </c>
      <c r="H1804">
        <v>0</v>
      </c>
      <c r="I1804">
        <v>1</v>
      </c>
      <c r="J1804">
        <v>0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t="str">
        <f>VLOOKUP($F1804,Statistikkoder!$A$2:$C$154,3,FALSE)</f>
        <v>Passager</v>
      </c>
    </row>
    <row r="1805" spans="1:14" x14ac:dyDescent="0.2">
      <c r="A1805" t="s">
        <v>199</v>
      </c>
      <c r="B1805" s="1">
        <v>0.54166666666666663</v>
      </c>
      <c r="C1805" t="s">
        <v>4</v>
      </c>
      <c r="D1805" t="s">
        <v>2</v>
      </c>
      <c r="E1805" t="s">
        <v>190</v>
      </c>
      <c r="F1805">
        <v>40</v>
      </c>
      <c r="G1805" t="str">
        <f>VLOOKUP(Tabel1[[#This Row],[Gruppe]],Statistikkoder!$A$1:$C$154,2,FALSE)</f>
        <v>    Pensionist gående                </v>
      </c>
      <c r="H1805">
        <v>0</v>
      </c>
      <c r="I1805">
        <v>2</v>
      </c>
      <c r="J1805">
        <v>0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VLOOKUP($F1805,Statistikkoder!$A$2:$C$154,3,FALSE)</f>
        <v>Passager</v>
      </c>
    </row>
    <row r="1806" spans="1:14" x14ac:dyDescent="0.2">
      <c r="A1806" t="s">
        <v>199</v>
      </c>
      <c r="B1806" s="1">
        <v>0.54166666666666663</v>
      </c>
      <c r="C1806" t="s">
        <v>4</v>
      </c>
      <c r="D1806" t="s">
        <v>2</v>
      </c>
      <c r="E1806" t="s">
        <v>190</v>
      </c>
      <c r="F1806">
        <v>110</v>
      </c>
      <c r="G1806" t="str">
        <f>VLOOKUP(Tabel1[[#This Row],[Gruppe]],Statistikkoder!$A$1:$C$154,2,FALSE)</f>
        <v>    Bil &lt; 1,95 m                            </v>
      </c>
      <c r="H1806">
        <v>42</v>
      </c>
      <c r="I1806">
        <v>114</v>
      </c>
      <c r="J1806">
        <v>252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3</v>
      </c>
      <c r="N1806" t="str">
        <f>VLOOKUP($F1806,Statistikkoder!$A$2:$C$154,3,FALSE)</f>
        <v>Personbil</v>
      </c>
    </row>
    <row r="1807" spans="1:14" x14ac:dyDescent="0.2">
      <c r="A1807" t="s">
        <v>199</v>
      </c>
      <c r="B1807" s="1">
        <v>0.54166666666666663</v>
      </c>
      <c r="C1807" t="s">
        <v>4</v>
      </c>
      <c r="D1807" t="s">
        <v>2</v>
      </c>
      <c r="E1807" t="s">
        <v>190</v>
      </c>
      <c r="F1807">
        <v>120</v>
      </c>
      <c r="G1807" t="str">
        <f>VLOOKUP(Tabel1[[#This Row],[Gruppe]],Statistikkoder!$A$1:$C$154,2,FALSE)</f>
        <v>    Bil &gt; 1,95 m                            </v>
      </c>
      <c r="H1807">
        <v>4</v>
      </c>
      <c r="I1807">
        <v>10</v>
      </c>
      <c r="J1807">
        <v>24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VLOOKUP($F1807,Statistikkoder!$A$2:$C$154,3,FALSE)</f>
        <v>Personbil</v>
      </c>
    </row>
    <row r="1808" spans="1:14" x14ac:dyDescent="0.2">
      <c r="A1808" t="s">
        <v>199</v>
      </c>
      <c r="B1808" s="1">
        <v>0.54166666666666663</v>
      </c>
      <c r="C1808" t="s">
        <v>4</v>
      </c>
      <c r="D1808" t="s">
        <v>2</v>
      </c>
      <c r="E1808" t="s">
        <v>190</v>
      </c>
      <c r="F1808">
        <v>126</v>
      </c>
      <c r="G1808" t="str">
        <f>VLOOKUP(Tabel1[[#This Row],[Gruppe]],Statistikkoder!$A$1:$C$154,2,FALSE)</f>
        <v xml:space="preserve">    Bil med campingvogn                     </v>
      </c>
      <c r="H1808">
        <v>1</v>
      </c>
      <c r="I1808">
        <v>2</v>
      </c>
      <c r="J1808">
        <v>12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VLOOKUP($F1808,Statistikkoder!$A$2:$C$154,3,FALSE)</f>
        <v>Personbil</v>
      </c>
    </row>
    <row r="1809" spans="1:14" x14ac:dyDescent="0.2">
      <c r="A1809" t="s">
        <v>199</v>
      </c>
      <c r="B1809" s="1">
        <v>0.54166666666666663</v>
      </c>
      <c r="C1809" t="s">
        <v>4</v>
      </c>
      <c r="D1809" t="s">
        <v>2</v>
      </c>
      <c r="E1809" t="s">
        <v>190</v>
      </c>
      <c r="F1809">
        <v>309</v>
      </c>
      <c r="G1809" t="str">
        <f>VLOOKUP(Tabel1[[#This Row],[Gruppe]],Statistikkoder!$A$1:$C$154,2,FALSE)</f>
        <v>    Autocamper &lt;  6 meter                </v>
      </c>
      <c r="H1809">
        <v>2</v>
      </c>
      <c r="I1809">
        <v>5</v>
      </c>
      <c r="J1809">
        <v>12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VLOOKUP($F1809,Statistikkoder!$A$2:$C$154,3,FALSE)</f>
        <v>Autocamper</v>
      </c>
    </row>
    <row r="1810" spans="1:14" x14ac:dyDescent="0.2">
      <c r="A1810" t="s">
        <v>199</v>
      </c>
      <c r="B1810" s="1">
        <v>0.54166666666666663</v>
      </c>
      <c r="C1810" t="s">
        <v>4</v>
      </c>
      <c r="D1810" t="s">
        <v>2</v>
      </c>
      <c r="E1810" t="s">
        <v>190</v>
      </c>
      <c r="F1810">
        <v>320</v>
      </c>
      <c r="G1810" t="str">
        <f>VLOOKUP(Tabel1[[#This Row],[Gruppe]],Statistikkoder!$A$1:$C$154,2,FALSE)</f>
        <v>    Autocamper &lt; 12 meter                </v>
      </c>
      <c r="H1810">
        <v>1</v>
      </c>
      <c r="I1810">
        <v>4</v>
      </c>
      <c r="J1810">
        <v>10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VLOOKUP($F1810,Statistikkoder!$A$2:$C$154,3,FALSE)</f>
        <v>Autocamper</v>
      </c>
    </row>
    <row r="1811" spans="1:14" x14ac:dyDescent="0.2">
      <c r="A1811" t="s">
        <v>199</v>
      </c>
      <c r="B1811" s="1">
        <v>0.54166666666666663</v>
      </c>
      <c r="C1811" t="s">
        <v>4</v>
      </c>
      <c r="D1811" t="s">
        <v>2</v>
      </c>
      <c r="E1811" t="s">
        <v>190</v>
      </c>
      <c r="F1811">
        <v>410</v>
      </c>
      <c r="G1811" t="str">
        <f>VLOOKUP(Tabel1[[#This Row],[Gruppe]],Statistikkoder!$A$1:$C$154,2,FALSE)</f>
        <v>    MC                                    </v>
      </c>
      <c r="H1811">
        <v>3</v>
      </c>
      <c r="I1811">
        <v>4</v>
      </c>
      <c r="J1811">
        <v>7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VLOOKUP($F1811,Statistikkoder!$A$2:$C$154,3,FALSE)</f>
        <v>MC/Knallert</v>
      </c>
    </row>
    <row r="1812" spans="1:14" x14ac:dyDescent="0.2">
      <c r="A1812" t="s">
        <v>199</v>
      </c>
      <c r="B1812" s="1">
        <v>0.54166666666666663</v>
      </c>
      <c r="C1812" t="s">
        <v>4</v>
      </c>
      <c r="D1812" t="s">
        <v>2</v>
      </c>
      <c r="E1812" t="s">
        <v>190</v>
      </c>
      <c r="F1812">
        <v>510</v>
      </c>
      <c r="G1812" t="str">
        <f>VLOOKUP(Tabel1[[#This Row],[Gruppe]],Statistikkoder!$A$1:$C$154,2,FALSE)</f>
        <v>    Cykel Voksen                            </v>
      </c>
      <c r="H1812">
        <v>6</v>
      </c>
      <c r="I1812">
        <v>0</v>
      </c>
      <c r="J1812">
        <v>6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VLOOKUP($F1812,Statistikkoder!$A$2:$C$154,3,FALSE)</f>
        <v>Cykel</v>
      </c>
    </row>
    <row r="1813" spans="1:14" x14ac:dyDescent="0.2">
      <c r="A1813" t="s">
        <v>199</v>
      </c>
      <c r="B1813" s="1">
        <v>0.54166666666666663</v>
      </c>
      <c r="C1813" t="s">
        <v>4</v>
      </c>
      <c r="D1813" t="s">
        <v>2</v>
      </c>
      <c r="E1813" t="s">
        <v>190</v>
      </c>
      <c r="F1813">
        <v>520</v>
      </c>
      <c r="G1813" t="str">
        <f>VLOOKUP(Tabel1[[#This Row],[Gruppe]],Statistikkoder!$A$1:$C$154,2,FALSE)</f>
        <v>    Cykel Barn 12-15 år                      </v>
      </c>
      <c r="H1813">
        <v>1</v>
      </c>
      <c r="I1813">
        <v>0</v>
      </c>
      <c r="J1813">
        <v>1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VLOOKUP($F1813,Statistikkoder!$A$2:$C$154,3,FALSE)</f>
        <v>Cykel</v>
      </c>
    </row>
    <row r="1814" spans="1:14" x14ac:dyDescent="0.2">
      <c r="A1814" t="s">
        <v>199</v>
      </c>
      <c r="B1814" s="1">
        <v>0.54166666666666663</v>
      </c>
      <c r="C1814" t="s">
        <v>4</v>
      </c>
      <c r="D1814" t="s">
        <v>2</v>
      </c>
      <c r="E1814" t="s">
        <v>190</v>
      </c>
      <c r="F1814">
        <v>530</v>
      </c>
      <c r="G1814" t="str">
        <f>VLOOKUP(Tabel1[[#This Row],[Gruppe]],Statistikkoder!$A$1:$C$154,2,FALSE)</f>
        <v>    Cykel Barn  0-11 år                      </v>
      </c>
      <c r="H1814">
        <v>1</v>
      </c>
      <c r="I1814">
        <v>0</v>
      </c>
      <c r="J1814">
        <v>1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3</v>
      </c>
      <c r="N1814" t="str">
        <f>VLOOKUP($F1814,Statistikkoder!$A$2:$C$154,3,FALSE)</f>
        <v>Cykel</v>
      </c>
    </row>
    <row r="1815" spans="1:14" x14ac:dyDescent="0.2">
      <c r="A1815" t="s">
        <v>199</v>
      </c>
      <c r="B1815" s="1">
        <v>0.54166666666666663</v>
      </c>
      <c r="C1815" t="s">
        <v>4</v>
      </c>
      <c r="D1815" t="s">
        <v>2</v>
      </c>
      <c r="E1815" t="s">
        <v>190</v>
      </c>
      <c r="F1815">
        <v>996</v>
      </c>
      <c r="G1815" t="str">
        <f>VLOOKUP(Tabel1[[#This Row],[Gruppe]],Statistikkoder!$A$1:$C$154,2,FALSE)</f>
        <v>    Passager i køretøj                            </v>
      </c>
      <c r="H1815">
        <v>0</v>
      </c>
      <c r="I1815">
        <v>139</v>
      </c>
      <c r="J1815">
        <v>0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3</v>
      </c>
      <c r="N1815" t="str">
        <f>VLOOKUP($F1815,Statistikkoder!$A$2:$C$154,3,FALSE)</f>
        <v>Passager</v>
      </c>
    </row>
    <row r="1816" spans="1:14" x14ac:dyDescent="0.2">
      <c r="A1816" t="s">
        <v>199</v>
      </c>
      <c r="B1816" s="1">
        <v>0.54166666666666663</v>
      </c>
      <c r="C1816" t="s">
        <v>0</v>
      </c>
      <c r="D1816" t="s">
        <v>1</v>
      </c>
      <c r="E1816" t="s">
        <v>189</v>
      </c>
      <c r="F1816">
        <v>10</v>
      </c>
      <c r="G1816" t="str">
        <f>VLOOKUP(Tabel1[[#This Row],[Gruppe]],Statistikkoder!$A$1:$C$154,2,FALSE)</f>
        <v>    Voksen gående                    </v>
      </c>
      <c r="H1816">
        <v>0</v>
      </c>
      <c r="I1816">
        <v>1</v>
      </c>
      <c r="J1816">
        <v>0</v>
      </c>
      <c r="K1816">
        <f>IF(AND(Tabel1[[#This Row],[Gruppe]]&gt;=610,Tabel1[[#This Row],[Gruppe]]&lt;=765),Tabel1[[#This Row],[Dækmeter]],0)</f>
        <v>0</v>
      </c>
      <c r="L1816">
        <v>0</v>
      </c>
      <c r="M1816" t="s">
        <v>3</v>
      </c>
      <c r="N1816" t="str">
        <f>VLOOKUP($F1816,Statistikkoder!$A$2:$C$154,3,FALSE)</f>
        <v>Passager</v>
      </c>
    </row>
    <row r="1817" spans="1:14" x14ac:dyDescent="0.2">
      <c r="A1817" t="s">
        <v>199</v>
      </c>
      <c r="B1817" s="1">
        <v>0.54166666666666663</v>
      </c>
      <c r="C1817" t="s">
        <v>0</v>
      </c>
      <c r="D1817" t="s">
        <v>1</v>
      </c>
      <c r="E1817" t="s">
        <v>189</v>
      </c>
      <c r="F1817">
        <v>110</v>
      </c>
      <c r="G1817" t="str">
        <f>VLOOKUP(Tabel1[[#This Row],[Gruppe]],Statistikkoder!$A$1:$C$154,2,FALSE)</f>
        <v>    Bil &lt; 1,95 m                            </v>
      </c>
      <c r="H1817">
        <v>28</v>
      </c>
      <c r="I1817">
        <v>70</v>
      </c>
      <c r="J1817">
        <v>168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VLOOKUP($F1817,Statistikkoder!$A$2:$C$154,3,FALSE)</f>
        <v>Personbil</v>
      </c>
    </row>
    <row r="1818" spans="1:14" x14ac:dyDescent="0.2">
      <c r="A1818" t="s">
        <v>199</v>
      </c>
      <c r="B1818" s="1">
        <v>0.54166666666666663</v>
      </c>
      <c r="C1818" t="s">
        <v>0</v>
      </c>
      <c r="D1818" t="s">
        <v>1</v>
      </c>
      <c r="E1818" t="s">
        <v>189</v>
      </c>
      <c r="F1818">
        <v>120</v>
      </c>
      <c r="G1818" t="str">
        <f>VLOOKUP(Tabel1[[#This Row],[Gruppe]],Statistikkoder!$A$1:$C$154,2,FALSE)</f>
        <v>    Bil &gt; 1,95 m                            </v>
      </c>
      <c r="H1818">
        <v>2</v>
      </c>
      <c r="I1818">
        <v>6</v>
      </c>
      <c r="J1818">
        <v>12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VLOOKUP($F1818,Statistikkoder!$A$2:$C$154,3,FALSE)</f>
        <v>Personbil</v>
      </c>
    </row>
    <row r="1819" spans="1:14" x14ac:dyDescent="0.2">
      <c r="A1819" t="s">
        <v>199</v>
      </c>
      <c r="B1819" s="1">
        <v>0.54166666666666663</v>
      </c>
      <c r="C1819" t="s">
        <v>0</v>
      </c>
      <c r="D1819" t="s">
        <v>1</v>
      </c>
      <c r="E1819" t="s">
        <v>189</v>
      </c>
      <c r="F1819">
        <v>126</v>
      </c>
      <c r="G1819" t="str">
        <f>VLOOKUP(Tabel1[[#This Row],[Gruppe]],Statistikkoder!$A$1:$C$154,2,FALSE)</f>
        <v xml:space="preserve">    Bil med campingvogn                     </v>
      </c>
      <c r="H1819">
        <v>1</v>
      </c>
      <c r="I1819">
        <v>2</v>
      </c>
      <c r="J1819">
        <v>12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VLOOKUP($F1819,Statistikkoder!$A$2:$C$154,3,FALSE)</f>
        <v>Personbil</v>
      </c>
    </row>
    <row r="1820" spans="1:14" x14ac:dyDescent="0.2">
      <c r="A1820" t="s">
        <v>199</v>
      </c>
      <c r="B1820" s="1">
        <v>0.54166666666666663</v>
      </c>
      <c r="C1820" t="s">
        <v>0</v>
      </c>
      <c r="D1820" t="s">
        <v>1</v>
      </c>
      <c r="E1820" t="s">
        <v>189</v>
      </c>
      <c r="F1820">
        <v>410</v>
      </c>
      <c r="G1820" t="str">
        <f>VLOOKUP(Tabel1[[#This Row],[Gruppe]],Statistikkoder!$A$1:$C$154,2,FALSE)</f>
        <v>    MC                                    </v>
      </c>
      <c r="H1820">
        <v>2</v>
      </c>
      <c r="I1820">
        <v>2</v>
      </c>
      <c r="J1820">
        <v>6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3</v>
      </c>
      <c r="N1820" t="str">
        <f>VLOOKUP($F1820,Statistikkoder!$A$2:$C$154,3,FALSE)</f>
        <v>MC/Knallert</v>
      </c>
    </row>
    <row r="1821" spans="1:14" x14ac:dyDescent="0.2">
      <c r="A1821" t="s">
        <v>199</v>
      </c>
      <c r="B1821" s="1">
        <v>0.54166666666666663</v>
      </c>
      <c r="C1821" t="s">
        <v>0</v>
      </c>
      <c r="D1821" t="s">
        <v>1</v>
      </c>
      <c r="E1821" t="s">
        <v>189</v>
      </c>
      <c r="F1821">
        <v>996</v>
      </c>
      <c r="G1821" t="str">
        <f>VLOOKUP(Tabel1[[#This Row],[Gruppe]],Statistikkoder!$A$1:$C$154,2,FALSE)</f>
        <v>    Passager i køretøj                            </v>
      </c>
      <c r="H1821">
        <v>0</v>
      </c>
      <c r="I1821">
        <v>80</v>
      </c>
      <c r="J1821">
        <v>0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3</v>
      </c>
      <c r="N1821" t="str">
        <f>VLOOKUP($F1821,Statistikkoder!$A$2:$C$154,3,FALSE)</f>
        <v>Passager</v>
      </c>
    </row>
    <row r="1822" spans="1:14" x14ac:dyDescent="0.2">
      <c r="A1822" t="s">
        <v>199</v>
      </c>
      <c r="B1822" s="1">
        <v>0.58333333333333337</v>
      </c>
      <c r="C1822" t="s">
        <v>4</v>
      </c>
      <c r="D1822" t="s">
        <v>2</v>
      </c>
      <c r="E1822" t="s">
        <v>189</v>
      </c>
      <c r="F1822">
        <v>10</v>
      </c>
      <c r="G1822" t="str">
        <f>VLOOKUP(Tabel1[[#This Row],[Gruppe]],Statistikkoder!$A$1:$C$154,2,FALSE)</f>
        <v>    Voksen gående                    </v>
      </c>
      <c r="H1822">
        <v>0</v>
      </c>
      <c r="I1822">
        <v>10</v>
      </c>
      <c r="J1822">
        <v>0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3</v>
      </c>
      <c r="N1822" t="str">
        <f>VLOOKUP($F1822,Statistikkoder!$A$2:$C$154,3,FALSE)</f>
        <v>Passager</v>
      </c>
    </row>
    <row r="1823" spans="1:14" x14ac:dyDescent="0.2">
      <c r="A1823" t="s">
        <v>199</v>
      </c>
      <c r="B1823" s="1">
        <v>0.58333333333333337</v>
      </c>
      <c r="C1823" t="s">
        <v>4</v>
      </c>
      <c r="D1823" t="s">
        <v>2</v>
      </c>
      <c r="E1823" t="s">
        <v>189</v>
      </c>
      <c r="F1823">
        <v>80</v>
      </c>
      <c r="G1823" t="str">
        <f>VLOOKUP(Tabel1[[#This Row],[Gruppe]],Statistikkoder!$A$1:$C$154,2,FALSE)</f>
        <v>    Bil &lt; 1,95 pendler rejse        </v>
      </c>
      <c r="H1823">
        <v>1</v>
      </c>
      <c r="I1823">
        <v>1</v>
      </c>
      <c r="J1823">
        <v>6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VLOOKUP($F1823,Statistikkoder!$A$2:$C$154,3,FALSE)</f>
        <v>Personbil</v>
      </c>
    </row>
    <row r="1824" spans="1:14" x14ac:dyDescent="0.2">
      <c r="A1824" t="s">
        <v>199</v>
      </c>
      <c r="B1824" s="1">
        <v>0.58333333333333337</v>
      </c>
      <c r="C1824" t="s">
        <v>4</v>
      </c>
      <c r="D1824" t="s">
        <v>2</v>
      </c>
      <c r="E1824" t="s">
        <v>189</v>
      </c>
      <c r="F1824">
        <v>110</v>
      </c>
      <c r="G1824" t="str">
        <f>VLOOKUP(Tabel1[[#This Row],[Gruppe]],Statistikkoder!$A$1:$C$154,2,FALSE)</f>
        <v>    Bil &lt; 1,95 m                            </v>
      </c>
      <c r="H1824">
        <v>25</v>
      </c>
      <c r="I1824">
        <v>59</v>
      </c>
      <c r="J1824">
        <v>150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3</v>
      </c>
      <c r="N1824" t="str">
        <f>VLOOKUP($F1824,Statistikkoder!$A$2:$C$154,3,FALSE)</f>
        <v>Personbil</v>
      </c>
    </row>
    <row r="1825" spans="1:14" x14ac:dyDescent="0.2">
      <c r="A1825" t="s">
        <v>199</v>
      </c>
      <c r="B1825" s="1">
        <v>0.58333333333333337</v>
      </c>
      <c r="C1825" t="s">
        <v>4</v>
      </c>
      <c r="D1825" t="s">
        <v>2</v>
      </c>
      <c r="E1825" t="s">
        <v>189</v>
      </c>
      <c r="F1825">
        <v>410</v>
      </c>
      <c r="G1825" t="str">
        <f>VLOOKUP(Tabel1[[#This Row],[Gruppe]],Statistikkoder!$A$1:$C$154,2,FALSE)</f>
        <v>    MC                                    </v>
      </c>
      <c r="H1825">
        <v>1</v>
      </c>
      <c r="I1825">
        <v>2</v>
      </c>
      <c r="J1825">
        <v>2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3</v>
      </c>
      <c r="N1825" t="str">
        <f>VLOOKUP($F1825,Statistikkoder!$A$2:$C$154,3,FALSE)</f>
        <v>MC/Knallert</v>
      </c>
    </row>
    <row r="1826" spans="1:14" x14ac:dyDescent="0.2">
      <c r="A1826" t="s">
        <v>199</v>
      </c>
      <c r="B1826" s="1">
        <v>0.58333333333333337</v>
      </c>
      <c r="C1826" t="s">
        <v>4</v>
      </c>
      <c r="D1826" t="s">
        <v>2</v>
      </c>
      <c r="E1826" t="s">
        <v>189</v>
      </c>
      <c r="F1826">
        <v>430</v>
      </c>
      <c r="G1826" t="str">
        <f>VLOOKUP(Tabel1[[#This Row],[Gruppe]],Statistikkoder!$A$1:$C$154,2,FALSE)</f>
        <v>    MC/Knallert Sidevogn/anhænger            </v>
      </c>
      <c r="H1826">
        <v>1</v>
      </c>
      <c r="I1826">
        <v>2</v>
      </c>
      <c r="J1826">
        <v>3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VLOOKUP($F1826,Statistikkoder!$A$2:$C$154,3,FALSE)</f>
        <v>MC/Knallert</v>
      </c>
    </row>
    <row r="1827" spans="1:14" x14ac:dyDescent="0.2">
      <c r="A1827" t="s">
        <v>199</v>
      </c>
      <c r="B1827" s="1">
        <v>0.58333333333333337</v>
      </c>
      <c r="C1827" t="s">
        <v>4</v>
      </c>
      <c r="D1827" t="s">
        <v>2</v>
      </c>
      <c r="E1827" t="s">
        <v>189</v>
      </c>
      <c r="F1827">
        <v>510</v>
      </c>
      <c r="G1827" t="str">
        <f>VLOOKUP(Tabel1[[#This Row],[Gruppe]],Statistikkoder!$A$1:$C$154,2,FALSE)</f>
        <v>    Cykel Voksen                            </v>
      </c>
      <c r="H1827">
        <v>7</v>
      </c>
      <c r="I1827">
        <v>0</v>
      </c>
      <c r="J1827">
        <v>7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3</v>
      </c>
      <c r="N1827" t="str">
        <f>VLOOKUP($F1827,Statistikkoder!$A$2:$C$154,3,FALSE)</f>
        <v>Cykel</v>
      </c>
    </row>
    <row r="1828" spans="1:14" x14ac:dyDescent="0.2">
      <c r="A1828" t="s">
        <v>199</v>
      </c>
      <c r="B1828" s="1">
        <v>0.58333333333333337</v>
      </c>
      <c r="C1828" t="s">
        <v>4</v>
      </c>
      <c r="D1828" t="s">
        <v>2</v>
      </c>
      <c r="E1828" t="s">
        <v>189</v>
      </c>
      <c r="F1828">
        <v>996</v>
      </c>
      <c r="G1828" t="str">
        <f>VLOOKUP(Tabel1[[#This Row],[Gruppe]],Statistikkoder!$A$1:$C$154,2,FALSE)</f>
        <v>    Passager i køretøj                            </v>
      </c>
      <c r="H1828">
        <v>0</v>
      </c>
      <c r="I1828">
        <v>64</v>
      </c>
      <c r="J1828">
        <v>0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t="str">
        <f>VLOOKUP($F1828,Statistikkoder!$A$2:$C$154,3,FALSE)</f>
        <v>Passager</v>
      </c>
    </row>
    <row r="1829" spans="1:14" x14ac:dyDescent="0.2">
      <c r="A1829" t="s">
        <v>199</v>
      </c>
      <c r="B1829" s="1">
        <v>0.58333333333333337</v>
      </c>
      <c r="C1829" t="s">
        <v>0</v>
      </c>
      <c r="D1829" t="s">
        <v>1</v>
      </c>
      <c r="E1829" t="s">
        <v>190</v>
      </c>
      <c r="F1829">
        <v>10</v>
      </c>
      <c r="G1829" t="str">
        <f>VLOOKUP(Tabel1[[#This Row],[Gruppe]],Statistikkoder!$A$1:$C$154,2,FALSE)</f>
        <v>    Voksen gående                    </v>
      </c>
      <c r="H1829">
        <v>0</v>
      </c>
      <c r="I1829">
        <v>3</v>
      </c>
      <c r="J1829">
        <v>0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t="str">
        <f>VLOOKUP($F1829,Statistikkoder!$A$2:$C$154,3,FALSE)</f>
        <v>Passager</v>
      </c>
    </row>
    <row r="1830" spans="1:14" x14ac:dyDescent="0.2">
      <c r="A1830" t="s">
        <v>199</v>
      </c>
      <c r="B1830" s="1">
        <v>0.58333333333333337</v>
      </c>
      <c r="C1830" t="s">
        <v>0</v>
      </c>
      <c r="D1830" t="s">
        <v>1</v>
      </c>
      <c r="E1830" t="s">
        <v>190</v>
      </c>
      <c r="F1830">
        <v>40</v>
      </c>
      <c r="G1830" t="str">
        <f>VLOOKUP(Tabel1[[#This Row],[Gruppe]],Statistikkoder!$A$1:$C$154,2,FALSE)</f>
        <v>    Pensionist gående                </v>
      </c>
      <c r="H1830">
        <v>0</v>
      </c>
      <c r="I1830">
        <v>2</v>
      </c>
      <c r="J1830">
        <v>0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t="str">
        <f>VLOOKUP($F1830,Statistikkoder!$A$2:$C$154,3,FALSE)</f>
        <v>Passager</v>
      </c>
    </row>
    <row r="1831" spans="1:14" x14ac:dyDescent="0.2">
      <c r="A1831" t="s">
        <v>199</v>
      </c>
      <c r="B1831" s="1">
        <v>0.58333333333333337</v>
      </c>
      <c r="C1831" t="s">
        <v>0</v>
      </c>
      <c r="D1831" t="s">
        <v>1</v>
      </c>
      <c r="E1831" t="s">
        <v>190</v>
      </c>
      <c r="F1831">
        <v>110</v>
      </c>
      <c r="G1831" t="str">
        <f>VLOOKUP(Tabel1[[#This Row],[Gruppe]],Statistikkoder!$A$1:$C$154,2,FALSE)</f>
        <v>    Bil &lt; 1,95 m                            </v>
      </c>
      <c r="H1831">
        <v>18</v>
      </c>
      <c r="I1831">
        <v>43</v>
      </c>
      <c r="J1831">
        <v>108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t="str">
        <f>VLOOKUP($F1831,Statistikkoder!$A$2:$C$154,3,FALSE)</f>
        <v>Personbil</v>
      </c>
    </row>
    <row r="1832" spans="1:14" x14ac:dyDescent="0.2">
      <c r="A1832" t="s">
        <v>199</v>
      </c>
      <c r="B1832" s="1">
        <v>0.58333333333333337</v>
      </c>
      <c r="C1832" t="s">
        <v>0</v>
      </c>
      <c r="D1832" t="s">
        <v>1</v>
      </c>
      <c r="E1832" t="s">
        <v>190</v>
      </c>
      <c r="F1832">
        <v>115</v>
      </c>
      <c r="G1832" t="str">
        <f>VLOOKUP(Tabel1[[#This Row],[Gruppe]],Statistikkoder!$A$1:$C$154,2,FALSE)</f>
        <v>    Bil &lt; 1,95 m med anhænger                </v>
      </c>
      <c r="H1832">
        <v>1</v>
      </c>
      <c r="I1832">
        <v>2</v>
      </c>
      <c r="J1832">
        <v>10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3</v>
      </c>
      <c r="N1832" t="str">
        <f>VLOOKUP($F1832,Statistikkoder!$A$2:$C$154,3,FALSE)</f>
        <v>Personbil</v>
      </c>
    </row>
    <row r="1833" spans="1:14" x14ac:dyDescent="0.2">
      <c r="A1833" t="s">
        <v>199</v>
      </c>
      <c r="B1833" s="1">
        <v>0.58333333333333337</v>
      </c>
      <c r="C1833" t="s">
        <v>0</v>
      </c>
      <c r="D1833" t="s">
        <v>1</v>
      </c>
      <c r="E1833" t="s">
        <v>190</v>
      </c>
      <c r="F1833">
        <v>120</v>
      </c>
      <c r="G1833" t="str">
        <f>VLOOKUP(Tabel1[[#This Row],[Gruppe]],Statistikkoder!$A$1:$C$154,2,FALSE)</f>
        <v>    Bil &gt; 1,95 m                            </v>
      </c>
      <c r="H1833">
        <v>1</v>
      </c>
      <c r="I1833">
        <v>3</v>
      </c>
      <c r="J1833">
        <v>6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t="str">
        <f>VLOOKUP($F1833,Statistikkoder!$A$2:$C$154,3,FALSE)</f>
        <v>Personbil</v>
      </c>
    </row>
    <row r="1834" spans="1:14" x14ac:dyDescent="0.2">
      <c r="A1834" t="s">
        <v>199</v>
      </c>
      <c r="B1834" s="1">
        <v>0.58333333333333337</v>
      </c>
      <c r="C1834" t="s">
        <v>0</v>
      </c>
      <c r="D1834" t="s">
        <v>1</v>
      </c>
      <c r="E1834" t="s">
        <v>190</v>
      </c>
      <c r="F1834">
        <v>410</v>
      </c>
      <c r="G1834" t="str">
        <f>VLOOKUP(Tabel1[[#This Row],[Gruppe]],Statistikkoder!$A$1:$C$154,2,FALSE)</f>
        <v>    MC                                    </v>
      </c>
      <c r="H1834">
        <v>3</v>
      </c>
      <c r="I1834">
        <v>3</v>
      </c>
      <c r="J1834">
        <v>6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t="str">
        <f>VLOOKUP($F1834,Statistikkoder!$A$2:$C$154,3,FALSE)</f>
        <v>MC/Knallert</v>
      </c>
    </row>
    <row r="1835" spans="1:14" x14ac:dyDescent="0.2">
      <c r="A1835" t="s">
        <v>199</v>
      </c>
      <c r="B1835" s="1">
        <v>0.58333333333333337</v>
      </c>
      <c r="C1835" t="s">
        <v>0</v>
      </c>
      <c r="D1835" t="s">
        <v>1</v>
      </c>
      <c r="E1835" t="s">
        <v>190</v>
      </c>
      <c r="F1835">
        <v>510</v>
      </c>
      <c r="G1835" t="str">
        <f>VLOOKUP(Tabel1[[#This Row],[Gruppe]],Statistikkoder!$A$1:$C$154,2,FALSE)</f>
        <v>    Cykel Voksen                            </v>
      </c>
      <c r="H1835">
        <v>2</v>
      </c>
      <c r="I1835">
        <v>0</v>
      </c>
      <c r="J1835">
        <v>2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VLOOKUP($F1835,Statistikkoder!$A$2:$C$154,3,FALSE)</f>
        <v>Cykel</v>
      </c>
    </row>
    <row r="1836" spans="1:14" x14ac:dyDescent="0.2">
      <c r="A1836" t="s">
        <v>199</v>
      </c>
      <c r="B1836" s="1">
        <v>0.58333333333333337</v>
      </c>
      <c r="C1836" t="s">
        <v>0</v>
      </c>
      <c r="D1836" t="s">
        <v>1</v>
      </c>
      <c r="E1836" t="s">
        <v>190</v>
      </c>
      <c r="F1836">
        <v>996</v>
      </c>
      <c r="G1836" t="str">
        <f>VLOOKUP(Tabel1[[#This Row],[Gruppe]],Statistikkoder!$A$1:$C$154,2,FALSE)</f>
        <v>    Passager i køretøj                            </v>
      </c>
      <c r="H1836">
        <v>0</v>
      </c>
      <c r="I1836">
        <v>51</v>
      </c>
      <c r="J1836">
        <v>0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VLOOKUP($F1836,Statistikkoder!$A$2:$C$154,3,FALSE)</f>
        <v>Passager</v>
      </c>
    </row>
    <row r="1837" spans="1:14" x14ac:dyDescent="0.2">
      <c r="A1837" t="s">
        <v>199</v>
      </c>
      <c r="B1837" s="1">
        <v>0.625</v>
      </c>
      <c r="C1837" t="s">
        <v>4</v>
      </c>
      <c r="D1837" t="s">
        <v>2</v>
      </c>
      <c r="E1837" t="s">
        <v>190</v>
      </c>
      <c r="F1837">
        <v>10</v>
      </c>
      <c r="G1837" t="str">
        <f>VLOOKUP(Tabel1[[#This Row],[Gruppe]],Statistikkoder!$A$1:$C$154,2,FALSE)</f>
        <v>    Voksen gående                    </v>
      </c>
      <c r="H1837">
        <v>0</v>
      </c>
      <c r="I1837">
        <v>11</v>
      </c>
      <c r="J1837">
        <v>0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VLOOKUP($F1837,Statistikkoder!$A$2:$C$154,3,FALSE)</f>
        <v>Passager</v>
      </c>
    </row>
    <row r="1838" spans="1:14" x14ac:dyDescent="0.2">
      <c r="A1838" t="s">
        <v>199</v>
      </c>
      <c r="B1838" s="1">
        <v>0.625</v>
      </c>
      <c r="C1838" t="s">
        <v>4</v>
      </c>
      <c r="D1838" t="s">
        <v>2</v>
      </c>
      <c r="E1838" t="s">
        <v>190</v>
      </c>
      <c r="F1838">
        <v>30</v>
      </c>
      <c r="G1838" t="str">
        <f>VLOOKUP(Tabel1[[#This Row],[Gruppe]],Statistikkoder!$A$1:$C$154,2,FALSE)</f>
        <v>    Barn  0-11 år gående              </v>
      </c>
      <c r="H1838">
        <v>0</v>
      </c>
      <c r="I1838">
        <v>3</v>
      </c>
      <c r="J1838">
        <v>0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VLOOKUP($F1838,Statistikkoder!$A$2:$C$154,3,FALSE)</f>
        <v>Passager</v>
      </c>
    </row>
    <row r="1839" spans="1:14" x14ac:dyDescent="0.2">
      <c r="A1839" t="s">
        <v>199</v>
      </c>
      <c r="B1839" s="1">
        <v>0.625</v>
      </c>
      <c r="C1839" t="s">
        <v>4</v>
      </c>
      <c r="D1839" t="s">
        <v>2</v>
      </c>
      <c r="E1839" t="s">
        <v>190</v>
      </c>
      <c r="F1839">
        <v>110</v>
      </c>
      <c r="G1839" t="str">
        <f>VLOOKUP(Tabel1[[#This Row],[Gruppe]],Statistikkoder!$A$1:$C$154,2,FALSE)</f>
        <v>    Bil &lt; 1,95 m                            </v>
      </c>
      <c r="H1839">
        <v>17</v>
      </c>
      <c r="I1839">
        <v>35</v>
      </c>
      <c r="J1839">
        <v>102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VLOOKUP($F1839,Statistikkoder!$A$2:$C$154,3,FALSE)</f>
        <v>Personbil</v>
      </c>
    </row>
    <row r="1840" spans="1:14" x14ac:dyDescent="0.2">
      <c r="A1840" t="s">
        <v>199</v>
      </c>
      <c r="B1840" s="1">
        <v>0.625</v>
      </c>
      <c r="C1840" t="s">
        <v>4</v>
      </c>
      <c r="D1840" t="s">
        <v>2</v>
      </c>
      <c r="E1840" t="s">
        <v>190</v>
      </c>
      <c r="F1840">
        <v>120</v>
      </c>
      <c r="G1840" t="str">
        <f>VLOOKUP(Tabel1[[#This Row],[Gruppe]],Statistikkoder!$A$1:$C$154,2,FALSE)</f>
        <v>    Bil &gt; 1,95 m                            </v>
      </c>
      <c r="H1840">
        <v>4</v>
      </c>
      <c r="I1840">
        <v>15</v>
      </c>
      <c r="J1840">
        <v>24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VLOOKUP($F1840,Statistikkoder!$A$2:$C$154,3,FALSE)</f>
        <v>Personbil</v>
      </c>
    </row>
    <row r="1841" spans="1:14" x14ac:dyDescent="0.2">
      <c r="A1841" t="s">
        <v>199</v>
      </c>
      <c r="B1841" s="1">
        <v>0.625</v>
      </c>
      <c r="C1841" t="s">
        <v>4</v>
      </c>
      <c r="D1841" t="s">
        <v>2</v>
      </c>
      <c r="E1841" t="s">
        <v>190</v>
      </c>
      <c r="F1841">
        <v>309</v>
      </c>
      <c r="G1841" t="str">
        <f>VLOOKUP(Tabel1[[#This Row],[Gruppe]],Statistikkoder!$A$1:$C$154,2,FALSE)</f>
        <v>    Autocamper &lt;  6 meter                </v>
      </c>
      <c r="H1841">
        <v>1</v>
      </c>
      <c r="I1841">
        <v>3</v>
      </c>
      <c r="J1841">
        <v>6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VLOOKUP($F1841,Statistikkoder!$A$2:$C$154,3,FALSE)</f>
        <v>Autocamper</v>
      </c>
    </row>
    <row r="1842" spans="1:14" x14ac:dyDescent="0.2">
      <c r="A1842" t="s">
        <v>199</v>
      </c>
      <c r="B1842" s="1">
        <v>0.625</v>
      </c>
      <c r="C1842" t="s">
        <v>4</v>
      </c>
      <c r="D1842" t="s">
        <v>2</v>
      </c>
      <c r="E1842" t="s">
        <v>190</v>
      </c>
      <c r="F1842">
        <v>410</v>
      </c>
      <c r="G1842" t="str">
        <f>VLOOKUP(Tabel1[[#This Row],[Gruppe]],Statistikkoder!$A$1:$C$154,2,FALSE)</f>
        <v>    MC                                    </v>
      </c>
      <c r="H1842">
        <v>2</v>
      </c>
      <c r="I1842">
        <v>2</v>
      </c>
      <c r="J1842">
        <v>4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VLOOKUP($F1842,Statistikkoder!$A$2:$C$154,3,FALSE)</f>
        <v>MC/Knallert</v>
      </c>
    </row>
    <row r="1843" spans="1:14" x14ac:dyDescent="0.2">
      <c r="A1843" t="s">
        <v>199</v>
      </c>
      <c r="B1843" s="1">
        <v>0.625</v>
      </c>
      <c r="C1843" t="s">
        <v>4</v>
      </c>
      <c r="D1843" t="s">
        <v>2</v>
      </c>
      <c r="E1843" t="s">
        <v>190</v>
      </c>
      <c r="F1843">
        <v>510</v>
      </c>
      <c r="G1843" t="str">
        <f>VLOOKUP(Tabel1[[#This Row],[Gruppe]],Statistikkoder!$A$1:$C$154,2,FALSE)</f>
        <v>    Cykel Voksen                            </v>
      </c>
      <c r="H1843">
        <v>2</v>
      </c>
      <c r="I1843">
        <v>0</v>
      </c>
      <c r="J1843">
        <v>2</v>
      </c>
      <c r="K1843">
        <f>IF(AND(Tabel1[[#This Row],[Gruppe]]&gt;=610,Tabel1[[#This Row],[Gruppe]]&lt;=765),Tabel1[[#This Row],[Dækmeter]],0)</f>
        <v>0</v>
      </c>
      <c r="L1843">
        <v>0</v>
      </c>
      <c r="M1843" t="s">
        <v>3</v>
      </c>
      <c r="N1843" t="str">
        <f>VLOOKUP($F1843,Statistikkoder!$A$2:$C$154,3,FALSE)</f>
        <v>Cykel</v>
      </c>
    </row>
    <row r="1844" spans="1:14" x14ac:dyDescent="0.2">
      <c r="A1844" t="s">
        <v>199</v>
      </c>
      <c r="B1844" s="1">
        <v>0.625</v>
      </c>
      <c r="C1844" t="s">
        <v>4</v>
      </c>
      <c r="D1844" t="s">
        <v>2</v>
      </c>
      <c r="E1844" t="s">
        <v>190</v>
      </c>
      <c r="F1844">
        <v>996</v>
      </c>
      <c r="G1844" t="str">
        <f>VLOOKUP(Tabel1[[#This Row],[Gruppe]],Statistikkoder!$A$1:$C$154,2,FALSE)</f>
        <v>    Passager i køretøj                            </v>
      </c>
      <c r="H1844">
        <v>0</v>
      </c>
      <c r="I1844">
        <v>55</v>
      </c>
      <c r="J1844">
        <v>0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3</v>
      </c>
      <c r="N1844" t="str">
        <f>VLOOKUP($F1844,Statistikkoder!$A$2:$C$154,3,FALSE)</f>
        <v>Passager</v>
      </c>
    </row>
    <row r="1845" spans="1:14" x14ac:dyDescent="0.2">
      <c r="A1845" t="s">
        <v>199</v>
      </c>
      <c r="B1845" s="1">
        <v>0.625</v>
      </c>
      <c r="C1845" t="s">
        <v>0</v>
      </c>
      <c r="D1845" t="s">
        <v>1</v>
      </c>
      <c r="E1845" t="s">
        <v>189</v>
      </c>
      <c r="F1845">
        <v>10</v>
      </c>
      <c r="G1845" t="str">
        <f>VLOOKUP(Tabel1[[#This Row],[Gruppe]],Statistikkoder!$A$1:$C$154,2,FALSE)</f>
        <v>    Voksen gående                    </v>
      </c>
      <c r="H1845">
        <v>0</v>
      </c>
      <c r="I1845">
        <v>6</v>
      </c>
      <c r="J1845">
        <v>0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3</v>
      </c>
      <c r="N1845" t="str">
        <f>VLOOKUP($F1845,Statistikkoder!$A$2:$C$154,3,FALSE)</f>
        <v>Passager</v>
      </c>
    </row>
    <row r="1846" spans="1:14" x14ac:dyDescent="0.2">
      <c r="A1846" t="s">
        <v>199</v>
      </c>
      <c r="B1846" s="1">
        <v>0.625</v>
      </c>
      <c r="C1846" t="s">
        <v>0</v>
      </c>
      <c r="D1846" t="s">
        <v>1</v>
      </c>
      <c r="E1846" t="s">
        <v>189</v>
      </c>
      <c r="F1846">
        <v>80</v>
      </c>
      <c r="G1846" t="str">
        <f>VLOOKUP(Tabel1[[#This Row],[Gruppe]],Statistikkoder!$A$1:$C$154,2,FALSE)</f>
        <v>    Bil &lt; 1,95 pendler rejse        </v>
      </c>
      <c r="H1846">
        <v>2</v>
      </c>
      <c r="I1846">
        <v>5</v>
      </c>
      <c r="J1846">
        <v>12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3</v>
      </c>
      <c r="N1846" t="str">
        <f>VLOOKUP($F1846,Statistikkoder!$A$2:$C$154,3,FALSE)</f>
        <v>Personbil</v>
      </c>
    </row>
    <row r="1847" spans="1:14" x14ac:dyDescent="0.2">
      <c r="A1847" t="s">
        <v>199</v>
      </c>
      <c r="B1847" s="1">
        <v>0.625</v>
      </c>
      <c r="C1847" t="s">
        <v>0</v>
      </c>
      <c r="D1847" t="s">
        <v>1</v>
      </c>
      <c r="E1847" t="s">
        <v>189</v>
      </c>
      <c r="F1847">
        <v>110</v>
      </c>
      <c r="G1847" t="str">
        <f>VLOOKUP(Tabel1[[#This Row],[Gruppe]],Statistikkoder!$A$1:$C$154,2,FALSE)</f>
        <v>    Bil &lt; 1,95 m                            </v>
      </c>
      <c r="H1847">
        <v>12</v>
      </c>
      <c r="I1847">
        <v>30</v>
      </c>
      <c r="J1847">
        <v>72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3</v>
      </c>
      <c r="N1847" t="str">
        <f>VLOOKUP($F1847,Statistikkoder!$A$2:$C$154,3,FALSE)</f>
        <v>Personbil</v>
      </c>
    </row>
    <row r="1848" spans="1:14" x14ac:dyDescent="0.2">
      <c r="A1848" t="s">
        <v>199</v>
      </c>
      <c r="B1848" s="1">
        <v>0.625</v>
      </c>
      <c r="C1848" t="s">
        <v>0</v>
      </c>
      <c r="D1848" t="s">
        <v>1</v>
      </c>
      <c r="E1848" t="s">
        <v>189</v>
      </c>
      <c r="F1848">
        <v>115</v>
      </c>
      <c r="G1848" t="str">
        <f>VLOOKUP(Tabel1[[#This Row],[Gruppe]],Statistikkoder!$A$1:$C$154,2,FALSE)</f>
        <v>    Bil &lt; 1,95 m med anhænger                </v>
      </c>
      <c r="H1848">
        <v>1</v>
      </c>
      <c r="I1848">
        <v>5</v>
      </c>
      <c r="J1848">
        <v>10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3</v>
      </c>
      <c r="N1848" t="str">
        <f>VLOOKUP($F1848,Statistikkoder!$A$2:$C$154,3,FALSE)</f>
        <v>Personbil</v>
      </c>
    </row>
    <row r="1849" spans="1:14" x14ac:dyDescent="0.2">
      <c r="A1849" t="s">
        <v>199</v>
      </c>
      <c r="B1849" s="1">
        <v>0.625</v>
      </c>
      <c r="C1849" t="s">
        <v>0</v>
      </c>
      <c r="D1849" t="s">
        <v>1</v>
      </c>
      <c r="E1849" t="s">
        <v>189</v>
      </c>
      <c r="F1849">
        <v>120</v>
      </c>
      <c r="G1849" t="str">
        <f>VLOOKUP(Tabel1[[#This Row],[Gruppe]],Statistikkoder!$A$1:$C$154,2,FALSE)</f>
        <v>    Bil &gt; 1,95 m                            </v>
      </c>
      <c r="H1849">
        <v>3</v>
      </c>
      <c r="I1849">
        <v>5</v>
      </c>
      <c r="J1849">
        <v>18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3</v>
      </c>
      <c r="N1849" t="str">
        <f>VLOOKUP($F1849,Statistikkoder!$A$2:$C$154,3,FALSE)</f>
        <v>Personbil</v>
      </c>
    </row>
    <row r="1850" spans="1:14" x14ac:dyDescent="0.2">
      <c r="A1850" t="s">
        <v>199</v>
      </c>
      <c r="B1850" s="1">
        <v>0.625</v>
      </c>
      <c r="C1850" t="s">
        <v>0</v>
      </c>
      <c r="D1850" t="s">
        <v>1</v>
      </c>
      <c r="E1850" t="s">
        <v>189</v>
      </c>
      <c r="F1850">
        <v>309</v>
      </c>
      <c r="G1850" t="str">
        <f>VLOOKUP(Tabel1[[#This Row],[Gruppe]],Statistikkoder!$A$1:$C$154,2,FALSE)</f>
        <v>    Autocamper &lt;  6 meter                </v>
      </c>
      <c r="H1850">
        <v>1</v>
      </c>
      <c r="I1850">
        <v>2</v>
      </c>
      <c r="J1850">
        <v>6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t="str">
        <f>VLOOKUP($F1850,Statistikkoder!$A$2:$C$154,3,FALSE)</f>
        <v>Autocamper</v>
      </c>
    </row>
    <row r="1851" spans="1:14" x14ac:dyDescent="0.2">
      <c r="A1851" t="s">
        <v>199</v>
      </c>
      <c r="B1851" s="1">
        <v>0.625</v>
      </c>
      <c r="C1851" t="s">
        <v>0</v>
      </c>
      <c r="D1851" t="s">
        <v>1</v>
      </c>
      <c r="E1851" t="s">
        <v>189</v>
      </c>
      <c r="F1851">
        <v>410</v>
      </c>
      <c r="G1851" t="str">
        <f>VLOOKUP(Tabel1[[#This Row],[Gruppe]],Statistikkoder!$A$1:$C$154,2,FALSE)</f>
        <v>    MC                                    </v>
      </c>
      <c r="H1851">
        <v>1</v>
      </c>
      <c r="I1851">
        <v>1</v>
      </c>
      <c r="J1851">
        <v>2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3</v>
      </c>
      <c r="N1851" t="str">
        <f>VLOOKUP($F1851,Statistikkoder!$A$2:$C$154,3,FALSE)</f>
        <v>MC/Knallert</v>
      </c>
    </row>
    <row r="1852" spans="1:14" x14ac:dyDescent="0.2">
      <c r="A1852" t="s">
        <v>199</v>
      </c>
      <c r="B1852" s="1">
        <v>0.625</v>
      </c>
      <c r="C1852" t="s">
        <v>0</v>
      </c>
      <c r="D1852" t="s">
        <v>1</v>
      </c>
      <c r="E1852" t="s">
        <v>189</v>
      </c>
      <c r="F1852">
        <v>510</v>
      </c>
      <c r="G1852" t="str">
        <f>VLOOKUP(Tabel1[[#This Row],[Gruppe]],Statistikkoder!$A$1:$C$154,2,FALSE)</f>
        <v>    Cykel Voksen                            </v>
      </c>
      <c r="H1852">
        <v>6</v>
      </c>
      <c r="I1852">
        <v>0</v>
      </c>
      <c r="J1852">
        <v>6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3</v>
      </c>
      <c r="N1852" t="str">
        <f>VLOOKUP($F1852,Statistikkoder!$A$2:$C$154,3,FALSE)</f>
        <v>Cykel</v>
      </c>
    </row>
    <row r="1853" spans="1:14" x14ac:dyDescent="0.2">
      <c r="A1853" t="s">
        <v>199</v>
      </c>
      <c r="B1853" s="1">
        <v>0.625</v>
      </c>
      <c r="C1853" t="s">
        <v>0</v>
      </c>
      <c r="D1853" t="s">
        <v>1</v>
      </c>
      <c r="E1853" t="s">
        <v>189</v>
      </c>
      <c r="F1853">
        <v>996</v>
      </c>
      <c r="G1853" t="str">
        <f>VLOOKUP(Tabel1[[#This Row],[Gruppe]],Statistikkoder!$A$1:$C$154,2,FALSE)</f>
        <v>    Passager i køretøj                            </v>
      </c>
      <c r="H1853">
        <v>0</v>
      </c>
      <c r="I1853">
        <v>48</v>
      </c>
      <c r="J1853">
        <v>0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3</v>
      </c>
      <c r="N1853" t="str">
        <f>VLOOKUP($F1853,Statistikkoder!$A$2:$C$154,3,FALSE)</f>
        <v>Passager</v>
      </c>
    </row>
    <row r="1854" spans="1:14" x14ac:dyDescent="0.2">
      <c r="A1854" t="s">
        <v>199</v>
      </c>
      <c r="B1854" s="1">
        <v>0.66666666666666663</v>
      </c>
      <c r="C1854" t="s">
        <v>4</v>
      </c>
      <c r="D1854" t="s">
        <v>2</v>
      </c>
      <c r="E1854" t="s">
        <v>189</v>
      </c>
      <c r="F1854">
        <v>10</v>
      </c>
      <c r="G1854" t="str">
        <f>VLOOKUP(Tabel1[[#This Row],[Gruppe]],Statistikkoder!$A$1:$C$154,2,FALSE)</f>
        <v>    Voksen gående                    </v>
      </c>
      <c r="H1854">
        <v>0</v>
      </c>
      <c r="I1854">
        <v>7</v>
      </c>
      <c r="J1854">
        <v>0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3</v>
      </c>
      <c r="N1854" t="str">
        <f>VLOOKUP($F1854,Statistikkoder!$A$2:$C$154,3,FALSE)</f>
        <v>Passager</v>
      </c>
    </row>
    <row r="1855" spans="1:14" x14ac:dyDescent="0.2">
      <c r="A1855" t="s">
        <v>199</v>
      </c>
      <c r="B1855" s="1">
        <v>0.66666666666666663</v>
      </c>
      <c r="C1855" t="s">
        <v>4</v>
      </c>
      <c r="D1855" t="s">
        <v>2</v>
      </c>
      <c r="E1855" t="s">
        <v>189</v>
      </c>
      <c r="F1855">
        <v>30</v>
      </c>
      <c r="G1855" t="str">
        <f>VLOOKUP(Tabel1[[#This Row],[Gruppe]],Statistikkoder!$A$1:$C$154,2,FALSE)</f>
        <v>    Barn  0-11 år gående              </v>
      </c>
      <c r="H1855">
        <v>0</v>
      </c>
      <c r="I1855">
        <v>2</v>
      </c>
      <c r="J1855">
        <v>0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t="str">
        <f>VLOOKUP($F1855,Statistikkoder!$A$2:$C$154,3,FALSE)</f>
        <v>Passager</v>
      </c>
    </row>
    <row r="1856" spans="1:14" x14ac:dyDescent="0.2">
      <c r="A1856" t="s">
        <v>199</v>
      </c>
      <c r="B1856" s="1">
        <v>0.66666666666666663</v>
      </c>
      <c r="C1856" t="s">
        <v>4</v>
      </c>
      <c r="D1856" t="s">
        <v>2</v>
      </c>
      <c r="E1856" t="s">
        <v>189</v>
      </c>
      <c r="F1856">
        <v>40</v>
      </c>
      <c r="G1856" t="str">
        <f>VLOOKUP(Tabel1[[#This Row],[Gruppe]],Statistikkoder!$A$1:$C$154,2,FALSE)</f>
        <v>    Pensionist gående                </v>
      </c>
      <c r="H1856">
        <v>0</v>
      </c>
      <c r="I1856">
        <v>1</v>
      </c>
      <c r="J1856">
        <v>0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3</v>
      </c>
      <c r="N1856" t="str">
        <f>VLOOKUP($F1856,Statistikkoder!$A$2:$C$154,3,FALSE)</f>
        <v>Passager</v>
      </c>
    </row>
    <row r="1857" spans="1:14" x14ac:dyDescent="0.2">
      <c r="A1857" t="s">
        <v>199</v>
      </c>
      <c r="B1857" s="1">
        <v>0.66666666666666663</v>
      </c>
      <c r="C1857" t="s">
        <v>4</v>
      </c>
      <c r="D1857" t="s">
        <v>2</v>
      </c>
      <c r="E1857" t="s">
        <v>189</v>
      </c>
      <c r="F1857">
        <v>110</v>
      </c>
      <c r="G1857" t="str">
        <f>VLOOKUP(Tabel1[[#This Row],[Gruppe]],Statistikkoder!$A$1:$C$154,2,FALSE)</f>
        <v>    Bil &lt; 1,95 m                            </v>
      </c>
      <c r="H1857">
        <v>20</v>
      </c>
      <c r="I1857">
        <v>45</v>
      </c>
      <c r="J1857">
        <v>120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VLOOKUP($F1857,Statistikkoder!$A$2:$C$154,3,FALSE)</f>
        <v>Personbil</v>
      </c>
    </row>
    <row r="1858" spans="1:14" x14ac:dyDescent="0.2">
      <c r="A1858" t="s">
        <v>199</v>
      </c>
      <c r="B1858" s="1">
        <v>0.66666666666666663</v>
      </c>
      <c r="C1858" t="s">
        <v>4</v>
      </c>
      <c r="D1858" t="s">
        <v>2</v>
      </c>
      <c r="E1858" t="s">
        <v>189</v>
      </c>
      <c r="F1858">
        <v>120</v>
      </c>
      <c r="G1858" t="str">
        <f>VLOOKUP(Tabel1[[#This Row],[Gruppe]],Statistikkoder!$A$1:$C$154,2,FALSE)</f>
        <v>    Bil &gt; 1,95 m                            </v>
      </c>
      <c r="H1858">
        <v>2</v>
      </c>
      <c r="I1858">
        <v>6</v>
      </c>
      <c r="J1858">
        <v>12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3</v>
      </c>
      <c r="N1858" t="str">
        <f>VLOOKUP($F1858,Statistikkoder!$A$2:$C$154,3,FALSE)</f>
        <v>Personbil</v>
      </c>
    </row>
    <row r="1859" spans="1:14" x14ac:dyDescent="0.2">
      <c r="A1859" t="s">
        <v>199</v>
      </c>
      <c r="B1859" s="1">
        <v>0.66666666666666663</v>
      </c>
      <c r="C1859" t="s">
        <v>4</v>
      </c>
      <c r="D1859" t="s">
        <v>2</v>
      </c>
      <c r="E1859" t="s">
        <v>189</v>
      </c>
      <c r="F1859">
        <v>410</v>
      </c>
      <c r="G1859" t="str">
        <f>VLOOKUP(Tabel1[[#This Row],[Gruppe]],Statistikkoder!$A$1:$C$154,2,FALSE)</f>
        <v>    MC                                    </v>
      </c>
      <c r="H1859">
        <v>2</v>
      </c>
      <c r="I1859">
        <v>3</v>
      </c>
      <c r="J1859">
        <v>4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3</v>
      </c>
      <c r="N1859" t="str">
        <f>VLOOKUP($F1859,Statistikkoder!$A$2:$C$154,3,FALSE)</f>
        <v>MC/Knallert</v>
      </c>
    </row>
    <row r="1860" spans="1:14" x14ac:dyDescent="0.2">
      <c r="A1860" t="s">
        <v>199</v>
      </c>
      <c r="B1860" s="1">
        <v>0.66666666666666663</v>
      </c>
      <c r="C1860" t="s">
        <v>4</v>
      </c>
      <c r="D1860" t="s">
        <v>2</v>
      </c>
      <c r="E1860" t="s">
        <v>189</v>
      </c>
      <c r="F1860">
        <v>510</v>
      </c>
      <c r="G1860" t="str">
        <f>VLOOKUP(Tabel1[[#This Row],[Gruppe]],Statistikkoder!$A$1:$C$154,2,FALSE)</f>
        <v>    Cykel Voksen                            </v>
      </c>
      <c r="H1860">
        <v>6</v>
      </c>
      <c r="I1860">
        <v>0</v>
      </c>
      <c r="J1860">
        <v>6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3</v>
      </c>
      <c r="N1860" t="str">
        <f>VLOOKUP($F1860,Statistikkoder!$A$2:$C$154,3,FALSE)</f>
        <v>Cykel</v>
      </c>
    </row>
    <row r="1861" spans="1:14" x14ac:dyDescent="0.2">
      <c r="A1861" t="s">
        <v>199</v>
      </c>
      <c r="B1861" s="1">
        <v>0.66666666666666663</v>
      </c>
      <c r="C1861" t="s">
        <v>4</v>
      </c>
      <c r="D1861" t="s">
        <v>2</v>
      </c>
      <c r="E1861" t="s">
        <v>189</v>
      </c>
      <c r="F1861">
        <v>530</v>
      </c>
      <c r="G1861" t="str">
        <f>VLOOKUP(Tabel1[[#This Row],[Gruppe]],Statistikkoder!$A$1:$C$154,2,FALSE)</f>
        <v>    Cykel Barn  0-11 år                      </v>
      </c>
      <c r="H1861">
        <v>2</v>
      </c>
      <c r="I1861">
        <v>0</v>
      </c>
      <c r="J1861">
        <v>2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VLOOKUP($F1861,Statistikkoder!$A$2:$C$154,3,FALSE)</f>
        <v>Cykel</v>
      </c>
    </row>
    <row r="1862" spans="1:14" x14ac:dyDescent="0.2">
      <c r="A1862" t="s">
        <v>199</v>
      </c>
      <c r="B1862" s="1">
        <v>0.66666666666666663</v>
      </c>
      <c r="C1862" t="s">
        <v>4</v>
      </c>
      <c r="D1862" t="s">
        <v>2</v>
      </c>
      <c r="E1862" t="s">
        <v>189</v>
      </c>
      <c r="F1862">
        <v>540</v>
      </c>
      <c r="G1862" t="str">
        <f>VLOOKUP(Tabel1[[#This Row],[Gruppe]],Statistikkoder!$A$1:$C$154,2,FALSE)</f>
        <v>    Cykel m/anhænger Voksen                  </v>
      </c>
      <c r="H1862">
        <v>1</v>
      </c>
      <c r="I1862">
        <v>0</v>
      </c>
      <c r="J1862">
        <v>1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3</v>
      </c>
      <c r="N1862" t="str">
        <f>VLOOKUP($F1862,Statistikkoder!$A$2:$C$154,3,FALSE)</f>
        <v>Cykel</v>
      </c>
    </row>
    <row r="1863" spans="1:14" x14ac:dyDescent="0.2">
      <c r="A1863" t="s">
        <v>199</v>
      </c>
      <c r="B1863" s="1">
        <v>0.66666666666666663</v>
      </c>
      <c r="C1863" t="s">
        <v>4</v>
      </c>
      <c r="D1863" t="s">
        <v>2</v>
      </c>
      <c r="E1863" t="s">
        <v>189</v>
      </c>
      <c r="F1863">
        <v>996</v>
      </c>
      <c r="G1863" t="str">
        <f>VLOOKUP(Tabel1[[#This Row],[Gruppe]],Statistikkoder!$A$1:$C$154,2,FALSE)</f>
        <v>    Passager i køretøj                            </v>
      </c>
      <c r="H1863">
        <v>0</v>
      </c>
      <c r="I1863">
        <v>54</v>
      </c>
      <c r="J1863">
        <v>0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3</v>
      </c>
      <c r="N1863" t="str">
        <f>VLOOKUP($F1863,Statistikkoder!$A$2:$C$154,3,FALSE)</f>
        <v>Passager</v>
      </c>
    </row>
    <row r="1864" spans="1:14" x14ac:dyDescent="0.2">
      <c r="A1864" t="s">
        <v>199</v>
      </c>
      <c r="B1864" s="1">
        <v>0.66666666666666663</v>
      </c>
      <c r="C1864" t="s">
        <v>0</v>
      </c>
      <c r="D1864" t="s">
        <v>1</v>
      </c>
      <c r="E1864" t="s">
        <v>190</v>
      </c>
      <c r="F1864">
        <v>10</v>
      </c>
      <c r="G1864" t="str">
        <f>VLOOKUP(Tabel1[[#This Row],[Gruppe]],Statistikkoder!$A$1:$C$154,2,FALSE)</f>
        <v>    Voksen gående                    </v>
      </c>
      <c r="H1864">
        <v>0</v>
      </c>
      <c r="I1864">
        <v>16</v>
      </c>
      <c r="J1864">
        <v>0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VLOOKUP($F1864,Statistikkoder!$A$2:$C$154,3,FALSE)</f>
        <v>Passager</v>
      </c>
    </row>
    <row r="1865" spans="1:14" x14ac:dyDescent="0.2">
      <c r="A1865" t="s">
        <v>199</v>
      </c>
      <c r="B1865" s="1">
        <v>0.66666666666666663</v>
      </c>
      <c r="C1865" t="s">
        <v>0</v>
      </c>
      <c r="D1865" t="s">
        <v>1</v>
      </c>
      <c r="E1865" t="s">
        <v>190</v>
      </c>
      <c r="F1865">
        <v>20</v>
      </c>
      <c r="G1865" t="str">
        <f>VLOOKUP(Tabel1[[#This Row],[Gruppe]],Statistikkoder!$A$1:$C$154,2,FALSE)</f>
        <v>    Barn 12-15 år gående              </v>
      </c>
      <c r="H1865">
        <v>0</v>
      </c>
      <c r="I1865">
        <v>1</v>
      </c>
      <c r="J1865">
        <v>0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3</v>
      </c>
      <c r="N1865" t="str">
        <f>VLOOKUP($F1865,Statistikkoder!$A$2:$C$154,3,FALSE)</f>
        <v>Passager</v>
      </c>
    </row>
    <row r="1866" spans="1:14" x14ac:dyDescent="0.2">
      <c r="A1866" t="s">
        <v>199</v>
      </c>
      <c r="B1866" s="1">
        <v>0.66666666666666663</v>
      </c>
      <c r="C1866" t="s">
        <v>0</v>
      </c>
      <c r="D1866" t="s">
        <v>1</v>
      </c>
      <c r="E1866" t="s">
        <v>190</v>
      </c>
      <c r="F1866">
        <v>30</v>
      </c>
      <c r="G1866" t="str">
        <f>VLOOKUP(Tabel1[[#This Row],[Gruppe]],Statistikkoder!$A$1:$C$154,2,FALSE)</f>
        <v>    Barn  0-11 år gående              </v>
      </c>
      <c r="H1866">
        <v>0</v>
      </c>
      <c r="I1866">
        <v>4</v>
      </c>
      <c r="J1866">
        <v>0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3</v>
      </c>
      <c r="N1866" t="str">
        <f>VLOOKUP($F1866,Statistikkoder!$A$2:$C$154,3,FALSE)</f>
        <v>Passager</v>
      </c>
    </row>
    <row r="1867" spans="1:14" x14ac:dyDescent="0.2">
      <c r="A1867" t="s">
        <v>199</v>
      </c>
      <c r="B1867" s="1">
        <v>0.66666666666666663</v>
      </c>
      <c r="C1867" t="s">
        <v>0</v>
      </c>
      <c r="D1867" t="s">
        <v>1</v>
      </c>
      <c r="E1867" t="s">
        <v>190</v>
      </c>
      <c r="F1867">
        <v>80</v>
      </c>
      <c r="G1867" t="str">
        <f>VLOOKUP(Tabel1[[#This Row],[Gruppe]],Statistikkoder!$A$1:$C$154,2,FALSE)</f>
        <v>    Bil &lt; 1,95 pendler rejse        </v>
      </c>
      <c r="H1867">
        <v>2</v>
      </c>
      <c r="I1867">
        <v>6</v>
      </c>
      <c r="J1867">
        <v>12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3</v>
      </c>
      <c r="N1867" t="str">
        <f>VLOOKUP($F1867,Statistikkoder!$A$2:$C$154,3,FALSE)</f>
        <v>Personbil</v>
      </c>
    </row>
    <row r="1868" spans="1:14" x14ac:dyDescent="0.2">
      <c r="A1868" t="s">
        <v>199</v>
      </c>
      <c r="B1868" s="1">
        <v>0.66666666666666663</v>
      </c>
      <c r="C1868" t="s">
        <v>0</v>
      </c>
      <c r="D1868" t="s">
        <v>1</v>
      </c>
      <c r="E1868" t="s">
        <v>190</v>
      </c>
      <c r="F1868">
        <v>110</v>
      </c>
      <c r="G1868" t="str">
        <f>VLOOKUP(Tabel1[[#This Row],[Gruppe]],Statistikkoder!$A$1:$C$154,2,FALSE)</f>
        <v>    Bil &lt; 1,95 m                            </v>
      </c>
      <c r="H1868">
        <v>18</v>
      </c>
      <c r="I1868">
        <v>48</v>
      </c>
      <c r="J1868">
        <v>108</v>
      </c>
      <c r="K1868">
        <f>IF(AND(Tabel1[[#This Row],[Gruppe]]&gt;=610,Tabel1[[#This Row],[Gruppe]]&lt;=765),Tabel1[[#This Row],[Dækmeter]],0)</f>
        <v>0</v>
      </c>
      <c r="L1868">
        <v>0</v>
      </c>
      <c r="M1868" t="s">
        <v>3</v>
      </c>
      <c r="N1868" t="str">
        <f>VLOOKUP($F1868,Statistikkoder!$A$2:$C$154,3,FALSE)</f>
        <v>Personbil</v>
      </c>
    </row>
    <row r="1869" spans="1:14" x14ac:dyDescent="0.2">
      <c r="A1869" t="s">
        <v>199</v>
      </c>
      <c r="B1869" s="1">
        <v>0.66666666666666663</v>
      </c>
      <c r="C1869" t="s">
        <v>0</v>
      </c>
      <c r="D1869" t="s">
        <v>1</v>
      </c>
      <c r="E1869" t="s">
        <v>190</v>
      </c>
      <c r="F1869">
        <v>320</v>
      </c>
      <c r="G1869" t="str">
        <f>VLOOKUP(Tabel1[[#This Row],[Gruppe]],Statistikkoder!$A$1:$C$154,2,FALSE)</f>
        <v>    Autocamper &lt; 12 meter                </v>
      </c>
      <c r="H1869">
        <v>1</v>
      </c>
      <c r="I1869">
        <v>2</v>
      </c>
      <c r="J1869">
        <v>10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3</v>
      </c>
      <c r="N1869" t="str">
        <f>VLOOKUP($F1869,Statistikkoder!$A$2:$C$154,3,FALSE)</f>
        <v>Autocamper</v>
      </c>
    </row>
    <row r="1870" spans="1:14" x14ac:dyDescent="0.2">
      <c r="A1870" t="s">
        <v>199</v>
      </c>
      <c r="B1870" s="1">
        <v>0.66666666666666663</v>
      </c>
      <c r="C1870" t="s">
        <v>0</v>
      </c>
      <c r="D1870" t="s">
        <v>1</v>
      </c>
      <c r="E1870" t="s">
        <v>190</v>
      </c>
      <c r="F1870">
        <v>410</v>
      </c>
      <c r="G1870" t="str">
        <f>VLOOKUP(Tabel1[[#This Row],[Gruppe]],Statistikkoder!$A$1:$C$154,2,FALSE)</f>
        <v>    MC                                    </v>
      </c>
      <c r="H1870">
        <v>7</v>
      </c>
      <c r="I1870">
        <v>9</v>
      </c>
      <c r="J1870">
        <v>15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3</v>
      </c>
      <c r="N1870" t="str">
        <f>VLOOKUP($F1870,Statistikkoder!$A$2:$C$154,3,FALSE)</f>
        <v>MC/Knallert</v>
      </c>
    </row>
    <row r="1871" spans="1:14" x14ac:dyDescent="0.2">
      <c r="A1871" t="s">
        <v>199</v>
      </c>
      <c r="B1871" s="1">
        <v>0.66666666666666663</v>
      </c>
      <c r="C1871" t="s">
        <v>0</v>
      </c>
      <c r="D1871" t="s">
        <v>1</v>
      </c>
      <c r="E1871" t="s">
        <v>190</v>
      </c>
      <c r="F1871">
        <v>510</v>
      </c>
      <c r="G1871" t="str">
        <f>VLOOKUP(Tabel1[[#This Row],[Gruppe]],Statistikkoder!$A$1:$C$154,2,FALSE)</f>
        <v>    Cykel Voksen                            </v>
      </c>
      <c r="H1871">
        <v>10</v>
      </c>
      <c r="I1871">
        <v>0</v>
      </c>
      <c r="J1871">
        <v>10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t="str">
        <f>VLOOKUP($F1871,Statistikkoder!$A$2:$C$154,3,FALSE)</f>
        <v>Cykel</v>
      </c>
    </row>
    <row r="1872" spans="1:14" x14ac:dyDescent="0.2">
      <c r="A1872" t="s">
        <v>199</v>
      </c>
      <c r="B1872" s="1">
        <v>0.66666666666666663</v>
      </c>
      <c r="C1872" t="s">
        <v>0</v>
      </c>
      <c r="D1872" t="s">
        <v>1</v>
      </c>
      <c r="E1872" t="s">
        <v>190</v>
      </c>
      <c r="F1872">
        <v>996</v>
      </c>
      <c r="G1872" t="str">
        <f>VLOOKUP(Tabel1[[#This Row],[Gruppe]],Statistikkoder!$A$1:$C$154,2,FALSE)</f>
        <v>    Passager i køretøj                            </v>
      </c>
      <c r="H1872">
        <v>0</v>
      </c>
      <c r="I1872">
        <v>65</v>
      </c>
      <c r="J1872">
        <v>0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3</v>
      </c>
      <c r="N1872" t="str">
        <f>VLOOKUP($F1872,Statistikkoder!$A$2:$C$154,3,FALSE)</f>
        <v>Passager</v>
      </c>
    </row>
    <row r="1873" spans="1:14" x14ac:dyDescent="0.2">
      <c r="A1873" t="s">
        <v>199</v>
      </c>
      <c r="B1873" s="1">
        <v>0.70833333333333337</v>
      </c>
      <c r="C1873" t="s">
        <v>4</v>
      </c>
      <c r="D1873" t="s">
        <v>2</v>
      </c>
      <c r="E1873" t="s">
        <v>190</v>
      </c>
      <c r="F1873">
        <v>10</v>
      </c>
      <c r="G1873" t="str">
        <f>VLOOKUP(Tabel1[[#This Row],[Gruppe]],Statistikkoder!$A$1:$C$154,2,FALSE)</f>
        <v>    Voksen gående                    </v>
      </c>
      <c r="H1873">
        <v>0</v>
      </c>
      <c r="I1873">
        <v>1</v>
      </c>
      <c r="J1873">
        <v>0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3</v>
      </c>
      <c r="N1873" t="str">
        <f>VLOOKUP($F1873,Statistikkoder!$A$2:$C$154,3,FALSE)</f>
        <v>Passager</v>
      </c>
    </row>
    <row r="1874" spans="1:14" x14ac:dyDescent="0.2">
      <c r="A1874" t="s">
        <v>199</v>
      </c>
      <c r="B1874" s="1">
        <v>0.70833333333333337</v>
      </c>
      <c r="C1874" t="s">
        <v>4</v>
      </c>
      <c r="D1874" t="s">
        <v>2</v>
      </c>
      <c r="E1874" t="s">
        <v>190</v>
      </c>
      <c r="F1874">
        <v>40</v>
      </c>
      <c r="G1874" t="str">
        <f>VLOOKUP(Tabel1[[#This Row],[Gruppe]],Statistikkoder!$A$1:$C$154,2,FALSE)</f>
        <v>    Pensionist gående                </v>
      </c>
      <c r="H1874">
        <v>0</v>
      </c>
      <c r="I1874">
        <v>1</v>
      </c>
      <c r="J1874">
        <v>0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3</v>
      </c>
      <c r="N1874" t="str">
        <f>VLOOKUP($F1874,Statistikkoder!$A$2:$C$154,3,FALSE)</f>
        <v>Passager</v>
      </c>
    </row>
    <row r="1875" spans="1:14" x14ac:dyDescent="0.2">
      <c r="A1875" t="s">
        <v>199</v>
      </c>
      <c r="B1875" s="1">
        <v>0.70833333333333337</v>
      </c>
      <c r="C1875" t="s">
        <v>4</v>
      </c>
      <c r="D1875" t="s">
        <v>2</v>
      </c>
      <c r="E1875" t="s">
        <v>190</v>
      </c>
      <c r="F1875">
        <v>80</v>
      </c>
      <c r="G1875" t="str">
        <f>VLOOKUP(Tabel1[[#This Row],[Gruppe]],Statistikkoder!$A$1:$C$154,2,FALSE)</f>
        <v>    Bil &lt; 1,95 pendler rejse        </v>
      </c>
      <c r="H1875">
        <v>2</v>
      </c>
      <c r="I1875">
        <v>5</v>
      </c>
      <c r="J1875">
        <v>12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3</v>
      </c>
      <c r="N1875" t="str">
        <f>VLOOKUP($F1875,Statistikkoder!$A$2:$C$154,3,FALSE)</f>
        <v>Personbil</v>
      </c>
    </row>
    <row r="1876" spans="1:14" x14ac:dyDescent="0.2">
      <c r="A1876" t="s">
        <v>199</v>
      </c>
      <c r="B1876" s="1">
        <v>0.70833333333333337</v>
      </c>
      <c r="C1876" t="s">
        <v>4</v>
      </c>
      <c r="D1876" t="s">
        <v>2</v>
      </c>
      <c r="E1876" t="s">
        <v>190</v>
      </c>
      <c r="F1876">
        <v>110</v>
      </c>
      <c r="G1876" t="str">
        <f>VLOOKUP(Tabel1[[#This Row],[Gruppe]],Statistikkoder!$A$1:$C$154,2,FALSE)</f>
        <v>    Bil &lt; 1,95 m                            </v>
      </c>
      <c r="H1876">
        <v>27</v>
      </c>
      <c r="I1876">
        <v>80</v>
      </c>
      <c r="J1876">
        <v>162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VLOOKUP($F1876,Statistikkoder!$A$2:$C$154,3,FALSE)</f>
        <v>Personbil</v>
      </c>
    </row>
    <row r="1877" spans="1:14" x14ac:dyDescent="0.2">
      <c r="A1877" t="s">
        <v>199</v>
      </c>
      <c r="B1877" s="1">
        <v>0.70833333333333337</v>
      </c>
      <c r="C1877" t="s">
        <v>4</v>
      </c>
      <c r="D1877" t="s">
        <v>2</v>
      </c>
      <c r="E1877" t="s">
        <v>190</v>
      </c>
      <c r="F1877">
        <v>120</v>
      </c>
      <c r="G1877" t="str">
        <f>VLOOKUP(Tabel1[[#This Row],[Gruppe]],Statistikkoder!$A$1:$C$154,2,FALSE)</f>
        <v>    Bil &gt; 1,95 m                            </v>
      </c>
      <c r="H1877">
        <v>1</v>
      </c>
      <c r="I1877">
        <v>2</v>
      </c>
      <c r="J1877">
        <v>6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VLOOKUP($F1877,Statistikkoder!$A$2:$C$154,3,FALSE)</f>
        <v>Personbil</v>
      </c>
    </row>
    <row r="1878" spans="1:14" x14ac:dyDescent="0.2">
      <c r="A1878" t="s">
        <v>199</v>
      </c>
      <c r="B1878" s="1">
        <v>0.70833333333333337</v>
      </c>
      <c r="C1878" t="s">
        <v>4</v>
      </c>
      <c r="D1878" t="s">
        <v>2</v>
      </c>
      <c r="E1878" t="s">
        <v>190</v>
      </c>
      <c r="F1878">
        <v>126</v>
      </c>
      <c r="G1878" t="str">
        <f>VLOOKUP(Tabel1[[#This Row],[Gruppe]],Statistikkoder!$A$1:$C$154,2,FALSE)</f>
        <v xml:space="preserve">    Bil med campingvogn                     </v>
      </c>
      <c r="H1878">
        <v>1</v>
      </c>
      <c r="I1878">
        <v>2</v>
      </c>
      <c r="J1878">
        <v>12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3</v>
      </c>
      <c r="N1878" t="str">
        <f>VLOOKUP($F1878,Statistikkoder!$A$2:$C$154,3,FALSE)</f>
        <v>Personbil</v>
      </c>
    </row>
    <row r="1879" spans="1:14" x14ac:dyDescent="0.2">
      <c r="A1879" t="s">
        <v>199</v>
      </c>
      <c r="B1879" s="1">
        <v>0.70833333333333337</v>
      </c>
      <c r="C1879" t="s">
        <v>4</v>
      </c>
      <c r="D1879" t="s">
        <v>2</v>
      </c>
      <c r="E1879" t="s">
        <v>190</v>
      </c>
      <c r="F1879">
        <v>309</v>
      </c>
      <c r="G1879" t="str">
        <f>VLOOKUP(Tabel1[[#This Row],[Gruppe]],Statistikkoder!$A$1:$C$154,2,FALSE)</f>
        <v>    Autocamper &lt;  6 meter                </v>
      </c>
      <c r="H1879">
        <v>2</v>
      </c>
      <c r="I1879">
        <v>8</v>
      </c>
      <c r="J1879">
        <v>12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VLOOKUP($F1879,Statistikkoder!$A$2:$C$154,3,FALSE)</f>
        <v>Autocamper</v>
      </c>
    </row>
    <row r="1880" spans="1:14" x14ac:dyDescent="0.2">
      <c r="A1880" t="s">
        <v>199</v>
      </c>
      <c r="B1880" s="1">
        <v>0.70833333333333337</v>
      </c>
      <c r="C1880" t="s">
        <v>4</v>
      </c>
      <c r="D1880" t="s">
        <v>2</v>
      </c>
      <c r="E1880" t="s">
        <v>190</v>
      </c>
      <c r="F1880">
        <v>320</v>
      </c>
      <c r="G1880" t="str">
        <f>VLOOKUP(Tabel1[[#This Row],[Gruppe]],Statistikkoder!$A$1:$C$154,2,FALSE)</f>
        <v>    Autocamper &lt; 12 meter                </v>
      </c>
      <c r="H1880">
        <v>1</v>
      </c>
      <c r="I1880">
        <v>2</v>
      </c>
      <c r="J1880">
        <v>10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3</v>
      </c>
      <c r="N1880" t="str">
        <f>VLOOKUP($F1880,Statistikkoder!$A$2:$C$154,3,FALSE)</f>
        <v>Autocamper</v>
      </c>
    </row>
    <row r="1881" spans="1:14" x14ac:dyDescent="0.2">
      <c r="A1881" t="s">
        <v>199</v>
      </c>
      <c r="B1881" s="1">
        <v>0.70833333333333337</v>
      </c>
      <c r="C1881" t="s">
        <v>4</v>
      </c>
      <c r="D1881" t="s">
        <v>2</v>
      </c>
      <c r="E1881" t="s">
        <v>190</v>
      </c>
      <c r="F1881">
        <v>410</v>
      </c>
      <c r="G1881" t="str">
        <f>VLOOKUP(Tabel1[[#This Row],[Gruppe]],Statistikkoder!$A$1:$C$154,2,FALSE)</f>
        <v>    MC                                    </v>
      </c>
      <c r="H1881">
        <v>1</v>
      </c>
      <c r="I1881">
        <v>2</v>
      </c>
      <c r="J1881">
        <v>3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t="str">
        <f>VLOOKUP($F1881,Statistikkoder!$A$2:$C$154,3,FALSE)</f>
        <v>MC/Knallert</v>
      </c>
    </row>
    <row r="1882" spans="1:14" x14ac:dyDescent="0.2">
      <c r="A1882" t="s">
        <v>199</v>
      </c>
      <c r="B1882" s="1">
        <v>0.70833333333333337</v>
      </c>
      <c r="C1882" t="s">
        <v>4</v>
      </c>
      <c r="D1882" t="s">
        <v>2</v>
      </c>
      <c r="E1882" t="s">
        <v>190</v>
      </c>
      <c r="F1882">
        <v>996</v>
      </c>
      <c r="G1882" t="str">
        <f>VLOOKUP(Tabel1[[#This Row],[Gruppe]],Statistikkoder!$A$1:$C$154,2,FALSE)</f>
        <v>    Passager i køretøj                            </v>
      </c>
      <c r="H1882">
        <v>0</v>
      </c>
      <c r="I1882">
        <v>101</v>
      </c>
      <c r="J1882">
        <v>0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VLOOKUP($F1882,Statistikkoder!$A$2:$C$154,3,FALSE)</f>
        <v>Passager</v>
      </c>
    </row>
    <row r="1883" spans="1:14" x14ac:dyDescent="0.2">
      <c r="A1883" t="s">
        <v>199</v>
      </c>
      <c r="B1883" s="1">
        <v>0.70833333333333337</v>
      </c>
      <c r="C1883" t="s">
        <v>0</v>
      </c>
      <c r="D1883" t="s">
        <v>1</v>
      </c>
      <c r="E1883" t="s">
        <v>189</v>
      </c>
      <c r="F1883">
        <v>10</v>
      </c>
      <c r="G1883" t="str">
        <f>VLOOKUP(Tabel1[[#This Row],[Gruppe]],Statistikkoder!$A$1:$C$154,2,FALSE)</f>
        <v>    Voksen gående                    </v>
      </c>
      <c r="H1883">
        <v>0</v>
      </c>
      <c r="I1883">
        <v>4</v>
      </c>
      <c r="J1883">
        <v>0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VLOOKUP($F1883,Statistikkoder!$A$2:$C$154,3,FALSE)</f>
        <v>Passager</v>
      </c>
    </row>
    <row r="1884" spans="1:14" x14ac:dyDescent="0.2">
      <c r="A1884" t="s">
        <v>199</v>
      </c>
      <c r="B1884" s="1">
        <v>0.70833333333333337</v>
      </c>
      <c r="C1884" t="s">
        <v>0</v>
      </c>
      <c r="D1884" t="s">
        <v>1</v>
      </c>
      <c r="E1884" t="s">
        <v>189</v>
      </c>
      <c r="F1884">
        <v>20</v>
      </c>
      <c r="G1884" t="str">
        <f>VLOOKUP(Tabel1[[#This Row],[Gruppe]],Statistikkoder!$A$1:$C$154,2,FALSE)</f>
        <v>    Barn 12-15 år gående              </v>
      </c>
      <c r="H1884">
        <v>0</v>
      </c>
      <c r="I1884">
        <v>2</v>
      </c>
      <c r="J1884">
        <v>0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3</v>
      </c>
      <c r="N1884" t="str">
        <f>VLOOKUP($F1884,Statistikkoder!$A$2:$C$154,3,FALSE)</f>
        <v>Passager</v>
      </c>
    </row>
    <row r="1885" spans="1:14" x14ac:dyDescent="0.2">
      <c r="A1885" t="s">
        <v>199</v>
      </c>
      <c r="B1885" s="1">
        <v>0.70833333333333337</v>
      </c>
      <c r="C1885" t="s">
        <v>0</v>
      </c>
      <c r="D1885" t="s">
        <v>1</v>
      </c>
      <c r="E1885" t="s">
        <v>189</v>
      </c>
      <c r="F1885">
        <v>21</v>
      </c>
      <c r="G1885" t="str">
        <f>VLOOKUP(Tabel1[[#This Row],[Gruppe]],Statistikkoder!$A$1:$C$154,2,FALSE)</f>
        <v>    Barn 12-15 år gående Pendler      </v>
      </c>
      <c r="H1885">
        <v>0</v>
      </c>
      <c r="I1885">
        <v>1</v>
      </c>
      <c r="J1885">
        <v>0</v>
      </c>
      <c r="K1885">
        <f>IF(AND(Tabel1[[#This Row],[Gruppe]]&gt;=610,Tabel1[[#This Row],[Gruppe]]&lt;=765),Tabel1[[#This Row],[Dækmeter]],0)</f>
        <v>0</v>
      </c>
      <c r="L1885">
        <v>0</v>
      </c>
      <c r="M1885" t="s">
        <v>3</v>
      </c>
      <c r="N1885" t="str">
        <f>VLOOKUP($F1885,Statistikkoder!$A$2:$C$154,3,FALSE)</f>
        <v>Passager</v>
      </c>
    </row>
    <row r="1886" spans="1:14" x14ac:dyDescent="0.2">
      <c r="A1886" t="s">
        <v>199</v>
      </c>
      <c r="B1886" s="1">
        <v>0.70833333333333337</v>
      </c>
      <c r="C1886" t="s">
        <v>0</v>
      </c>
      <c r="D1886" t="s">
        <v>1</v>
      </c>
      <c r="E1886" t="s">
        <v>189</v>
      </c>
      <c r="F1886">
        <v>40</v>
      </c>
      <c r="G1886" t="str">
        <f>VLOOKUP(Tabel1[[#This Row],[Gruppe]],Statistikkoder!$A$1:$C$154,2,FALSE)</f>
        <v>    Pensionist gående                </v>
      </c>
      <c r="H1886">
        <v>0</v>
      </c>
      <c r="I1886">
        <v>1</v>
      </c>
      <c r="J1886">
        <v>0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3</v>
      </c>
      <c r="N1886" t="str">
        <f>VLOOKUP($F1886,Statistikkoder!$A$2:$C$154,3,FALSE)</f>
        <v>Passager</v>
      </c>
    </row>
    <row r="1887" spans="1:14" x14ac:dyDescent="0.2">
      <c r="A1887" t="s">
        <v>199</v>
      </c>
      <c r="B1887" s="1">
        <v>0.70833333333333337</v>
      </c>
      <c r="C1887" t="s">
        <v>0</v>
      </c>
      <c r="D1887" t="s">
        <v>1</v>
      </c>
      <c r="E1887" t="s">
        <v>189</v>
      </c>
      <c r="F1887">
        <v>80</v>
      </c>
      <c r="G1887" t="str">
        <f>VLOOKUP(Tabel1[[#This Row],[Gruppe]],Statistikkoder!$A$1:$C$154,2,FALSE)</f>
        <v>    Bil &lt; 1,95 pendler rejse        </v>
      </c>
      <c r="H1887">
        <v>1</v>
      </c>
      <c r="I1887">
        <v>1</v>
      </c>
      <c r="J1887">
        <v>6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3</v>
      </c>
      <c r="N1887" t="str">
        <f>VLOOKUP($F1887,Statistikkoder!$A$2:$C$154,3,FALSE)</f>
        <v>Personbil</v>
      </c>
    </row>
    <row r="1888" spans="1:14" x14ac:dyDescent="0.2">
      <c r="A1888" t="s">
        <v>199</v>
      </c>
      <c r="B1888" s="1">
        <v>0.70833333333333337</v>
      </c>
      <c r="C1888" t="s">
        <v>0</v>
      </c>
      <c r="D1888" t="s">
        <v>1</v>
      </c>
      <c r="E1888" t="s">
        <v>189</v>
      </c>
      <c r="F1888">
        <v>110</v>
      </c>
      <c r="G1888" t="str">
        <f>VLOOKUP(Tabel1[[#This Row],[Gruppe]],Statistikkoder!$A$1:$C$154,2,FALSE)</f>
        <v>    Bil &lt; 1,95 m                            </v>
      </c>
      <c r="H1888">
        <v>14</v>
      </c>
      <c r="I1888">
        <v>37</v>
      </c>
      <c r="J1888">
        <v>84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3</v>
      </c>
      <c r="N1888" t="str">
        <f>VLOOKUP($F1888,Statistikkoder!$A$2:$C$154,3,FALSE)</f>
        <v>Personbil</v>
      </c>
    </row>
    <row r="1889" spans="1:14" x14ac:dyDescent="0.2">
      <c r="A1889" t="s">
        <v>199</v>
      </c>
      <c r="B1889" s="1">
        <v>0.70833333333333337</v>
      </c>
      <c r="C1889" t="s">
        <v>0</v>
      </c>
      <c r="D1889" t="s">
        <v>1</v>
      </c>
      <c r="E1889" t="s">
        <v>189</v>
      </c>
      <c r="F1889">
        <v>120</v>
      </c>
      <c r="G1889" t="str">
        <f>VLOOKUP(Tabel1[[#This Row],[Gruppe]],Statistikkoder!$A$1:$C$154,2,FALSE)</f>
        <v>    Bil &gt; 1,95 m                            </v>
      </c>
      <c r="H1889">
        <v>4</v>
      </c>
      <c r="I1889">
        <v>14</v>
      </c>
      <c r="J1889">
        <v>24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t="str">
        <f>VLOOKUP($F1889,Statistikkoder!$A$2:$C$154,3,FALSE)</f>
        <v>Personbil</v>
      </c>
    </row>
    <row r="1890" spans="1:14" x14ac:dyDescent="0.2">
      <c r="A1890" t="s">
        <v>199</v>
      </c>
      <c r="B1890" s="1">
        <v>0.70833333333333337</v>
      </c>
      <c r="C1890" t="s">
        <v>0</v>
      </c>
      <c r="D1890" t="s">
        <v>1</v>
      </c>
      <c r="E1890" t="s">
        <v>189</v>
      </c>
      <c r="F1890">
        <v>410</v>
      </c>
      <c r="G1890" t="str">
        <f>VLOOKUP(Tabel1[[#This Row],[Gruppe]],Statistikkoder!$A$1:$C$154,2,FALSE)</f>
        <v>    MC                                    </v>
      </c>
      <c r="H1890">
        <v>4</v>
      </c>
      <c r="I1890">
        <v>4</v>
      </c>
      <c r="J1890">
        <v>8</v>
      </c>
      <c r="K1890">
        <f>IF(AND(Tabel1[[#This Row],[Gruppe]]&gt;=610,Tabel1[[#This Row],[Gruppe]]&lt;=765),Tabel1[[#This Row],[Dækmeter]],0)</f>
        <v>0</v>
      </c>
      <c r="L1890">
        <v>0</v>
      </c>
      <c r="M1890" t="s">
        <v>3</v>
      </c>
      <c r="N1890" t="str">
        <f>VLOOKUP($F1890,Statistikkoder!$A$2:$C$154,3,FALSE)</f>
        <v>MC/Knallert</v>
      </c>
    </row>
    <row r="1891" spans="1:14" x14ac:dyDescent="0.2">
      <c r="A1891" t="s">
        <v>199</v>
      </c>
      <c r="B1891" s="1">
        <v>0.70833333333333337</v>
      </c>
      <c r="C1891" t="s">
        <v>0</v>
      </c>
      <c r="D1891" t="s">
        <v>1</v>
      </c>
      <c r="E1891" t="s">
        <v>189</v>
      </c>
      <c r="F1891">
        <v>609</v>
      </c>
      <c r="G1891" t="str">
        <f>VLOOKUP(Tabel1[[#This Row],[Gruppe]],Statistikkoder!$A$1:$C$154,2,FALSE)</f>
        <v>    Bus &lt;  8 m incl. passagerer              </v>
      </c>
      <c r="H1891">
        <v>1</v>
      </c>
      <c r="I1891">
        <v>8</v>
      </c>
      <c r="J1891">
        <v>8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t="str">
        <f>VLOOKUP($F1891,Statistikkoder!$A$2:$C$154,3,FALSE)</f>
        <v>Bus</v>
      </c>
    </row>
    <row r="1892" spans="1:14" x14ac:dyDescent="0.2">
      <c r="A1892" t="s">
        <v>199</v>
      </c>
      <c r="B1892" s="1">
        <v>0.70833333333333337</v>
      </c>
      <c r="C1892" t="s">
        <v>0</v>
      </c>
      <c r="D1892" t="s">
        <v>1</v>
      </c>
      <c r="E1892" t="s">
        <v>189</v>
      </c>
      <c r="F1892">
        <v>710</v>
      </c>
      <c r="G1892" t="str">
        <f>VLOOKUP(Tabel1[[#This Row],[Gruppe]],Statistikkoder!$A$1:$C$154,2,FALSE)</f>
        <v>    Forvogn &lt; 10 meter incl. fører          </v>
      </c>
      <c r="H1892">
        <v>1</v>
      </c>
      <c r="I1892">
        <v>2</v>
      </c>
      <c r="J1892">
        <v>10</v>
      </c>
      <c r="K1892">
        <f>IF(AND(Tabel1[[#This Row],[Gruppe]]&gt;=610,Tabel1[[#This Row],[Gruppe]]&lt;=765),Tabel1[[#This Row],[Dækmeter]],0)</f>
        <v>10</v>
      </c>
      <c r="L1892">
        <v>0</v>
      </c>
      <c r="M1892" t="s">
        <v>3</v>
      </c>
      <c r="N1892" t="str">
        <f>VLOOKUP($F1892,Statistikkoder!$A$2:$C$154,3,FALSE)</f>
        <v>Forvogn</v>
      </c>
    </row>
    <row r="1893" spans="1:14" x14ac:dyDescent="0.2">
      <c r="A1893" t="s">
        <v>199</v>
      </c>
      <c r="B1893" s="1">
        <v>0.70833333333333337</v>
      </c>
      <c r="C1893" t="s">
        <v>0</v>
      </c>
      <c r="D1893" t="s">
        <v>1</v>
      </c>
      <c r="E1893" t="s">
        <v>189</v>
      </c>
      <c r="F1893">
        <v>996</v>
      </c>
      <c r="G1893" t="str">
        <f>VLOOKUP(Tabel1[[#This Row],[Gruppe]],Statistikkoder!$A$1:$C$154,2,FALSE)</f>
        <v>    Passager i køretøj                            </v>
      </c>
      <c r="H1893">
        <v>0</v>
      </c>
      <c r="I1893">
        <v>66</v>
      </c>
      <c r="J1893">
        <v>0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VLOOKUP($F1893,Statistikkoder!$A$2:$C$154,3,FALSE)</f>
        <v>Passager</v>
      </c>
    </row>
    <row r="1894" spans="1:14" x14ac:dyDescent="0.2">
      <c r="A1894" t="s">
        <v>199</v>
      </c>
      <c r="B1894" s="1">
        <v>0.75</v>
      </c>
      <c r="C1894" t="s">
        <v>4</v>
      </c>
      <c r="D1894" t="s">
        <v>2</v>
      </c>
      <c r="E1894" t="s">
        <v>189</v>
      </c>
      <c r="F1894">
        <v>40</v>
      </c>
      <c r="G1894" t="str">
        <f>VLOOKUP(Tabel1[[#This Row],[Gruppe]],Statistikkoder!$A$1:$C$154,2,FALSE)</f>
        <v>    Pensionist gående                </v>
      </c>
      <c r="H1894">
        <v>0</v>
      </c>
      <c r="I1894">
        <v>1</v>
      </c>
      <c r="J1894">
        <v>0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VLOOKUP($F1894,Statistikkoder!$A$2:$C$154,3,FALSE)</f>
        <v>Passager</v>
      </c>
    </row>
    <row r="1895" spans="1:14" x14ac:dyDescent="0.2">
      <c r="A1895" t="s">
        <v>199</v>
      </c>
      <c r="B1895" s="1">
        <v>0.75</v>
      </c>
      <c r="C1895" t="s">
        <v>4</v>
      </c>
      <c r="D1895" t="s">
        <v>2</v>
      </c>
      <c r="E1895" t="s">
        <v>189</v>
      </c>
      <c r="F1895">
        <v>80</v>
      </c>
      <c r="G1895" t="str">
        <f>VLOOKUP(Tabel1[[#This Row],[Gruppe]],Statistikkoder!$A$1:$C$154,2,FALSE)</f>
        <v>    Bil &lt; 1,95 pendler rejse        </v>
      </c>
      <c r="H1895">
        <v>4</v>
      </c>
      <c r="I1895">
        <v>8</v>
      </c>
      <c r="J1895">
        <v>24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VLOOKUP($F1895,Statistikkoder!$A$2:$C$154,3,FALSE)</f>
        <v>Personbil</v>
      </c>
    </row>
    <row r="1896" spans="1:14" x14ac:dyDescent="0.2">
      <c r="A1896" t="s">
        <v>199</v>
      </c>
      <c r="B1896" s="1">
        <v>0.75</v>
      </c>
      <c r="C1896" t="s">
        <v>4</v>
      </c>
      <c r="D1896" t="s">
        <v>2</v>
      </c>
      <c r="E1896" t="s">
        <v>189</v>
      </c>
      <c r="F1896">
        <v>110</v>
      </c>
      <c r="G1896" t="str">
        <f>VLOOKUP(Tabel1[[#This Row],[Gruppe]],Statistikkoder!$A$1:$C$154,2,FALSE)</f>
        <v>    Bil &lt; 1,95 m                            </v>
      </c>
      <c r="H1896">
        <v>23</v>
      </c>
      <c r="I1896">
        <v>56</v>
      </c>
      <c r="J1896">
        <v>138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VLOOKUP($F1896,Statistikkoder!$A$2:$C$154,3,FALSE)</f>
        <v>Personbil</v>
      </c>
    </row>
    <row r="1897" spans="1:14" x14ac:dyDescent="0.2">
      <c r="A1897" t="s">
        <v>199</v>
      </c>
      <c r="B1897" s="1">
        <v>0.75</v>
      </c>
      <c r="C1897" t="s">
        <v>4</v>
      </c>
      <c r="D1897" t="s">
        <v>2</v>
      </c>
      <c r="E1897" t="s">
        <v>189</v>
      </c>
      <c r="F1897">
        <v>120</v>
      </c>
      <c r="G1897" t="str">
        <f>VLOOKUP(Tabel1[[#This Row],[Gruppe]],Statistikkoder!$A$1:$C$154,2,FALSE)</f>
        <v>    Bil &gt; 1,95 m                            </v>
      </c>
      <c r="H1897">
        <v>2</v>
      </c>
      <c r="I1897">
        <v>5</v>
      </c>
      <c r="J1897">
        <v>12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t="str">
        <f>VLOOKUP($F1897,Statistikkoder!$A$2:$C$154,3,FALSE)</f>
        <v>Personbil</v>
      </c>
    </row>
    <row r="1898" spans="1:14" x14ac:dyDescent="0.2">
      <c r="A1898" t="s">
        <v>199</v>
      </c>
      <c r="B1898" s="1">
        <v>0.75</v>
      </c>
      <c r="C1898" t="s">
        <v>4</v>
      </c>
      <c r="D1898" t="s">
        <v>2</v>
      </c>
      <c r="E1898" t="s">
        <v>189</v>
      </c>
      <c r="F1898">
        <v>996</v>
      </c>
      <c r="G1898" t="str">
        <f>VLOOKUP(Tabel1[[#This Row],[Gruppe]],Statistikkoder!$A$1:$C$154,2,FALSE)</f>
        <v>    Passager i køretøj                            </v>
      </c>
      <c r="H1898">
        <v>0</v>
      </c>
      <c r="I1898">
        <v>69</v>
      </c>
      <c r="J1898">
        <v>0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t="str">
        <f>VLOOKUP($F1898,Statistikkoder!$A$2:$C$154,3,FALSE)</f>
        <v>Passager</v>
      </c>
    </row>
    <row r="1899" spans="1:14" x14ac:dyDescent="0.2">
      <c r="A1899" t="s">
        <v>199</v>
      </c>
      <c r="B1899" s="1">
        <v>0.79166666666666663</v>
      </c>
      <c r="C1899" t="s">
        <v>0</v>
      </c>
      <c r="D1899" t="s">
        <v>1</v>
      </c>
      <c r="E1899" t="s">
        <v>189</v>
      </c>
      <c r="F1899">
        <v>10</v>
      </c>
      <c r="G1899" t="str">
        <f>VLOOKUP(Tabel1[[#This Row],[Gruppe]],Statistikkoder!$A$1:$C$154,2,FALSE)</f>
        <v>    Voksen gående                    </v>
      </c>
      <c r="H1899">
        <v>0</v>
      </c>
      <c r="I1899">
        <v>1</v>
      </c>
      <c r="J1899">
        <v>0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3</v>
      </c>
      <c r="N1899" t="str">
        <f>VLOOKUP($F1899,Statistikkoder!$A$2:$C$154,3,FALSE)</f>
        <v>Passager</v>
      </c>
    </row>
    <row r="1900" spans="1:14" x14ac:dyDescent="0.2">
      <c r="A1900" t="s">
        <v>199</v>
      </c>
      <c r="B1900" s="1">
        <v>0.79166666666666663</v>
      </c>
      <c r="C1900" t="s">
        <v>0</v>
      </c>
      <c r="D1900" t="s">
        <v>1</v>
      </c>
      <c r="E1900" t="s">
        <v>189</v>
      </c>
      <c r="F1900">
        <v>80</v>
      </c>
      <c r="G1900" t="str">
        <f>VLOOKUP(Tabel1[[#This Row],[Gruppe]],Statistikkoder!$A$1:$C$154,2,FALSE)</f>
        <v>    Bil &lt; 1,95 pendler rejse        </v>
      </c>
      <c r="H1900">
        <v>6</v>
      </c>
      <c r="I1900">
        <v>11</v>
      </c>
      <c r="J1900">
        <v>36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3</v>
      </c>
      <c r="N1900" t="str">
        <f>VLOOKUP($F1900,Statistikkoder!$A$2:$C$154,3,FALSE)</f>
        <v>Personbil</v>
      </c>
    </row>
    <row r="1901" spans="1:14" x14ac:dyDescent="0.2">
      <c r="A1901" t="s">
        <v>199</v>
      </c>
      <c r="B1901" s="1">
        <v>0.79166666666666663</v>
      </c>
      <c r="C1901" t="s">
        <v>0</v>
      </c>
      <c r="D1901" t="s">
        <v>1</v>
      </c>
      <c r="E1901" t="s">
        <v>189</v>
      </c>
      <c r="F1901">
        <v>110</v>
      </c>
      <c r="G1901" t="str">
        <f>VLOOKUP(Tabel1[[#This Row],[Gruppe]],Statistikkoder!$A$1:$C$154,2,FALSE)</f>
        <v>    Bil &lt; 1,95 m                            </v>
      </c>
      <c r="H1901">
        <v>23</v>
      </c>
      <c r="I1901">
        <v>62</v>
      </c>
      <c r="J1901">
        <v>138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VLOOKUP($F1901,Statistikkoder!$A$2:$C$154,3,FALSE)</f>
        <v>Personbil</v>
      </c>
    </row>
    <row r="1902" spans="1:14" x14ac:dyDescent="0.2">
      <c r="A1902" t="s">
        <v>199</v>
      </c>
      <c r="B1902" s="1">
        <v>0.79166666666666663</v>
      </c>
      <c r="C1902" t="s">
        <v>0</v>
      </c>
      <c r="D1902" t="s">
        <v>1</v>
      </c>
      <c r="E1902" t="s">
        <v>189</v>
      </c>
      <c r="F1902">
        <v>996</v>
      </c>
      <c r="G1902" t="str">
        <f>VLOOKUP(Tabel1[[#This Row],[Gruppe]],Statistikkoder!$A$1:$C$154,2,FALSE)</f>
        <v>    Passager i køretøj                            </v>
      </c>
      <c r="H1902">
        <v>0</v>
      </c>
      <c r="I1902">
        <v>73</v>
      </c>
      <c r="J1902">
        <v>0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VLOOKUP($F1902,Statistikkoder!$A$2:$C$154,3,FALSE)</f>
        <v>Passager</v>
      </c>
    </row>
    <row r="1903" spans="1:14" x14ac:dyDescent="0.2">
      <c r="A1903" t="s">
        <v>199</v>
      </c>
      <c r="B1903" s="1">
        <v>0.83333333333333337</v>
      </c>
      <c r="C1903" t="s">
        <v>4</v>
      </c>
      <c r="D1903" t="s">
        <v>2</v>
      </c>
      <c r="E1903" t="s">
        <v>189</v>
      </c>
      <c r="F1903">
        <v>10</v>
      </c>
      <c r="G1903" t="str">
        <f>VLOOKUP(Tabel1[[#This Row],[Gruppe]],Statistikkoder!$A$1:$C$154,2,FALSE)</f>
        <v>    Voksen gående                    </v>
      </c>
      <c r="H1903">
        <v>0</v>
      </c>
      <c r="I1903">
        <v>3</v>
      </c>
      <c r="J1903">
        <v>0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3</v>
      </c>
      <c r="N1903" t="str">
        <f>VLOOKUP($F1903,Statistikkoder!$A$2:$C$154,3,FALSE)</f>
        <v>Passager</v>
      </c>
    </row>
    <row r="1904" spans="1:14" x14ac:dyDescent="0.2">
      <c r="A1904" t="s">
        <v>199</v>
      </c>
      <c r="B1904" s="1">
        <v>0.83333333333333337</v>
      </c>
      <c r="C1904" t="s">
        <v>4</v>
      </c>
      <c r="D1904" t="s">
        <v>2</v>
      </c>
      <c r="E1904" t="s">
        <v>189</v>
      </c>
      <c r="F1904">
        <v>40</v>
      </c>
      <c r="G1904" t="str">
        <f>VLOOKUP(Tabel1[[#This Row],[Gruppe]],Statistikkoder!$A$1:$C$154,2,FALSE)</f>
        <v>    Pensionist gående                </v>
      </c>
      <c r="H1904">
        <v>0</v>
      </c>
      <c r="I1904">
        <v>2</v>
      </c>
      <c r="J1904">
        <v>0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3</v>
      </c>
      <c r="N1904" t="str">
        <f>VLOOKUP($F1904,Statistikkoder!$A$2:$C$154,3,FALSE)</f>
        <v>Passager</v>
      </c>
    </row>
    <row r="1905" spans="1:14" x14ac:dyDescent="0.2">
      <c r="A1905" t="s">
        <v>199</v>
      </c>
      <c r="B1905" s="1">
        <v>0.83333333333333337</v>
      </c>
      <c r="C1905" t="s">
        <v>4</v>
      </c>
      <c r="D1905" t="s">
        <v>2</v>
      </c>
      <c r="E1905" t="s">
        <v>189</v>
      </c>
      <c r="F1905">
        <v>80</v>
      </c>
      <c r="G1905" t="str">
        <f>VLOOKUP(Tabel1[[#This Row],[Gruppe]],Statistikkoder!$A$1:$C$154,2,FALSE)</f>
        <v>    Bil &lt; 1,95 pendler rejse        </v>
      </c>
      <c r="H1905">
        <v>2</v>
      </c>
      <c r="I1905">
        <v>3</v>
      </c>
      <c r="J1905">
        <v>12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3</v>
      </c>
      <c r="N1905" t="str">
        <f>VLOOKUP($F1905,Statistikkoder!$A$2:$C$154,3,FALSE)</f>
        <v>Personbil</v>
      </c>
    </row>
    <row r="1906" spans="1:14" x14ac:dyDescent="0.2">
      <c r="A1906" t="s">
        <v>199</v>
      </c>
      <c r="B1906" s="1">
        <v>0.83333333333333337</v>
      </c>
      <c r="C1906" t="s">
        <v>4</v>
      </c>
      <c r="D1906" t="s">
        <v>2</v>
      </c>
      <c r="E1906" t="s">
        <v>189</v>
      </c>
      <c r="F1906">
        <v>110</v>
      </c>
      <c r="G1906" t="str">
        <f>VLOOKUP(Tabel1[[#This Row],[Gruppe]],Statistikkoder!$A$1:$C$154,2,FALSE)</f>
        <v>    Bil &lt; 1,95 m                            </v>
      </c>
      <c r="H1906">
        <v>16</v>
      </c>
      <c r="I1906">
        <v>35</v>
      </c>
      <c r="J1906">
        <v>96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3</v>
      </c>
      <c r="N1906" t="str">
        <f>VLOOKUP($F1906,Statistikkoder!$A$2:$C$154,3,FALSE)</f>
        <v>Personbil</v>
      </c>
    </row>
    <row r="1907" spans="1:14" x14ac:dyDescent="0.2">
      <c r="A1907" t="s">
        <v>199</v>
      </c>
      <c r="B1907" s="1">
        <v>0.83333333333333337</v>
      </c>
      <c r="C1907" t="s">
        <v>4</v>
      </c>
      <c r="D1907" t="s">
        <v>2</v>
      </c>
      <c r="E1907" t="s">
        <v>189</v>
      </c>
      <c r="F1907">
        <v>115</v>
      </c>
      <c r="G1907" t="str">
        <f>VLOOKUP(Tabel1[[#This Row],[Gruppe]],Statistikkoder!$A$1:$C$154,2,FALSE)</f>
        <v>    Bil &lt; 1,95 m med anhænger                </v>
      </c>
      <c r="H1907">
        <v>1</v>
      </c>
      <c r="I1907">
        <v>1</v>
      </c>
      <c r="J1907">
        <v>10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3</v>
      </c>
      <c r="N1907" t="str">
        <f>VLOOKUP($F1907,Statistikkoder!$A$2:$C$154,3,FALSE)</f>
        <v>Personbil</v>
      </c>
    </row>
    <row r="1908" spans="1:14" x14ac:dyDescent="0.2">
      <c r="A1908" t="s">
        <v>199</v>
      </c>
      <c r="B1908" s="1">
        <v>0.83333333333333337</v>
      </c>
      <c r="C1908" t="s">
        <v>4</v>
      </c>
      <c r="D1908" t="s">
        <v>2</v>
      </c>
      <c r="E1908" t="s">
        <v>189</v>
      </c>
      <c r="F1908">
        <v>320</v>
      </c>
      <c r="G1908" t="str">
        <f>VLOOKUP(Tabel1[[#This Row],[Gruppe]],Statistikkoder!$A$1:$C$154,2,FALSE)</f>
        <v>    Autocamper &lt; 12 meter                </v>
      </c>
      <c r="H1908">
        <v>1</v>
      </c>
      <c r="I1908">
        <v>2</v>
      </c>
      <c r="J1908">
        <v>10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3</v>
      </c>
      <c r="N1908" t="str">
        <f>VLOOKUP($F1908,Statistikkoder!$A$2:$C$154,3,FALSE)</f>
        <v>Autocamper</v>
      </c>
    </row>
    <row r="1909" spans="1:14" x14ac:dyDescent="0.2">
      <c r="A1909" t="s">
        <v>199</v>
      </c>
      <c r="B1909" s="1">
        <v>0.83333333333333337</v>
      </c>
      <c r="C1909" t="s">
        <v>4</v>
      </c>
      <c r="D1909" t="s">
        <v>2</v>
      </c>
      <c r="E1909" t="s">
        <v>189</v>
      </c>
      <c r="F1909">
        <v>996</v>
      </c>
      <c r="G1909" t="str">
        <f>VLOOKUP(Tabel1[[#This Row],[Gruppe]],Statistikkoder!$A$1:$C$154,2,FALSE)</f>
        <v>    Passager i køretøj                            </v>
      </c>
      <c r="H1909">
        <v>0</v>
      </c>
      <c r="I1909">
        <v>41</v>
      </c>
      <c r="J1909">
        <v>0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3</v>
      </c>
      <c r="N1909" t="str">
        <f>VLOOKUP($F1909,Statistikkoder!$A$2:$C$154,3,FALSE)</f>
        <v>Passager</v>
      </c>
    </row>
    <row r="1910" spans="1:14" x14ac:dyDescent="0.2">
      <c r="A1910" t="s">
        <v>199</v>
      </c>
      <c r="B1910" s="1">
        <v>0.875</v>
      </c>
      <c r="C1910" t="s">
        <v>0</v>
      </c>
      <c r="D1910" t="s">
        <v>1</v>
      </c>
      <c r="E1910" t="s">
        <v>189</v>
      </c>
      <c r="F1910">
        <v>80</v>
      </c>
      <c r="G1910" t="str">
        <f>VLOOKUP(Tabel1[[#This Row],[Gruppe]],Statistikkoder!$A$1:$C$154,2,FALSE)</f>
        <v>    Bil &lt; 1,95 pendler rejse        </v>
      </c>
      <c r="H1910">
        <v>5</v>
      </c>
      <c r="I1910">
        <v>9</v>
      </c>
      <c r="J1910">
        <v>30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t="str">
        <f>VLOOKUP($F1910,Statistikkoder!$A$2:$C$154,3,FALSE)</f>
        <v>Personbil</v>
      </c>
    </row>
    <row r="1911" spans="1:14" x14ac:dyDescent="0.2">
      <c r="A1911" t="s">
        <v>199</v>
      </c>
      <c r="B1911" s="1">
        <v>0.875</v>
      </c>
      <c r="C1911" t="s">
        <v>0</v>
      </c>
      <c r="D1911" t="s">
        <v>1</v>
      </c>
      <c r="E1911" t="s">
        <v>189</v>
      </c>
      <c r="F1911">
        <v>110</v>
      </c>
      <c r="G1911" t="str">
        <f>VLOOKUP(Tabel1[[#This Row],[Gruppe]],Statistikkoder!$A$1:$C$154,2,FALSE)</f>
        <v>    Bil &lt; 1,95 m                            </v>
      </c>
      <c r="H1911">
        <v>12</v>
      </c>
      <c r="I1911">
        <v>38</v>
      </c>
      <c r="J1911">
        <v>72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t="str">
        <f>VLOOKUP($F1911,Statistikkoder!$A$2:$C$154,3,FALSE)</f>
        <v>Personbil</v>
      </c>
    </row>
    <row r="1912" spans="1:14" x14ac:dyDescent="0.2">
      <c r="A1912" t="s">
        <v>199</v>
      </c>
      <c r="B1912" s="1">
        <v>0.875</v>
      </c>
      <c r="C1912" t="s">
        <v>0</v>
      </c>
      <c r="D1912" t="s">
        <v>1</v>
      </c>
      <c r="E1912" t="s">
        <v>189</v>
      </c>
      <c r="F1912">
        <v>996</v>
      </c>
      <c r="G1912" t="str">
        <f>VLOOKUP(Tabel1[[#This Row],[Gruppe]],Statistikkoder!$A$1:$C$154,2,FALSE)</f>
        <v>    Passager i køretøj                            </v>
      </c>
      <c r="H1912">
        <v>0</v>
      </c>
      <c r="I1912">
        <v>47</v>
      </c>
      <c r="J1912">
        <v>0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t="str">
        <f>VLOOKUP($F1912,Statistikkoder!$A$2:$C$154,3,FALSE)</f>
        <v>Passager</v>
      </c>
    </row>
    <row r="1913" spans="1:14" x14ac:dyDescent="0.2">
      <c r="A1913" t="s">
        <v>200</v>
      </c>
      <c r="B1913" s="1">
        <v>0.25</v>
      </c>
      <c r="C1913" t="s">
        <v>4</v>
      </c>
      <c r="D1913" t="s">
        <v>2</v>
      </c>
      <c r="E1913" t="s">
        <v>189</v>
      </c>
      <c r="F1913">
        <v>110</v>
      </c>
      <c r="G1913" t="str">
        <f>VLOOKUP(Tabel1[[#This Row],[Gruppe]],Statistikkoder!$A$1:$C$154,2,FALSE)</f>
        <v>    Bil &lt; 1,95 m                            </v>
      </c>
      <c r="H1913">
        <v>7</v>
      </c>
      <c r="I1913">
        <v>16</v>
      </c>
      <c r="J1913">
        <v>42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3</v>
      </c>
      <c r="N1913" t="str">
        <f>VLOOKUP($F1913,Statistikkoder!$A$2:$C$154,3,FALSE)</f>
        <v>Personbil</v>
      </c>
    </row>
    <row r="1914" spans="1:14" x14ac:dyDescent="0.2">
      <c r="A1914" t="s">
        <v>200</v>
      </c>
      <c r="B1914" s="1">
        <v>0.25</v>
      </c>
      <c r="C1914" t="s">
        <v>4</v>
      </c>
      <c r="D1914" t="s">
        <v>2</v>
      </c>
      <c r="E1914" t="s">
        <v>189</v>
      </c>
      <c r="F1914">
        <v>996</v>
      </c>
      <c r="G1914" t="str">
        <f>VLOOKUP(Tabel1[[#This Row],[Gruppe]],Statistikkoder!$A$1:$C$154,2,FALSE)</f>
        <v>    Passager i køretøj                            </v>
      </c>
      <c r="H1914">
        <v>0</v>
      </c>
      <c r="I1914">
        <v>16</v>
      </c>
      <c r="J1914">
        <v>0</v>
      </c>
      <c r="K1914">
        <f>IF(AND(Tabel1[[#This Row],[Gruppe]]&gt;=610,Tabel1[[#This Row],[Gruppe]]&lt;=765),Tabel1[[#This Row],[Dækmeter]],0)</f>
        <v>0</v>
      </c>
      <c r="L1914">
        <v>0</v>
      </c>
      <c r="M1914" t="s">
        <v>3</v>
      </c>
      <c r="N1914" t="str">
        <f>VLOOKUP($F1914,Statistikkoder!$A$2:$C$154,3,FALSE)</f>
        <v>Passager</v>
      </c>
    </row>
    <row r="1915" spans="1:14" x14ac:dyDescent="0.2">
      <c r="A1915" t="s">
        <v>200</v>
      </c>
      <c r="B1915" s="1">
        <v>0.29166666666666669</v>
      </c>
      <c r="C1915" t="s">
        <v>0</v>
      </c>
      <c r="D1915" t="s">
        <v>1</v>
      </c>
      <c r="E1915" t="s">
        <v>189</v>
      </c>
      <c r="F1915">
        <v>80</v>
      </c>
      <c r="G1915" t="str">
        <f>VLOOKUP(Tabel1[[#This Row],[Gruppe]],Statistikkoder!$A$1:$C$154,2,FALSE)</f>
        <v>    Bil &lt; 1,95 pendler rejse        </v>
      </c>
      <c r="H1915">
        <v>1</v>
      </c>
      <c r="I1915">
        <v>1</v>
      </c>
      <c r="J1915">
        <v>6</v>
      </c>
      <c r="K1915">
        <f>IF(AND(Tabel1[[#This Row],[Gruppe]]&gt;=610,Tabel1[[#This Row],[Gruppe]]&lt;=765),Tabel1[[#This Row],[Dækmeter]],0)</f>
        <v>0</v>
      </c>
      <c r="L1915">
        <v>0</v>
      </c>
      <c r="M1915" t="s">
        <v>3</v>
      </c>
      <c r="N1915" t="str">
        <f>VLOOKUP($F1915,Statistikkoder!$A$2:$C$154,3,FALSE)</f>
        <v>Personbil</v>
      </c>
    </row>
    <row r="1916" spans="1:14" x14ac:dyDescent="0.2">
      <c r="A1916" t="s">
        <v>200</v>
      </c>
      <c r="B1916" s="1">
        <v>0.29166666666666669</v>
      </c>
      <c r="C1916" t="s">
        <v>0</v>
      </c>
      <c r="D1916" t="s">
        <v>1</v>
      </c>
      <c r="E1916" t="s">
        <v>189</v>
      </c>
      <c r="F1916">
        <v>120</v>
      </c>
      <c r="G1916" t="str">
        <f>VLOOKUP(Tabel1[[#This Row],[Gruppe]],Statistikkoder!$A$1:$C$154,2,FALSE)</f>
        <v>    Bil &gt; 1,95 m                            </v>
      </c>
      <c r="H1916">
        <v>1</v>
      </c>
      <c r="I1916">
        <v>4</v>
      </c>
      <c r="J1916">
        <v>6</v>
      </c>
      <c r="K1916">
        <f>IF(AND(Tabel1[[#This Row],[Gruppe]]&gt;=610,Tabel1[[#This Row],[Gruppe]]&lt;=765),Tabel1[[#This Row],[Dækmeter]],0)</f>
        <v>0</v>
      </c>
      <c r="L1916">
        <v>0</v>
      </c>
      <c r="M1916" t="s">
        <v>3</v>
      </c>
      <c r="N1916" t="str">
        <f>VLOOKUP($F1916,Statistikkoder!$A$2:$C$154,3,FALSE)</f>
        <v>Personbil</v>
      </c>
    </row>
    <row r="1917" spans="1:14" x14ac:dyDescent="0.2">
      <c r="A1917" t="s">
        <v>200</v>
      </c>
      <c r="B1917" s="1">
        <v>0.29166666666666669</v>
      </c>
      <c r="C1917" t="s">
        <v>0</v>
      </c>
      <c r="D1917" t="s">
        <v>1</v>
      </c>
      <c r="E1917" t="s">
        <v>189</v>
      </c>
      <c r="F1917">
        <v>996</v>
      </c>
      <c r="G1917" t="str">
        <f>VLOOKUP(Tabel1[[#This Row],[Gruppe]],Statistikkoder!$A$1:$C$154,2,FALSE)</f>
        <v>    Passager i køretøj                            </v>
      </c>
      <c r="H1917">
        <v>0</v>
      </c>
      <c r="I1917">
        <v>5</v>
      </c>
      <c r="J1917">
        <v>0</v>
      </c>
      <c r="K1917">
        <f>IF(AND(Tabel1[[#This Row],[Gruppe]]&gt;=610,Tabel1[[#This Row],[Gruppe]]&lt;=765),Tabel1[[#This Row],[Dækmeter]],0)</f>
        <v>0</v>
      </c>
      <c r="L1917">
        <v>0</v>
      </c>
      <c r="M1917" t="s">
        <v>3</v>
      </c>
      <c r="N1917" t="str">
        <f>VLOOKUP($F1917,Statistikkoder!$A$2:$C$154,3,FALSE)</f>
        <v>Passager</v>
      </c>
    </row>
    <row r="1918" spans="1:14" x14ac:dyDescent="0.2">
      <c r="A1918" t="s">
        <v>200</v>
      </c>
      <c r="B1918" s="1">
        <v>0.33333333333333331</v>
      </c>
      <c r="C1918" t="s">
        <v>4</v>
      </c>
      <c r="D1918" t="s">
        <v>2</v>
      </c>
      <c r="E1918" t="s">
        <v>189</v>
      </c>
      <c r="F1918">
        <v>10</v>
      </c>
      <c r="G1918" t="str">
        <f>VLOOKUP(Tabel1[[#This Row],[Gruppe]],Statistikkoder!$A$1:$C$154,2,FALSE)</f>
        <v>    Voksen gående                    </v>
      </c>
      <c r="H1918">
        <v>0</v>
      </c>
      <c r="I1918">
        <v>4</v>
      </c>
      <c r="J1918">
        <v>0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3</v>
      </c>
      <c r="N1918" t="str">
        <f>VLOOKUP($F1918,Statistikkoder!$A$2:$C$154,3,FALSE)</f>
        <v>Passager</v>
      </c>
    </row>
    <row r="1919" spans="1:14" x14ac:dyDescent="0.2">
      <c r="A1919" t="s">
        <v>200</v>
      </c>
      <c r="B1919" s="1">
        <v>0.33333333333333331</v>
      </c>
      <c r="C1919" t="s">
        <v>4</v>
      </c>
      <c r="D1919" t="s">
        <v>2</v>
      </c>
      <c r="E1919" t="s">
        <v>189</v>
      </c>
      <c r="F1919">
        <v>15</v>
      </c>
      <c r="G1919" t="str">
        <f>VLOOKUP(Tabel1[[#This Row],[Gruppe]],Statistikkoder!$A$1:$C$154,2,FALSE)</f>
        <v>    Voksen gående Pendler            </v>
      </c>
      <c r="H1919">
        <v>0</v>
      </c>
      <c r="I1919">
        <v>1</v>
      </c>
      <c r="J1919">
        <v>0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3</v>
      </c>
      <c r="N1919" t="str">
        <f>VLOOKUP($F1919,Statistikkoder!$A$2:$C$154,3,FALSE)</f>
        <v>Passager</v>
      </c>
    </row>
    <row r="1920" spans="1:14" x14ac:dyDescent="0.2">
      <c r="A1920" t="s">
        <v>200</v>
      </c>
      <c r="B1920" s="1">
        <v>0.33333333333333331</v>
      </c>
      <c r="C1920" t="s">
        <v>4</v>
      </c>
      <c r="D1920" t="s">
        <v>2</v>
      </c>
      <c r="E1920" t="s">
        <v>189</v>
      </c>
      <c r="F1920">
        <v>80</v>
      </c>
      <c r="G1920" t="str">
        <f>VLOOKUP(Tabel1[[#This Row],[Gruppe]],Statistikkoder!$A$1:$C$154,2,FALSE)</f>
        <v>    Bil &lt; 1,95 pendler rejse        </v>
      </c>
      <c r="H1920">
        <v>2</v>
      </c>
      <c r="I1920">
        <v>7</v>
      </c>
      <c r="J1920">
        <v>12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VLOOKUP($F1920,Statistikkoder!$A$2:$C$154,3,FALSE)</f>
        <v>Personbil</v>
      </c>
    </row>
    <row r="1921" spans="1:14" x14ac:dyDescent="0.2">
      <c r="A1921" t="s">
        <v>200</v>
      </c>
      <c r="B1921" s="1">
        <v>0.33333333333333331</v>
      </c>
      <c r="C1921" t="s">
        <v>4</v>
      </c>
      <c r="D1921" t="s">
        <v>2</v>
      </c>
      <c r="E1921" t="s">
        <v>189</v>
      </c>
      <c r="F1921">
        <v>110</v>
      </c>
      <c r="G1921" t="str">
        <f>VLOOKUP(Tabel1[[#This Row],[Gruppe]],Statistikkoder!$A$1:$C$154,2,FALSE)</f>
        <v>    Bil &lt; 1,95 m                            </v>
      </c>
      <c r="H1921">
        <v>19</v>
      </c>
      <c r="I1921">
        <v>51</v>
      </c>
      <c r="J1921">
        <v>114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VLOOKUP($F1921,Statistikkoder!$A$2:$C$154,3,FALSE)</f>
        <v>Personbil</v>
      </c>
    </row>
    <row r="1922" spans="1:14" x14ac:dyDescent="0.2">
      <c r="A1922" t="s">
        <v>200</v>
      </c>
      <c r="B1922" s="1">
        <v>0.33333333333333331</v>
      </c>
      <c r="C1922" t="s">
        <v>4</v>
      </c>
      <c r="D1922" t="s">
        <v>2</v>
      </c>
      <c r="E1922" t="s">
        <v>189</v>
      </c>
      <c r="F1922">
        <v>510</v>
      </c>
      <c r="G1922" t="str">
        <f>VLOOKUP(Tabel1[[#This Row],[Gruppe]],Statistikkoder!$A$1:$C$154,2,FALSE)</f>
        <v>    Cykel Voksen                            </v>
      </c>
      <c r="H1922">
        <v>3</v>
      </c>
      <c r="I1922">
        <v>0</v>
      </c>
      <c r="J1922">
        <v>3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VLOOKUP($F1922,Statistikkoder!$A$2:$C$154,3,FALSE)</f>
        <v>Cykel</v>
      </c>
    </row>
    <row r="1923" spans="1:14" x14ac:dyDescent="0.2">
      <c r="A1923" t="s">
        <v>200</v>
      </c>
      <c r="B1923" s="1">
        <v>0.33333333333333331</v>
      </c>
      <c r="C1923" t="s">
        <v>4</v>
      </c>
      <c r="D1923" t="s">
        <v>2</v>
      </c>
      <c r="E1923" t="s">
        <v>189</v>
      </c>
      <c r="F1923">
        <v>996</v>
      </c>
      <c r="G1923" t="str">
        <f>VLOOKUP(Tabel1[[#This Row],[Gruppe]],Statistikkoder!$A$1:$C$154,2,FALSE)</f>
        <v>    Passager i køretøj                            </v>
      </c>
      <c r="H1923">
        <v>0</v>
      </c>
      <c r="I1923">
        <v>58</v>
      </c>
      <c r="J1923">
        <v>0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VLOOKUP($F1923,Statistikkoder!$A$2:$C$154,3,FALSE)</f>
        <v>Passager</v>
      </c>
    </row>
    <row r="1924" spans="1:14" x14ac:dyDescent="0.2">
      <c r="A1924" t="s">
        <v>200</v>
      </c>
      <c r="B1924" s="1">
        <v>0.375</v>
      </c>
      <c r="C1924" t="s">
        <v>0</v>
      </c>
      <c r="D1924" t="s">
        <v>1</v>
      </c>
      <c r="E1924" t="s">
        <v>189</v>
      </c>
      <c r="F1924">
        <v>10</v>
      </c>
      <c r="G1924" t="str">
        <f>VLOOKUP(Tabel1[[#This Row],[Gruppe]],Statistikkoder!$A$1:$C$154,2,FALSE)</f>
        <v>    Voksen gående                    </v>
      </c>
      <c r="H1924">
        <v>0</v>
      </c>
      <c r="I1924">
        <v>3</v>
      </c>
      <c r="J1924">
        <v>0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VLOOKUP($F1924,Statistikkoder!$A$2:$C$154,3,FALSE)</f>
        <v>Passager</v>
      </c>
    </row>
    <row r="1925" spans="1:14" x14ac:dyDescent="0.2">
      <c r="A1925" t="s">
        <v>200</v>
      </c>
      <c r="B1925" s="1">
        <v>0.375</v>
      </c>
      <c r="C1925" t="s">
        <v>0</v>
      </c>
      <c r="D1925" t="s">
        <v>1</v>
      </c>
      <c r="E1925" t="s">
        <v>189</v>
      </c>
      <c r="F1925">
        <v>40</v>
      </c>
      <c r="G1925" t="str">
        <f>VLOOKUP(Tabel1[[#This Row],[Gruppe]],Statistikkoder!$A$1:$C$154,2,FALSE)</f>
        <v>    Pensionist gående                </v>
      </c>
      <c r="H1925">
        <v>0</v>
      </c>
      <c r="I1925">
        <v>5</v>
      </c>
      <c r="J1925">
        <v>0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VLOOKUP($F1925,Statistikkoder!$A$2:$C$154,3,FALSE)</f>
        <v>Passager</v>
      </c>
    </row>
    <row r="1926" spans="1:14" x14ac:dyDescent="0.2">
      <c r="A1926" t="s">
        <v>200</v>
      </c>
      <c r="B1926" s="1">
        <v>0.375</v>
      </c>
      <c r="C1926" t="s">
        <v>0</v>
      </c>
      <c r="D1926" t="s">
        <v>1</v>
      </c>
      <c r="E1926" t="s">
        <v>189</v>
      </c>
      <c r="F1926">
        <v>41</v>
      </c>
      <c r="G1926" t="str">
        <f>VLOOKUP(Tabel1[[#This Row],[Gruppe]],Statistikkoder!$A$1:$C$154,2,FALSE)</f>
        <v>    Pensionist gående Pendler        </v>
      </c>
      <c r="H1926">
        <v>0</v>
      </c>
      <c r="I1926">
        <v>1</v>
      </c>
      <c r="J1926">
        <v>0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VLOOKUP($F1926,Statistikkoder!$A$2:$C$154,3,FALSE)</f>
        <v>Passager</v>
      </c>
    </row>
    <row r="1927" spans="1:14" x14ac:dyDescent="0.2">
      <c r="A1927" t="s">
        <v>200</v>
      </c>
      <c r="B1927" s="1">
        <v>0.375</v>
      </c>
      <c r="C1927" t="s">
        <v>0</v>
      </c>
      <c r="D1927" t="s">
        <v>1</v>
      </c>
      <c r="E1927" t="s">
        <v>189</v>
      </c>
      <c r="F1927">
        <v>110</v>
      </c>
      <c r="G1927" t="str">
        <f>VLOOKUP(Tabel1[[#This Row],[Gruppe]],Statistikkoder!$A$1:$C$154,2,FALSE)</f>
        <v>    Bil &lt; 1,95 m                            </v>
      </c>
      <c r="H1927">
        <v>16</v>
      </c>
      <c r="I1927">
        <v>53</v>
      </c>
      <c r="J1927">
        <v>96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VLOOKUP($F1927,Statistikkoder!$A$2:$C$154,3,FALSE)</f>
        <v>Personbil</v>
      </c>
    </row>
    <row r="1928" spans="1:14" x14ac:dyDescent="0.2">
      <c r="A1928" t="s">
        <v>200</v>
      </c>
      <c r="B1928" s="1">
        <v>0.375</v>
      </c>
      <c r="C1928" t="s">
        <v>0</v>
      </c>
      <c r="D1928" t="s">
        <v>1</v>
      </c>
      <c r="E1928" t="s">
        <v>189</v>
      </c>
      <c r="F1928">
        <v>120</v>
      </c>
      <c r="G1928" t="str">
        <f>VLOOKUP(Tabel1[[#This Row],[Gruppe]],Statistikkoder!$A$1:$C$154,2,FALSE)</f>
        <v>    Bil &gt; 1,95 m                            </v>
      </c>
      <c r="H1928">
        <v>2</v>
      </c>
      <c r="I1928">
        <v>8</v>
      </c>
      <c r="J1928">
        <v>12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VLOOKUP($F1928,Statistikkoder!$A$2:$C$154,3,FALSE)</f>
        <v>Personbil</v>
      </c>
    </row>
    <row r="1929" spans="1:14" x14ac:dyDescent="0.2">
      <c r="A1929" t="s">
        <v>200</v>
      </c>
      <c r="B1929" s="1">
        <v>0.375</v>
      </c>
      <c r="C1929" t="s">
        <v>0</v>
      </c>
      <c r="D1929" t="s">
        <v>1</v>
      </c>
      <c r="E1929" t="s">
        <v>189</v>
      </c>
      <c r="F1929">
        <v>320</v>
      </c>
      <c r="G1929" t="str">
        <f>VLOOKUP(Tabel1[[#This Row],[Gruppe]],Statistikkoder!$A$1:$C$154,2,FALSE)</f>
        <v>    Autocamper &lt; 12 meter                </v>
      </c>
      <c r="H1929">
        <v>2</v>
      </c>
      <c r="I1929">
        <v>4</v>
      </c>
      <c r="J1929">
        <v>20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t="str">
        <f>VLOOKUP($F1929,Statistikkoder!$A$2:$C$154,3,FALSE)</f>
        <v>Autocamper</v>
      </c>
    </row>
    <row r="1930" spans="1:14" x14ac:dyDescent="0.2">
      <c r="A1930" t="s">
        <v>200</v>
      </c>
      <c r="B1930" s="1">
        <v>0.375</v>
      </c>
      <c r="C1930" t="s">
        <v>0</v>
      </c>
      <c r="D1930" t="s">
        <v>1</v>
      </c>
      <c r="E1930" t="s">
        <v>189</v>
      </c>
      <c r="F1930">
        <v>505</v>
      </c>
      <c r="G1930" t="str">
        <f>VLOOKUP(Tabel1[[#This Row],[Gruppe]],Statistikkoder!$A$1:$C$154,2,FALSE)</f>
        <v>    Cykel Pensionist                        </v>
      </c>
      <c r="H1930">
        <v>2</v>
      </c>
      <c r="I1930">
        <v>0</v>
      </c>
      <c r="J1930">
        <v>2</v>
      </c>
      <c r="K1930">
        <f>IF(AND(Tabel1[[#This Row],[Gruppe]]&gt;=610,Tabel1[[#This Row],[Gruppe]]&lt;=765),Tabel1[[#This Row],[Dækmeter]],0)</f>
        <v>0</v>
      </c>
      <c r="L1930">
        <v>0</v>
      </c>
      <c r="M1930" t="s">
        <v>3</v>
      </c>
      <c r="N1930" t="str">
        <f>VLOOKUP($F1930,Statistikkoder!$A$2:$C$154,3,FALSE)</f>
        <v>Cykel</v>
      </c>
    </row>
    <row r="1931" spans="1:14" x14ac:dyDescent="0.2">
      <c r="A1931" t="s">
        <v>200</v>
      </c>
      <c r="B1931" s="1">
        <v>0.375</v>
      </c>
      <c r="C1931" t="s">
        <v>0</v>
      </c>
      <c r="D1931" t="s">
        <v>1</v>
      </c>
      <c r="E1931" t="s">
        <v>189</v>
      </c>
      <c r="F1931">
        <v>510</v>
      </c>
      <c r="G1931" t="str">
        <f>VLOOKUP(Tabel1[[#This Row],[Gruppe]],Statistikkoder!$A$1:$C$154,2,FALSE)</f>
        <v>    Cykel Voksen                            </v>
      </c>
      <c r="H1931">
        <v>2</v>
      </c>
      <c r="I1931">
        <v>0</v>
      </c>
      <c r="J1931">
        <v>2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3</v>
      </c>
      <c r="N1931" t="str">
        <f>VLOOKUP($F1931,Statistikkoder!$A$2:$C$154,3,FALSE)</f>
        <v>Cykel</v>
      </c>
    </row>
    <row r="1932" spans="1:14" x14ac:dyDescent="0.2">
      <c r="A1932" t="s">
        <v>200</v>
      </c>
      <c r="B1932" s="1">
        <v>0.375</v>
      </c>
      <c r="C1932" t="s">
        <v>0</v>
      </c>
      <c r="D1932" t="s">
        <v>1</v>
      </c>
      <c r="E1932" t="s">
        <v>189</v>
      </c>
      <c r="F1932">
        <v>611</v>
      </c>
      <c r="G1932" t="str">
        <f>VLOOKUP(Tabel1[[#This Row],[Gruppe]],Statistikkoder!$A$1:$C$154,2,FALSE)</f>
        <v>    Bus &gt; 10 m incl. passagerer              </v>
      </c>
      <c r="H1932">
        <v>1</v>
      </c>
      <c r="I1932">
        <v>27</v>
      </c>
      <c r="J1932">
        <v>14</v>
      </c>
      <c r="K1932">
        <f>IF(AND(Tabel1[[#This Row],[Gruppe]]&gt;=610,Tabel1[[#This Row],[Gruppe]]&lt;=765),Tabel1[[#This Row],[Dækmeter]],0)</f>
        <v>14</v>
      </c>
      <c r="L1932">
        <v>0</v>
      </c>
      <c r="M1932" t="s">
        <v>3</v>
      </c>
      <c r="N1932" t="str">
        <f>VLOOKUP($F1932,Statistikkoder!$A$2:$C$154,3,FALSE)</f>
        <v>Bus</v>
      </c>
    </row>
    <row r="1933" spans="1:14" x14ac:dyDescent="0.2">
      <c r="A1933" t="s">
        <v>200</v>
      </c>
      <c r="B1933" s="1">
        <v>0.375</v>
      </c>
      <c r="C1933" t="s">
        <v>0</v>
      </c>
      <c r="D1933" t="s">
        <v>1</v>
      </c>
      <c r="E1933" t="s">
        <v>189</v>
      </c>
      <c r="F1933">
        <v>996</v>
      </c>
      <c r="G1933" t="str">
        <f>VLOOKUP(Tabel1[[#This Row],[Gruppe]],Statistikkoder!$A$1:$C$154,2,FALSE)</f>
        <v>    Passager i køretøj                            </v>
      </c>
      <c r="H1933">
        <v>0</v>
      </c>
      <c r="I1933">
        <v>92</v>
      </c>
      <c r="J1933">
        <v>0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3</v>
      </c>
      <c r="N1933" t="str">
        <f>VLOOKUP($F1933,Statistikkoder!$A$2:$C$154,3,FALSE)</f>
        <v>Passager</v>
      </c>
    </row>
    <row r="1934" spans="1:14" x14ac:dyDescent="0.2">
      <c r="A1934" t="s">
        <v>200</v>
      </c>
      <c r="B1934" s="1">
        <v>0.41666666666666669</v>
      </c>
      <c r="C1934" t="s">
        <v>4</v>
      </c>
      <c r="D1934" t="s">
        <v>2</v>
      </c>
      <c r="E1934" t="s">
        <v>189</v>
      </c>
      <c r="F1934">
        <v>10</v>
      </c>
      <c r="G1934" t="str">
        <f>VLOOKUP(Tabel1[[#This Row],[Gruppe]],Statistikkoder!$A$1:$C$154,2,FALSE)</f>
        <v>    Voksen gående                    </v>
      </c>
      <c r="H1934">
        <v>0</v>
      </c>
      <c r="I1934">
        <v>5</v>
      </c>
      <c r="J1934">
        <v>0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3</v>
      </c>
      <c r="N1934" t="str">
        <f>VLOOKUP($F1934,Statistikkoder!$A$2:$C$154,3,FALSE)</f>
        <v>Passager</v>
      </c>
    </row>
    <row r="1935" spans="1:14" x14ac:dyDescent="0.2">
      <c r="A1935" t="s">
        <v>200</v>
      </c>
      <c r="B1935" s="1">
        <v>0.41666666666666669</v>
      </c>
      <c r="C1935" t="s">
        <v>4</v>
      </c>
      <c r="D1935" t="s">
        <v>2</v>
      </c>
      <c r="E1935" t="s">
        <v>189</v>
      </c>
      <c r="F1935">
        <v>15</v>
      </c>
      <c r="G1935" t="str">
        <f>VLOOKUP(Tabel1[[#This Row],[Gruppe]],Statistikkoder!$A$1:$C$154,2,FALSE)</f>
        <v>    Voksen gående Pendler            </v>
      </c>
      <c r="H1935">
        <v>0</v>
      </c>
      <c r="I1935">
        <v>1</v>
      </c>
      <c r="J1935">
        <v>0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3</v>
      </c>
      <c r="N1935" t="str">
        <f>VLOOKUP($F1935,Statistikkoder!$A$2:$C$154,3,FALSE)</f>
        <v>Passager</v>
      </c>
    </row>
    <row r="1936" spans="1:14" x14ac:dyDescent="0.2">
      <c r="A1936" t="s">
        <v>200</v>
      </c>
      <c r="B1936" s="1">
        <v>0.41666666666666669</v>
      </c>
      <c r="C1936" t="s">
        <v>4</v>
      </c>
      <c r="D1936" t="s">
        <v>2</v>
      </c>
      <c r="E1936" t="s">
        <v>189</v>
      </c>
      <c r="F1936">
        <v>20</v>
      </c>
      <c r="G1936" t="str">
        <f>VLOOKUP(Tabel1[[#This Row],[Gruppe]],Statistikkoder!$A$1:$C$154,2,FALSE)</f>
        <v>    Barn 12-15 år gående              </v>
      </c>
      <c r="H1936">
        <v>0</v>
      </c>
      <c r="I1936">
        <v>1</v>
      </c>
      <c r="J1936">
        <v>0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3</v>
      </c>
      <c r="N1936" t="str">
        <f>VLOOKUP($F1936,Statistikkoder!$A$2:$C$154,3,FALSE)</f>
        <v>Passager</v>
      </c>
    </row>
    <row r="1937" spans="1:14" x14ac:dyDescent="0.2">
      <c r="A1937" t="s">
        <v>200</v>
      </c>
      <c r="B1937" s="1">
        <v>0.41666666666666669</v>
      </c>
      <c r="C1937" t="s">
        <v>4</v>
      </c>
      <c r="D1937" t="s">
        <v>2</v>
      </c>
      <c r="E1937" t="s">
        <v>189</v>
      </c>
      <c r="F1937">
        <v>80</v>
      </c>
      <c r="G1937" t="str">
        <f>VLOOKUP(Tabel1[[#This Row],[Gruppe]],Statistikkoder!$A$1:$C$154,2,FALSE)</f>
        <v>    Bil &lt; 1,95 pendler rejse        </v>
      </c>
      <c r="H1937">
        <v>3</v>
      </c>
      <c r="I1937">
        <v>7</v>
      </c>
      <c r="J1937">
        <v>18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3</v>
      </c>
      <c r="N1937" t="str">
        <f>VLOOKUP($F1937,Statistikkoder!$A$2:$C$154,3,FALSE)</f>
        <v>Personbil</v>
      </c>
    </row>
    <row r="1938" spans="1:14" x14ac:dyDescent="0.2">
      <c r="A1938" t="s">
        <v>200</v>
      </c>
      <c r="B1938" s="1">
        <v>0.41666666666666669</v>
      </c>
      <c r="C1938" t="s">
        <v>4</v>
      </c>
      <c r="D1938" t="s">
        <v>2</v>
      </c>
      <c r="E1938" t="s">
        <v>189</v>
      </c>
      <c r="F1938">
        <v>110</v>
      </c>
      <c r="G1938" t="str">
        <f>VLOOKUP(Tabel1[[#This Row],[Gruppe]],Statistikkoder!$A$1:$C$154,2,FALSE)</f>
        <v>    Bil &lt; 1,95 m                            </v>
      </c>
      <c r="H1938">
        <v>19</v>
      </c>
      <c r="I1938">
        <v>50</v>
      </c>
      <c r="J1938">
        <v>114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3</v>
      </c>
      <c r="N1938" t="str">
        <f>VLOOKUP($F1938,Statistikkoder!$A$2:$C$154,3,FALSE)</f>
        <v>Personbil</v>
      </c>
    </row>
    <row r="1939" spans="1:14" x14ac:dyDescent="0.2">
      <c r="A1939" t="s">
        <v>200</v>
      </c>
      <c r="B1939" s="1">
        <v>0.41666666666666669</v>
      </c>
      <c r="C1939" t="s">
        <v>4</v>
      </c>
      <c r="D1939" t="s">
        <v>2</v>
      </c>
      <c r="E1939" t="s">
        <v>189</v>
      </c>
      <c r="F1939">
        <v>120</v>
      </c>
      <c r="G1939" t="str">
        <f>VLOOKUP(Tabel1[[#This Row],[Gruppe]],Statistikkoder!$A$1:$C$154,2,FALSE)</f>
        <v>    Bil &gt; 1,95 m                            </v>
      </c>
      <c r="H1939">
        <v>4</v>
      </c>
      <c r="I1939">
        <v>11</v>
      </c>
      <c r="J1939">
        <v>24</v>
      </c>
      <c r="K1939">
        <f>IF(AND(Tabel1[[#This Row],[Gruppe]]&gt;=610,Tabel1[[#This Row],[Gruppe]]&lt;=765),Tabel1[[#This Row],[Dækmeter]],0)</f>
        <v>0</v>
      </c>
      <c r="L1939">
        <v>0</v>
      </c>
      <c r="M1939" t="s">
        <v>3</v>
      </c>
      <c r="N1939" t="str">
        <f>VLOOKUP($F1939,Statistikkoder!$A$2:$C$154,3,FALSE)</f>
        <v>Personbil</v>
      </c>
    </row>
    <row r="1940" spans="1:14" x14ac:dyDescent="0.2">
      <c r="A1940" t="s">
        <v>200</v>
      </c>
      <c r="B1940" s="1">
        <v>0.41666666666666669</v>
      </c>
      <c r="C1940" t="s">
        <v>4</v>
      </c>
      <c r="D1940" t="s">
        <v>2</v>
      </c>
      <c r="E1940" t="s">
        <v>189</v>
      </c>
      <c r="F1940">
        <v>410</v>
      </c>
      <c r="G1940" t="str">
        <f>VLOOKUP(Tabel1[[#This Row],[Gruppe]],Statistikkoder!$A$1:$C$154,2,FALSE)</f>
        <v>    MC                                    </v>
      </c>
      <c r="H1940">
        <v>1</v>
      </c>
      <c r="I1940">
        <v>1</v>
      </c>
      <c r="J1940">
        <v>2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3</v>
      </c>
      <c r="N1940" t="str">
        <f>VLOOKUP($F1940,Statistikkoder!$A$2:$C$154,3,FALSE)</f>
        <v>MC/Knallert</v>
      </c>
    </row>
    <row r="1941" spans="1:14" x14ac:dyDescent="0.2">
      <c r="A1941" t="s">
        <v>200</v>
      </c>
      <c r="B1941" s="1">
        <v>0.41666666666666669</v>
      </c>
      <c r="C1941" t="s">
        <v>4</v>
      </c>
      <c r="D1941" t="s">
        <v>2</v>
      </c>
      <c r="E1941" t="s">
        <v>189</v>
      </c>
      <c r="F1941">
        <v>510</v>
      </c>
      <c r="G1941" t="str">
        <f>VLOOKUP(Tabel1[[#This Row],[Gruppe]],Statistikkoder!$A$1:$C$154,2,FALSE)</f>
        <v>    Cykel Voksen                            </v>
      </c>
      <c r="H1941">
        <v>1</v>
      </c>
      <c r="I1941">
        <v>0</v>
      </c>
      <c r="J1941">
        <v>1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3</v>
      </c>
      <c r="N1941" t="str">
        <f>VLOOKUP($F1941,Statistikkoder!$A$2:$C$154,3,FALSE)</f>
        <v>Cykel</v>
      </c>
    </row>
    <row r="1942" spans="1:14" x14ac:dyDescent="0.2">
      <c r="A1942" t="s">
        <v>200</v>
      </c>
      <c r="B1942" s="1">
        <v>0.41666666666666669</v>
      </c>
      <c r="C1942" t="s">
        <v>4</v>
      </c>
      <c r="D1942" t="s">
        <v>2</v>
      </c>
      <c r="E1942" t="s">
        <v>189</v>
      </c>
      <c r="F1942">
        <v>611</v>
      </c>
      <c r="G1942" t="str">
        <f>VLOOKUP(Tabel1[[#This Row],[Gruppe]],Statistikkoder!$A$1:$C$154,2,FALSE)</f>
        <v>    Bus &gt; 10 m incl. passagerer              </v>
      </c>
      <c r="H1942">
        <v>2</v>
      </c>
      <c r="I1942">
        <v>85</v>
      </c>
      <c r="J1942">
        <v>28</v>
      </c>
      <c r="K1942">
        <f>IF(AND(Tabel1[[#This Row],[Gruppe]]&gt;=610,Tabel1[[#This Row],[Gruppe]]&lt;=765),Tabel1[[#This Row],[Dækmeter]],0)</f>
        <v>28</v>
      </c>
      <c r="L1942">
        <v>0</v>
      </c>
      <c r="M1942" t="s">
        <v>3</v>
      </c>
      <c r="N1942" t="str">
        <f>VLOOKUP($F1942,Statistikkoder!$A$2:$C$154,3,FALSE)</f>
        <v>Bus</v>
      </c>
    </row>
    <row r="1943" spans="1:14" x14ac:dyDescent="0.2">
      <c r="A1943" t="s">
        <v>200</v>
      </c>
      <c r="B1943" s="1">
        <v>0.41666666666666669</v>
      </c>
      <c r="C1943" t="s">
        <v>4</v>
      </c>
      <c r="D1943" t="s">
        <v>2</v>
      </c>
      <c r="E1943" t="s">
        <v>189</v>
      </c>
      <c r="F1943">
        <v>996</v>
      </c>
      <c r="G1943" t="str">
        <f>VLOOKUP(Tabel1[[#This Row],[Gruppe]],Statistikkoder!$A$1:$C$154,2,FALSE)</f>
        <v>    Passager i køretøj                            </v>
      </c>
      <c r="H1943">
        <v>0</v>
      </c>
      <c r="I1943">
        <v>154</v>
      </c>
      <c r="J1943">
        <v>0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t="str">
        <f>VLOOKUP($F1943,Statistikkoder!$A$2:$C$154,3,FALSE)</f>
        <v>Passager</v>
      </c>
    </row>
    <row r="1944" spans="1:14" x14ac:dyDescent="0.2">
      <c r="A1944" t="s">
        <v>200</v>
      </c>
      <c r="B1944" s="1">
        <v>0.41666666666666669</v>
      </c>
      <c r="C1944" t="s">
        <v>0</v>
      </c>
      <c r="D1944" t="s">
        <v>1</v>
      </c>
      <c r="E1944" t="s">
        <v>190</v>
      </c>
      <c r="F1944">
        <v>10</v>
      </c>
      <c r="G1944" t="str">
        <f>VLOOKUP(Tabel1[[#This Row],[Gruppe]],Statistikkoder!$A$1:$C$154,2,FALSE)</f>
        <v>    Voksen gående                    </v>
      </c>
      <c r="H1944">
        <v>0</v>
      </c>
      <c r="I1944">
        <v>3</v>
      </c>
      <c r="J1944">
        <v>0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t="str">
        <f>VLOOKUP($F1944,Statistikkoder!$A$2:$C$154,3,FALSE)</f>
        <v>Passager</v>
      </c>
    </row>
    <row r="1945" spans="1:14" x14ac:dyDescent="0.2">
      <c r="A1945" t="s">
        <v>200</v>
      </c>
      <c r="B1945" s="1">
        <v>0.41666666666666669</v>
      </c>
      <c r="C1945" t="s">
        <v>0</v>
      </c>
      <c r="D1945" t="s">
        <v>1</v>
      </c>
      <c r="E1945" t="s">
        <v>190</v>
      </c>
      <c r="F1945">
        <v>80</v>
      </c>
      <c r="G1945" t="str">
        <f>VLOOKUP(Tabel1[[#This Row],[Gruppe]],Statistikkoder!$A$1:$C$154,2,FALSE)</f>
        <v>    Bil &lt; 1,95 pendler rejse        </v>
      </c>
      <c r="H1945">
        <v>1</v>
      </c>
      <c r="I1945">
        <v>1</v>
      </c>
      <c r="J1945">
        <v>6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t="str">
        <f>VLOOKUP($F1945,Statistikkoder!$A$2:$C$154,3,FALSE)</f>
        <v>Personbil</v>
      </c>
    </row>
    <row r="1946" spans="1:14" x14ac:dyDescent="0.2">
      <c r="A1946" t="s">
        <v>200</v>
      </c>
      <c r="B1946" s="1">
        <v>0.41666666666666669</v>
      </c>
      <c r="C1946" t="s">
        <v>0</v>
      </c>
      <c r="D1946" t="s">
        <v>1</v>
      </c>
      <c r="E1946" t="s">
        <v>190</v>
      </c>
      <c r="F1946">
        <v>110</v>
      </c>
      <c r="G1946" t="str">
        <f>VLOOKUP(Tabel1[[#This Row],[Gruppe]],Statistikkoder!$A$1:$C$154,2,FALSE)</f>
        <v>    Bil &lt; 1,95 m                            </v>
      </c>
      <c r="H1946">
        <v>20</v>
      </c>
      <c r="I1946">
        <v>45</v>
      </c>
      <c r="J1946">
        <v>120</v>
      </c>
      <c r="K1946">
        <f>IF(AND(Tabel1[[#This Row],[Gruppe]]&gt;=610,Tabel1[[#This Row],[Gruppe]]&lt;=765),Tabel1[[#This Row],[Dækmeter]],0)</f>
        <v>0</v>
      </c>
      <c r="L1946">
        <v>0</v>
      </c>
      <c r="M1946" t="s">
        <v>3</v>
      </c>
      <c r="N1946" t="str">
        <f>VLOOKUP($F1946,Statistikkoder!$A$2:$C$154,3,FALSE)</f>
        <v>Personbil</v>
      </c>
    </row>
    <row r="1947" spans="1:14" x14ac:dyDescent="0.2">
      <c r="A1947" t="s">
        <v>200</v>
      </c>
      <c r="B1947" s="1">
        <v>0.41666666666666669</v>
      </c>
      <c r="C1947" t="s">
        <v>0</v>
      </c>
      <c r="D1947" t="s">
        <v>1</v>
      </c>
      <c r="E1947" t="s">
        <v>190</v>
      </c>
      <c r="F1947">
        <v>115</v>
      </c>
      <c r="G1947" t="str">
        <f>VLOOKUP(Tabel1[[#This Row],[Gruppe]],Statistikkoder!$A$1:$C$154,2,FALSE)</f>
        <v>    Bil &lt; 1,95 m med anhænger                </v>
      </c>
      <c r="H1947">
        <v>1</v>
      </c>
      <c r="I1947">
        <v>1</v>
      </c>
      <c r="J1947">
        <v>10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3</v>
      </c>
      <c r="N1947" t="str">
        <f>VLOOKUP($F1947,Statistikkoder!$A$2:$C$154,3,FALSE)</f>
        <v>Personbil</v>
      </c>
    </row>
    <row r="1948" spans="1:14" x14ac:dyDescent="0.2">
      <c r="A1948" t="s">
        <v>200</v>
      </c>
      <c r="B1948" s="1">
        <v>0.41666666666666669</v>
      </c>
      <c r="C1948" t="s">
        <v>0</v>
      </c>
      <c r="D1948" t="s">
        <v>1</v>
      </c>
      <c r="E1948" t="s">
        <v>190</v>
      </c>
      <c r="F1948">
        <v>126</v>
      </c>
      <c r="G1948" t="str">
        <f>VLOOKUP(Tabel1[[#This Row],[Gruppe]],Statistikkoder!$A$1:$C$154,2,FALSE)</f>
        <v xml:space="preserve">    Bil med campingvogn                     </v>
      </c>
      <c r="H1948">
        <v>1</v>
      </c>
      <c r="I1948">
        <v>2</v>
      </c>
      <c r="J1948">
        <v>12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3</v>
      </c>
      <c r="N1948" t="str">
        <f>VLOOKUP($F1948,Statistikkoder!$A$2:$C$154,3,FALSE)</f>
        <v>Personbil</v>
      </c>
    </row>
    <row r="1949" spans="1:14" x14ac:dyDescent="0.2">
      <c r="A1949" t="s">
        <v>200</v>
      </c>
      <c r="B1949" s="1">
        <v>0.41666666666666669</v>
      </c>
      <c r="C1949" t="s">
        <v>0</v>
      </c>
      <c r="D1949" t="s">
        <v>1</v>
      </c>
      <c r="E1949" t="s">
        <v>190</v>
      </c>
      <c r="F1949">
        <v>410</v>
      </c>
      <c r="G1949" t="str">
        <f>VLOOKUP(Tabel1[[#This Row],[Gruppe]],Statistikkoder!$A$1:$C$154,2,FALSE)</f>
        <v>    MC                                    </v>
      </c>
      <c r="H1949">
        <v>5</v>
      </c>
      <c r="I1949">
        <v>6</v>
      </c>
      <c r="J1949">
        <v>15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3</v>
      </c>
      <c r="N1949" t="str">
        <f>VLOOKUP($F1949,Statistikkoder!$A$2:$C$154,3,FALSE)</f>
        <v>MC/Knallert</v>
      </c>
    </row>
    <row r="1950" spans="1:14" x14ac:dyDescent="0.2">
      <c r="A1950" t="s">
        <v>200</v>
      </c>
      <c r="B1950" s="1">
        <v>0.41666666666666669</v>
      </c>
      <c r="C1950" t="s">
        <v>0</v>
      </c>
      <c r="D1950" t="s">
        <v>1</v>
      </c>
      <c r="E1950" t="s">
        <v>190</v>
      </c>
      <c r="F1950">
        <v>510</v>
      </c>
      <c r="G1950" t="str">
        <f>VLOOKUP(Tabel1[[#This Row],[Gruppe]],Statistikkoder!$A$1:$C$154,2,FALSE)</f>
        <v>    Cykel Voksen                            </v>
      </c>
      <c r="H1950">
        <v>2</v>
      </c>
      <c r="I1950">
        <v>0</v>
      </c>
      <c r="J1950">
        <v>2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3</v>
      </c>
      <c r="N1950" t="str">
        <f>VLOOKUP($F1950,Statistikkoder!$A$2:$C$154,3,FALSE)</f>
        <v>Cykel</v>
      </c>
    </row>
    <row r="1951" spans="1:14" x14ac:dyDescent="0.2">
      <c r="A1951" t="s">
        <v>200</v>
      </c>
      <c r="B1951" s="1">
        <v>0.41666666666666669</v>
      </c>
      <c r="C1951" t="s">
        <v>0</v>
      </c>
      <c r="D1951" t="s">
        <v>1</v>
      </c>
      <c r="E1951" t="s">
        <v>190</v>
      </c>
      <c r="F1951">
        <v>996</v>
      </c>
      <c r="G1951" t="str">
        <f>VLOOKUP(Tabel1[[#This Row],[Gruppe]],Statistikkoder!$A$1:$C$154,2,FALSE)</f>
        <v>    Passager i køretøj                            </v>
      </c>
      <c r="H1951">
        <v>0</v>
      </c>
      <c r="I1951">
        <v>55</v>
      </c>
      <c r="J1951">
        <v>0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VLOOKUP($F1951,Statistikkoder!$A$2:$C$154,3,FALSE)</f>
        <v>Passager</v>
      </c>
    </row>
    <row r="1952" spans="1:14" x14ac:dyDescent="0.2">
      <c r="A1952" t="s">
        <v>200</v>
      </c>
      <c r="B1952" s="1">
        <v>0.45833333333333331</v>
      </c>
      <c r="C1952" t="s">
        <v>4</v>
      </c>
      <c r="D1952" t="s">
        <v>2</v>
      </c>
      <c r="E1952" t="s">
        <v>190</v>
      </c>
      <c r="F1952">
        <v>10</v>
      </c>
      <c r="G1952" t="str">
        <f>VLOOKUP(Tabel1[[#This Row],[Gruppe]],Statistikkoder!$A$1:$C$154,2,FALSE)</f>
        <v>    Voksen gående                    </v>
      </c>
      <c r="H1952">
        <v>0</v>
      </c>
      <c r="I1952">
        <v>3</v>
      </c>
      <c r="J1952">
        <v>0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VLOOKUP($F1952,Statistikkoder!$A$2:$C$154,3,FALSE)</f>
        <v>Passager</v>
      </c>
    </row>
    <row r="1953" spans="1:14" x14ac:dyDescent="0.2">
      <c r="A1953" t="s">
        <v>200</v>
      </c>
      <c r="B1953" s="1">
        <v>0.45833333333333331</v>
      </c>
      <c r="C1953" t="s">
        <v>4</v>
      </c>
      <c r="D1953" t="s">
        <v>2</v>
      </c>
      <c r="E1953" t="s">
        <v>190</v>
      </c>
      <c r="F1953">
        <v>30</v>
      </c>
      <c r="G1953" t="str">
        <f>VLOOKUP(Tabel1[[#This Row],[Gruppe]],Statistikkoder!$A$1:$C$154,2,FALSE)</f>
        <v>    Barn  0-11 år gående              </v>
      </c>
      <c r="H1953">
        <v>0</v>
      </c>
      <c r="I1953">
        <v>2</v>
      </c>
      <c r="J1953">
        <v>0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VLOOKUP($F1953,Statistikkoder!$A$2:$C$154,3,FALSE)</f>
        <v>Passager</v>
      </c>
    </row>
    <row r="1954" spans="1:14" x14ac:dyDescent="0.2">
      <c r="A1954" t="s">
        <v>200</v>
      </c>
      <c r="B1954" s="1">
        <v>0.45833333333333331</v>
      </c>
      <c r="C1954" t="s">
        <v>4</v>
      </c>
      <c r="D1954" t="s">
        <v>2</v>
      </c>
      <c r="E1954" t="s">
        <v>190</v>
      </c>
      <c r="F1954">
        <v>40</v>
      </c>
      <c r="G1954" t="str">
        <f>VLOOKUP(Tabel1[[#This Row],[Gruppe]],Statistikkoder!$A$1:$C$154,2,FALSE)</f>
        <v>    Pensionist gående                </v>
      </c>
      <c r="H1954">
        <v>0</v>
      </c>
      <c r="I1954">
        <v>3</v>
      </c>
      <c r="J1954">
        <v>0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VLOOKUP($F1954,Statistikkoder!$A$2:$C$154,3,FALSE)</f>
        <v>Passager</v>
      </c>
    </row>
    <row r="1955" spans="1:14" x14ac:dyDescent="0.2">
      <c r="A1955" t="s">
        <v>200</v>
      </c>
      <c r="B1955" s="1">
        <v>0.45833333333333331</v>
      </c>
      <c r="C1955" t="s">
        <v>4</v>
      </c>
      <c r="D1955" t="s">
        <v>2</v>
      </c>
      <c r="E1955" t="s">
        <v>190</v>
      </c>
      <c r="F1955">
        <v>80</v>
      </c>
      <c r="G1955" t="str">
        <f>VLOOKUP(Tabel1[[#This Row],[Gruppe]],Statistikkoder!$A$1:$C$154,2,FALSE)</f>
        <v>    Bil &lt; 1,95 pendler rejse        </v>
      </c>
      <c r="H1955">
        <v>2</v>
      </c>
      <c r="I1955">
        <v>7</v>
      </c>
      <c r="J1955">
        <v>12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t="str">
        <f>VLOOKUP($F1955,Statistikkoder!$A$2:$C$154,3,FALSE)</f>
        <v>Personbil</v>
      </c>
    </row>
    <row r="1956" spans="1:14" x14ac:dyDescent="0.2">
      <c r="A1956" t="s">
        <v>200</v>
      </c>
      <c r="B1956" s="1">
        <v>0.45833333333333331</v>
      </c>
      <c r="C1956" t="s">
        <v>4</v>
      </c>
      <c r="D1956" t="s">
        <v>2</v>
      </c>
      <c r="E1956" t="s">
        <v>190</v>
      </c>
      <c r="F1956">
        <v>110</v>
      </c>
      <c r="G1956" t="str">
        <f>VLOOKUP(Tabel1[[#This Row],[Gruppe]],Statistikkoder!$A$1:$C$154,2,FALSE)</f>
        <v>    Bil &lt; 1,95 m                            </v>
      </c>
      <c r="H1956">
        <v>45</v>
      </c>
      <c r="I1956">
        <v>123</v>
      </c>
      <c r="J1956">
        <v>270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3</v>
      </c>
      <c r="N1956" t="str">
        <f>VLOOKUP($F1956,Statistikkoder!$A$2:$C$154,3,FALSE)</f>
        <v>Personbil</v>
      </c>
    </row>
    <row r="1957" spans="1:14" x14ac:dyDescent="0.2">
      <c r="A1957" t="s">
        <v>200</v>
      </c>
      <c r="B1957" s="1">
        <v>0.45833333333333331</v>
      </c>
      <c r="C1957" t="s">
        <v>4</v>
      </c>
      <c r="D1957" t="s">
        <v>2</v>
      </c>
      <c r="E1957" t="s">
        <v>190</v>
      </c>
      <c r="F1957">
        <v>120</v>
      </c>
      <c r="G1957" t="str">
        <f>VLOOKUP(Tabel1[[#This Row],[Gruppe]],Statistikkoder!$A$1:$C$154,2,FALSE)</f>
        <v>    Bil &gt; 1,95 m                            </v>
      </c>
      <c r="H1957">
        <v>3</v>
      </c>
      <c r="I1957">
        <v>9</v>
      </c>
      <c r="J1957">
        <v>18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3</v>
      </c>
      <c r="N1957" t="str">
        <f>VLOOKUP($F1957,Statistikkoder!$A$2:$C$154,3,FALSE)</f>
        <v>Personbil</v>
      </c>
    </row>
    <row r="1958" spans="1:14" x14ac:dyDescent="0.2">
      <c r="A1958" t="s">
        <v>200</v>
      </c>
      <c r="B1958" s="1">
        <v>0.45833333333333331</v>
      </c>
      <c r="C1958" t="s">
        <v>4</v>
      </c>
      <c r="D1958" t="s">
        <v>2</v>
      </c>
      <c r="E1958" t="s">
        <v>190</v>
      </c>
      <c r="F1958">
        <v>320</v>
      </c>
      <c r="G1958" t="str">
        <f>VLOOKUP(Tabel1[[#This Row],[Gruppe]],Statistikkoder!$A$1:$C$154,2,FALSE)</f>
        <v>    Autocamper &lt; 12 meter                </v>
      </c>
      <c r="H1958">
        <v>2</v>
      </c>
      <c r="I1958">
        <v>4</v>
      </c>
      <c r="J1958">
        <v>20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3</v>
      </c>
      <c r="N1958" t="str">
        <f>VLOOKUP($F1958,Statistikkoder!$A$2:$C$154,3,FALSE)</f>
        <v>Autocamper</v>
      </c>
    </row>
    <row r="1959" spans="1:14" x14ac:dyDescent="0.2">
      <c r="A1959" t="s">
        <v>200</v>
      </c>
      <c r="B1959" s="1">
        <v>0.45833333333333331</v>
      </c>
      <c r="C1959" t="s">
        <v>4</v>
      </c>
      <c r="D1959" t="s">
        <v>2</v>
      </c>
      <c r="E1959" t="s">
        <v>190</v>
      </c>
      <c r="F1959">
        <v>410</v>
      </c>
      <c r="G1959" t="str">
        <f>VLOOKUP(Tabel1[[#This Row],[Gruppe]],Statistikkoder!$A$1:$C$154,2,FALSE)</f>
        <v>    MC                                    </v>
      </c>
      <c r="H1959">
        <v>1</v>
      </c>
      <c r="I1959">
        <v>1</v>
      </c>
      <c r="J1959">
        <v>3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3</v>
      </c>
      <c r="N1959" t="str">
        <f>VLOOKUP($F1959,Statistikkoder!$A$2:$C$154,3,FALSE)</f>
        <v>MC/Knallert</v>
      </c>
    </row>
    <row r="1960" spans="1:14" x14ac:dyDescent="0.2">
      <c r="A1960" t="s">
        <v>200</v>
      </c>
      <c r="B1960" s="1">
        <v>0.45833333333333331</v>
      </c>
      <c r="C1960" t="s">
        <v>4</v>
      </c>
      <c r="D1960" t="s">
        <v>2</v>
      </c>
      <c r="E1960" t="s">
        <v>190</v>
      </c>
      <c r="F1960">
        <v>530</v>
      </c>
      <c r="G1960" t="str">
        <f>VLOOKUP(Tabel1[[#This Row],[Gruppe]],Statistikkoder!$A$1:$C$154,2,FALSE)</f>
        <v>    Cykel Barn  0-11 år                      </v>
      </c>
      <c r="H1960">
        <v>1</v>
      </c>
      <c r="I1960">
        <v>0</v>
      </c>
      <c r="J1960">
        <v>1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3</v>
      </c>
      <c r="N1960" t="str">
        <f>VLOOKUP($F1960,Statistikkoder!$A$2:$C$154,3,FALSE)</f>
        <v>Cykel</v>
      </c>
    </row>
    <row r="1961" spans="1:14" x14ac:dyDescent="0.2">
      <c r="A1961" t="s">
        <v>200</v>
      </c>
      <c r="B1961" s="1">
        <v>0.45833333333333331</v>
      </c>
      <c r="C1961" t="s">
        <v>4</v>
      </c>
      <c r="D1961" t="s">
        <v>2</v>
      </c>
      <c r="E1961" t="s">
        <v>190</v>
      </c>
      <c r="F1961">
        <v>996</v>
      </c>
      <c r="G1961" t="str">
        <f>VLOOKUP(Tabel1[[#This Row],[Gruppe]],Statistikkoder!$A$1:$C$154,2,FALSE)</f>
        <v>    Passager i køretøj                            </v>
      </c>
      <c r="H1961">
        <v>0</v>
      </c>
      <c r="I1961">
        <v>144</v>
      </c>
      <c r="J1961">
        <v>0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VLOOKUP($F1961,Statistikkoder!$A$2:$C$154,3,FALSE)</f>
        <v>Passager</v>
      </c>
    </row>
    <row r="1962" spans="1:14" x14ac:dyDescent="0.2">
      <c r="A1962" t="s">
        <v>200</v>
      </c>
      <c r="B1962" s="1">
        <v>0.45833333333333331</v>
      </c>
      <c r="C1962" t="s">
        <v>0</v>
      </c>
      <c r="D1962" t="s">
        <v>1</v>
      </c>
      <c r="E1962" t="s">
        <v>189</v>
      </c>
      <c r="F1962">
        <v>10</v>
      </c>
      <c r="G1962" t="str">
        <f>VLOOKUP(Tabel1[[#This Row],[Gruppe]],Statistikkoder!$A$1:$C$154,2,FALSE)</f>
        <v>    Voksen gående                    </v>
      </c>
      <c r="H1962">
        <v>0</v>
      </c>
      <c r="I1962">
        <v>3</v>
      </c>
      <c r="J1962">
        <v>0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3</v>
      </c>
      <c r="N1962" t="str">
        <f>VLOOKUP($F1962,Statistikkoder!$A$2:$C$154,3,FALSE)</f>
        <v>Passager</v>
      </c>
    </row>
    <row r="1963" spans="1:14" x14ac:dyDescent="0.2">
      <c r="A1963" t="s">
        <v>200</v>
      </c>
      <c r="B1963" s="1">
        <v>0.45833333333333331</v>
      </c>
      <c r="C1963" t="s">
        <v>0</v>
      </c>
      <c r="D1963" t="s">
        <v>1</v>
      </c>
      <c r="E1963" t="s">
        <v>189</v>
      </c>
      <c r="F1963">
        <v>40</v>
      </c>
      <c r="G1963" t="str">
        <f>VLOOKUP(Tabel1[[#This Row],[Gruppe]],Statistikkoder!$A$1:$C$154,2,FALSE)</f>
        <v>    Pensionist gående                </v>
      </c>
      <c r="H1963">
        <v>0</v>
      </c>
      <c r="I1963">
        <v>1</v>
      </c>
      <c r="J1963">
        <v>0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t="str">
        <f>VLOOKUP($F1963,Statistikkoder!$A$2:$C$154,3,FALSE)</f>
        <v>Passager</v>
      </c>
    </row>
    <row r="1964" spans="1:14" x14ac:dyDescent="0.2">
      <c r="A1964" t="s">
        <v>200</v>
      </c>
      <c r="B1964" s="1">
        <v>0.45833333333333331</v>
      </c>
      <c r="C1964" t="s">
        <v>0</v>
      </c>
      <c r="D1964" t="s">
        <v>1</v>
      </c>
      <c r="E1964" t="s">
        <v>189</v>
      </c>
      <c r="F1964">
        <v>80</v>
      </c>
      <c r="G1964" t="str">
        <f>VLOOKUP(Tabel1[[#This Row],[Gruppe]],Statistikkoder!$A$1:$C$154,2,FALSE)</f>
        <v>    Bil &lt; 1,95 pendler rejse        </v>
      </c>
      <c r="H1964">
        <v>3</v>
      </c>
      <c r="I1964">
        <v>4</v>
      </c>
      <c r="J1964">
        <v>18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3</v>
      </c>
      <c r="N1964" t="str">
        <f>VLOOKUP($F1964,Statistikkoder!$A$2:$C$154,3,FALSE)</f>
        <v>Personbil</v>
      </c>
    </row>
    <row r="1965" spans="1:14" x14ac:dyDescent="0.2">
      <c r="A1965" t="s">
        <v>200</v>
      </c>
      <c r="B1965" s="1">
        <v>0.45833333333333331</v>
      </c>
      <c r="C1965" t="s">
        <v>0</v>
      </c>
      <c r="D1965" t="s">
        <v>1</v>
      </c>
      <c r="E1965" t="s">
        <v>189</v>
      </c>
      <c r="F1965">
        <v>110</v>
      </c>
      <c r="G1965" t="str">
        <f>VLOOKUP(Tabel1[[#This Row],[Gruppe]],Statistikkoder!$A$1:$C$154,2,FALSE)</f>
        <v>    Bil &lt; 1,95 m                            </v>
      </c>
      <c r="H1965">
        <v>34</v>
      </c>
      <c r="I1965">
        <v>82</v>
      </c>
      <c r="J1965">
        <v>204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t="str">
        <f>VLOOKUP($F1965,Statistikkoder!$A$2:$C$154,3,FALSE)</f>
        <v>Personbil</v>
      </c>
    </row>
    <row r="1966" spans="1:14" x14ac:dyDescent="0.2">
      <c r="A1966" t="s">
        <v>200</v>
      </c>
      <c r="B1966" s="1">
        <v>0.45833333333333331</v>
      </c>
      <c r="C1966" t="s">
        <v>0</v>
      </c>
      <c r="D1966" t="s">
        <v>1</v>
      </c>
      <c r="E1966" t="s">
        <v>189</v>
      </c>
      <c r="F1966">
        <v>126</v>
      </c>
      <c r="G1966" t="str">
        <f>VLOOKUP(Tabel1[[#This Row],[Gruppe]],Statistikkoder!$A$1:$C$154,2,FALSE)</f>
        <v xml:space="preserve">    Bil med campingvogn                     </v>
      </c>
      <c r="H1966">
        <v>2</v>
      </c>
      <c r="I1966">
        <v>4</v>
      </c>
      <c r="J1966">
        <v>24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VLOOKUP($F1966,Statistikkoder!$A$2:$C$154,3,FALSE)</f>
        <v>Personbil</v>
      </c>
    </row>
    <row r="1967" spans="1:14" x14ac:dyDescent="0.2">
      <c r="A1967" t="s">
        <v>200</v>
      </c>
      <c r="B1967" s="1">
        <v>0.45833333333333331</v>
      </c>
      <c r="C1967" t="s">
        <v>0</v>
      </c>
      <c r="D1967" t="s">
        <v>1</v>
      </c>
      <c r="E1967" t="s">
        <v>189</v>
      </c>
      <c r="F1967">
        <v>309</v>
      </c>
      <c r="G1967" t="str">
        <f>VLOOKUP(Tabel1[[#This Row],[Gruppe]],Statistikkoder!$A$1:$C$154,2,FALSE)</f>
        <v>    Autocamper &lt;  6 meter                </v>
      </c>
      <c r="H1967">
        <v>2</v>
      </c>
      <c r="I1967">
        <v>6</v>
      </c>
      <c r="J1967">
        <v>12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3</v>
      </c>
      <c r="N1967" t="str">
        <f>VLOOKUP($F1967,Statistikkoder!$A$2:$C$154,3,FALSE)</f>
        <v>Autocamper</v>
      </c>
    </row>
    <row r="1968" spans="1:14" x14ac:dyDescent="0.2">
      <c r="A1968" t="s">
        <v>200</v>
      </c>
      <c r="B1968" s="1">
        <v>0.45833333333333331</v>
      </c>
      <c r="C1968" t="s">
        <v>0</v>
      </c>
      <c r="D1968" t="s">
        <v>1</v>
      </c>
      <c r="E1968" t="s">
        <v>189</v>
      </c>
      <c r="F1968">
        <v>320</v>
      </c>
      <c r="G1968" t="str">
        <f>VLOOKUP(Tabel1[[#This Row],[Gruppe]],Statistikkoder!$A$1:$C$154,2,FALSE)</f>
        <v>    Autocamper &lt; 12 meter                </v>
      </c>
      <c r="H1968">
        <v>1</v>
      </c>
      <c r="I1968">
        <v>3</v>
      </c>
      <c r="J1968">
        <v>10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t="str">
        <f>VLOOKUP($F1968,Statistikkoder!$A$2:$C$154,3,FALSE)</f>
        <v>Autocamper</v>
      </c>
    </row>
    <row r="1969" spans="1:14" x14ac:dyDescent="0.2">
      <c r="A1969" t="s">
        <v>200</v>
      </c>
      <c r="B1969" s="1">
        <v>0.45833333333333331</v>
      </c>
      <c r="C1969" t="s">
        <v>0</v>
      </c>
      <c r="D1969" t="s">
        <v>1</v>
      </c>
      <c r="E1969" t="s">
        <v>189</v>
      </c>
      <c r="F1969">
        <v>410</v>
      </c>
      <c r="G1969" t="str">
        <f>VLOOKUP(Tabel1[[#This Row],[Gruppe]],Statistikkoder!$A$1:$C$154,2,FALSE)</f>
        <v>    MC                                    </v>
      </c>
      <c r="H1969">
        <v>3</v>
      </c>
      <c r="I1969">
        <v>4</v>
      </c>
      <c r="J1969">
        <v>6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3</v>
      </c>
      <c r="N1969" t="str">
        <f>VLOOKUP($F1969,Statistikkoder!$A$2:$C$154,3,FALSE)</f>
        <v>MC/Knallert</v>
      </c>
    </row>
    <row r="1970" spans="1:14" x14ac:dyDescent="0.2">
      <c r="A1970" t="s">
        <v>200</v>
      </c>
      <c r="B1970" s="1">
        <v>0.45833333333333331</v>
      </c>
      <c r="C1970" t="s">
        <v>0</v>
      </c>
      <c r="D1970" t="s">
        <v>1</v>
      </c>
      <c r="E1970" t="s">
        <v>189</v>
      </c>
      <c r="F1970">
        <v>996</v>
      </c>
      <c r="G1970" t="str">
        <f>VLOOKUP(Tabel1[[#This Row],[Gruppe]],Statistikkoder!$A$1:$C$154,2,FALSE)</f>
        <v>    Passager i køretøj                            </v>
      </c>
      <c r="H1970">
        <v>0</v>
      </c>
      <c r="I1970">
        <v>103</v>
      </c>
      <c r="J1970">
        <v>0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VLOOKUP($F1970,Statistikkoder!$A$2:$C$154,3,FALSE)</f>
        <v>Passager</v>
      </c>
    </row>
    <row r="1971" spans="1:14" x14ac:dyDescent="0.2">
      <c r="A1971" t="s">
        <v>200</v>
      </c>
      <c r="B1971" s="1">
        <v>0.5</v>
      </c>
      <c r="C1971" t="s">
        <v>4</v>
      </c>
      <c r="D1971" t="s">
        <v>2</v>
      </c>
      <c r="E1971" t="s">
        <v>189</v>
      </c>
      <c r="F1971">
        <v>10</v>
      </c>
      <c r="G1971" t="str">
        <f>VLOOKUP(Tabel1[[#This Row],[Gruppe]],Statistikkoder!$A$1:$C$154,2,FALSE)</f>
        <v>    Voksen gående                    </v>
      </c>
      <c r="H1971">
        <v>0</v>
      </c>
      <c r="I1971">
        <v>7</v>
      </c>
      <c r="J1971">
        <v>0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VLOOKUP($F1971,Statistikkoder!$A$2:$C$154,3,FALSE)</f>
        <v>Passager</v>
      </c>
    </row>
    <row r="1972" spans="1:14" x14ac:dyDescent="0.2">
      <c r="A1972" t="s">
        <v>200</v>
      </c>
      <c r="B1972" s="1">
        <v>0.5</v>
      </c>
      <c r="C1972" t="s">
        <v>4</v>
      </c>
      <c r="D1972" t="s">
        <v>2</v>
      </c>
      <c r="E1972" t="s">
        <v>189</v>
      </c>
      <c r="F1972">
        <v>20</v>
      </c>
      <c r="G1972" t="str">
        <f>VLOOKUP(Tabel1[[#This Row],[Gruppe]],Statistikkoder!$A$1:$C$154,2,FALSE)</f>
        <v>    Barn 12-15 år gående              </v>
      </c>
      <c r="H1972">
        <v>0</v>
      </c>
      <c r="I1972">
        <v>1</v>
      </c>
      <c r="J1972">
        <v>0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VLOOKUP($F1972,Statistikkoder!$A$2:$C$154,3,FALSE)</f>
        <v>Passager</v>
      </c>
    </row>
    <row r="1973" spans="1:14" x14ac:dyDescent="0.2">
      <c r="A1973" t="s">
        <v>200</v>
      </c>
      <c r="B1973" s="1">
        <v>0.5</v>
      </c>
      <c r="C1973" t="s">
        <v>4</v>
      </c>
      <c r="D1973" t="s">
        <v>2</v>
      </c>
      <c r="E1973" t="s">
        <v>189</v>
      </c>
      <c r="F1973">
        <v>30</v>
      </c>
      <c r="G1973" t="str">
        <f>VLOOKUP(Tabel1[[#This Row],[Gruppe]],Statistikkoder!$A$1:$C$154,2,FALSE)</f>
        <v>    Barn  0-11 år gående              </v>
      </c>
      <c r="H1973">
        <v>0</v>
      </c>
      <c r="I1973">
        <v>2</v>
      </c>
      <c r="J1973">
        <v>0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VLOOKUP($F1973,Statistikkoder!$A$2:$C$154,3,FALSE)</f>
        <v>Passager</v>
      </c>
    </row>
    <row r="1974" spans="1:14" x14ac:dyDescent="0.2">
      <c r="A1974" t="s">
        <v>200</v>
      </c>
      <c r="B1974" s="1">
        <v>0.5</v>
      </c>
      <c r="C1974" t="s">
        <v>4</v>
      </c>
      <c r="D1974" t="s">
        <v>2</v>
      </c>
      <c r="E1974" t="s">
        <v>189</v>
      </c>
      <c r="F1974">
        <v>80</v>
      </c>
      <c r="G1974" t="str">
        <f>VLOOKUP(Tabel1[[#This Row],[Gruppe]],Statistikkoder!$A$1:$C$154,2,FALSE)</f>
        <v>    Bil &lt; 1,95 pendler rejse        </v>
      </c>
      <c r="H1974">
        <v>1</v>
      </c>
      <c r="I1974">
        <v>3</v>
      </c>
      <c r="J1974">
        <v>6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3</v>
      </c>
      <c r="N1974" t="str">
        <f>VLOOKUP($F1974,Statistikkoder!$A$2:$C$154,3,FALSE)</f>
        <v>Personbil</v>
      </c>
    </row>
    <row r="1975" spans="1:14" x14ac:dyDescent="0.2">
      <c r="A1975" t="s">
        <v>200</v>
      </c>
      <c r="B1975" s="1">
        <v>0.5</v>
      </c>
      <c r="C1975" t="s">
        <v>4</v>
      </c>
      <c r="D1975" t="s">
        <v>2</v>
      </c>
      <c r="E1975" t="s">
        <v>189</v>
      </c>
      <c r="F1975">
        <v>110</v>
      </c>
      <c r="G1975" t="str">
        <f>VLOOKUP(Tabel1[[#This Row],[Gruppe]],Statistikkoder!$A$1:$C$154,2,FALSE)</f>
        <v>    Bil &lt; 1,95 m                            </v>
      </c>
      <c r="H1975">
        <v>35</v>
      </c>
      <c r="I1975">
        <v>110</v>
      </c>
      <c r="J1975">
        <v>210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3</v>
      </c>
      <c r="N1975" t="str">
        <f>VLOOKUP($F1975,Statistikkoder!$A$2:$C$154,3,FALSE)</f>
        <v>Personbil</v>
      </c>
    </row>
    <row r="1976" spans="1:14" x14ac:dyDescent="0.2">
      <c r="A1976" t="s">
        <v>200</v>
      </c>
      <c r="B1976" s="1">
        <v>0.5</v>
      </c>
      <c r="C1976" t="s">
        <v>4</v>
      </c>
      <c r="D1976" t="s">
        <v>2</v>
      </c>
      <c r="E1976" t="s">
        <v>189</v>
      </c>
      <c r="F1976">
        <v>120</v>
      </c>
      <c r="G1976" t="str">
        <f>VLOOKUP(Tabel1[[#This Row],[Gruppe]],Statistikkoder!$A$1:$C$154,2,FALSE)</f>
        <v>    Bil &gt; 1,95 m                            </v>
      </c>
      <c r="H1976">
        <v>1</v>
      </c>
      <c r="I1976">
        <v>2</v>
      </c>
      <c r="J1976">
        <v>6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t="str">
        <f>VLOOKUP($F1976,Statistikkoder!$A$2:$C$154,3,FALSE)</f>
        <v>Personbil</v>
      </c>
    </row>
    <row r="1977" spans="1:14" x14ac:dyDescent="0.2">
      <c r="A1977" t="s">
        <v>200</v>
      </c>
      <c r="B1977" s="1">
        <v>0.5</v>
      </c>
      <c r="C1977" t="s">
        <v>4</v>
      </c>
      <c r="D1977" t="s">
        <v>2</v>
      </c>
      <c r="E1977" t="s">
        <v>189</v>
      </c>
      <c r="F1977">
        <v>320</v>
      </c>
      <c r="G1977" t="str">
        <f>VLOOKUP(Tabel1[[#This Row],[Gruppe]],Statistikkoder!$A$1:$C$154,2,FALSE)</f>
        <v>    Autocamper &lt; 12 meter                </v>
      </c>
      <c r="H1977">
        <v>1</v>
      </c>
      <c r="I1977">
        <v>2</v>
      </c>
      <c r="J1977">
        <v>10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t="str">
        <f>VLOOKUP($F1977,Statistikkoder!$A$2:$C$154,3,FALSE)</f>
        <v>Autocamper</v>
      </c>
    </row>
    <row r="1978" spans="1:14" x14ac:dyDescent="0.2">
      <c r="A1978" t="s">
        <v>200</v>
      </c>
      <c r="B1978" s="1">
        <v>0.5</v>
      </c>
      <c r="C1978" t="s">
        <v>4</v>
      </c>
      <c r="D1978" t="s">
        <v>2</v>
      </c>
      <c r="E1978" t="s">
        <v>189</v>
      </c>
      <c r="F1978">
        <v>996</v>
      </c>
      <c r="G1978" t="str">
        <f>VLOOKUP(Tabel1[[#This Row],[Gruppe]],Statistikkoder!$A$1:$C$154,2,FALSE)</f>
        <v>    Passager i køretøj                            </v>
      </c>
      <c r="H1978">
        <v>0</v>
      </c>
      <c r="I1978">
        <v>117</v>
      </c>
      <c r="J1978">
        <v>0</v>
      </c>
      <c r="K1978">
        <f>IF(AND(Tabel1[[#This Row],[Gruppe]]&gt;=610,Tabel1[[#This Row],[Gruppe]]&lt;=765),Tabel1[[#This Row],[Dækmeter]],0)</f>
        <v>0</v>
      </c>
      <c r="L1978">
        <v>0</v>
      </c>
      <c r="M1978" t="s">
        <v>3</v>
      </c>
      <c r="N1978" t="str">
        <f>VLOOKUP($F1978,Statistikkoder!$A$2:$C$154,3,FALSE)</f>
        <v>Passager</v>
      </c>
    </row>
    <row r="1979" spans="1:14" x14ac:dyDescent="0.2">
      <c r="A1979" t="s">
        <v>200</v>
      </c>
      <c r="B1979" s="1">
        <v>0.5</v>
      </c>
      <c r="C1979" t="s">
        <v>0</v>
      </c>
      <c r="D1979" t="s">
        <v>1</v>
      </c>
      <c r="E1979" t="s">
        <v>190</v>
      </c>
      <c r="F1979">
        <v>10</v>
      </c>
      <c r="G1979" t="str">
        <f>VLOOKUP(Tabel1[[#This Row],[Gruppe]],Statistikkoder!$A$1:$C$154,2,FALSE)</f>
        <v>    Voksen gående                    </v>
      </c>
      <c r="H1979">
        <v>0</v>
      </c>
      <c r="I1979">
        <v>11</v>
      </c>
      <c r="J1979">
        <v>0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3</v>
      </c>
      <c r="N1979" t="str">
        <f>VLOOKUP($F1979,Statistikkoder!$A$2:$C$154,3,FALSE)</f>
        <v>Passager</v>
      </c>
    </row>
    <row r="1980" spans="1:14" x14ac:dyDescent="0.2">
      <c r="A1980" t="s">
        <v>200</v>
      </c>
      <c r="B1980" s="1">
        <v>0.5</v>
      </c>
      <c r="C1980" t="s">
        <v>0</v>
      </c>
      <c r="D1980" t="s">
        <v>1</v>
      </c>
      <c r="E1980" t="s">
        <v>190</v>
      </c>
      <c r="F1980">
        <v>20</v>
      </c>
      <c r="G1980" t="str">
        <f>VLOOKUP(Tabel1[[#This Row],[Gruppe]],Statistikkoder!$A$1:$C$154,2,FALSE)</f>
        <v>    Barn 12-15 år gående              </v>
      </c>
      <c r="H1980">
        <v>0</v>
      </c>
      <c r="I1980">
        <v>1</v>
      </c>
      <c r="J1980">
        <v>0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3</v>
      </c>
      <c r="N1980" t="str">
        <f>VLOOKUP($F1980,Statistikkoder!$A$2:$C$154,3,FALSE)</f>
        <v>Passager</v>
      </c>
    </row>
    <row r="1981" spans="1:14" x14ac:dyDescent="0.2">
      <c r="A1981" t="s">
        <v>200</v>
      </c>
      <c r="B1981" s="1">
        <v>0.5</v>
      </c>
      <c r="C1981" t="s">
        <v>0</v>
      </c>
      <c r="D1981" t="s">
        <v>1</v>
      </c>
      <c r="E1981" t="s">
        <v>190</v>
      </c>
      <c r="F1981">
        <v>80</v>
      </c>
      <c r="G1981" t="str">
        <f>VLOOKUP(Tabel1[[#This Row],[Gruppe]],Statistikkoder!$A$1:$C$154,2,FALSE)</f>
        <v>    Bil &lt; 1,95 pendler rejse        </v>
      </c>
      <c r="H1981">
        <v>3</v>
      </c>
      <c r="I1981">
        <v>6</v>
      </c>
      <c r="J1981">
        <v>18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3</v>
      </c>
      <c r="N1981" t="str">
        <f>VLOOKUP($F1981,Statistikkoder!$A$2:$C$154,3,FALSE)</f>
        <v>Personbil</v>
      </c>
    </row>
    <row r="1982" spans="1:14" x14ac:dyDescent="0.2">
      <c r="A1982" t="s">
        <v>200</v>
      </c>
      <c r="B1982" s="1">
        <v>0.5</v>
      </c>
      <c r="C1982" t="s">
        <v>0</v>
      </c>
      <c r="D1982" t="s">
        <v>1</v>
      </c>
      <c r="E1982" t="s">
        <v>190</v>
      </c>
      <c r="F1982">
        <v>110</v>
      </c>
      <c r="G1982" t="str">
        <f>VLOOKUP(Tabel1[[#This Row],[Gruppe]],Statistikkoder!$A$1:$C$154,2,FALSE)</f>
        <v>    Bil &lt; 1,95 m                            </v>
      </c>
      <c r="H1982">
        <v>48</v>
      </c>
      <c r="I1982">
        <v>124</v>
      </c>
      <c r="J1982">
        <v>288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VLOOKUP($F1982,Statistikkoder!$A$2:$C$154,3,FALSE)</f>
        <v>Personbil</v>
      </c>
    </row>
    <row r="1983" spans="1:14" x14ac:dyDescent="0.2">
      <c r="A1983" t="s">
        <v>200</v>
      </c>
      <c r="B1983" s="1">
        <v>0.5</v>
      </c>
      <c r="C1983" t="s">
        <v>0</v>
      </c>
      <c r="D1983" t="s">
        <v>1</v>
      </c>
      <c r="E1983" t="s">
        <v>190</v>
      </c>
      <c r="F1983">
        <v>120</v>
      </c>
      <c r="G1983" t="str">
        <f>VLOOKUP(Tabel1[[#This Row],[Gruppe]],Statistikkoder!$A$1:$C$154,2,FALSE)</f>
        <v>    Bil &gt; 1,95 m                            </v>
      </c>
      <c r="H1983">
        <v>2</v>
      </c>
      <c r="I1983">
        <v>8</v>
      </c>
      <c r="J1983">
        <v>12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3</v>
      </c>
      <c r="N1983" t="str">
        <f>VLOOKUP($F1983,Statistikkoder!$A$2:$C$154,3,FALSE)</f>
        <v>Personbil</v>
      </c>
    </row>
    <row r="1984" spans="1:14" x14ac:dyDescent="0.2">
      <c r="A1984" t="s">
        <v>200</v>
      </c>
      <c r="B1984" s="1">
        <v>0.5</v>
      </c>
      <c r="C1984" t="s">
        <v>0</v>
      </c>
      <c r="D1984" t="s">
        <v>1</v>
      </c>
      <c r="E1984" t="s">
        <v>190</v>
      </c>
      <c r="F1984">
        <v>320</v>
      </c>
      <c r="G1984" t="str">
        <f>VLOOKUP(Tabel1[[#This Row],[Gruppe]],Statistikkoder!$A$1:$C$154,2,FALSE)</f>
        <v>    Autocamper &lt; 12 meter                </v>
      </c>
      <c r="H1984">
        <v>1</v>
      </c>
      <c r="I1984">
        <v>2</v>
      </c>
      <c r="J1984">
        <v>10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3</v>
      </c>
      <c r="N1984" t="str">
        <f>VLOOKUP($F1984,Statistikkoder!$A$2:$C$154,3,FALSE)</f>
        <v>Autocamper</v>
      </c>
    </row>
    <row r="1985" spans="1:14" x14ac:dyDescent="0.2">
      <c r="A1985" t="s">
        <v>200</v>
      </c>
      <c r="B1985" s="1">
        <v>0.5</v>
      </c>
      <c r="C1985" t="s">
        <v>0</v>
      </c>
      <c r="D1985" t="s">
        <v>1</v>
      </c>
      <c r="E1985" t="s">
        <v>190</v>
      </c>
      <c r="F1985">
        <v>410</v>
      </c>
      <c r="G1985" t="str">
        <f>VLOOKUP(Tabel1[[#This Row],[Gruppe]],Statistikkoder!$A$1:$C$154,2,FALSE)</f>
        <v>    MC                                    </v>
      </c>
      <c r="H1985">
        <v>2</v>
      </c>
      <c r="I1985">
        <v>2</v>
      </c>
      <c r="J1985">
        <v>4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3</v>
      </c>
      <c r="N1985" t="str">
        <f>VLOOKUP($F1985,Statistikkoder!$A$2:$C$154,3,FALSE)</f>
        <v>MC/Knallert</v>
      </c>
    </row>
    <row r="1986" spans="1:14" x14ac:dyDescent="0.2">
      <c r="A1986" t="s">
        <v>200</v>
      </c>
      <c r="B1986" s="1">
        <v>0.5</v>
      </c>
      <c r="C1986" t="s">
        <v>0</v>
      </c>
      <c r="D1986" t="s">
        <v>1</v>
      </c>
      <c r="E1986" t="s">
        <v>190</v>
      </c>
      <c r="F1986">
        <v>996</v>
      </c>
      <c r="G1986" t="str">
        <f>VLOOKUP(Tabel1[[#This Row],[Gruppe]],Statistikkoder!$A$1:$C$154,2,FALSE)</f>
        <v>    Passager i køretøj                            </v>
      </c>
      <c r="H1986">
        <v>0</v>
      </c>
      <c r="I1986">
        <v>142</v>
      </c>
      <c r="J1986">
        <v>0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3</v>
      </c>
      <c r="N1986" t="str">
        <f>VLOOKUP($F1986,Statistikkoder!$A$2:$C$154,3,FALSE)</f>
        <v>Passager</v>
      </c>
    </row>
    <row r="1987" spans="1:14" x14ac:dyDescent="0.2">
      <c r="A1987" t="s">
        <v>200</v>
      </c>
      <c r="B1987" s="1">
        <v>0.54166666666666663</v>
      </c>
      <c r="C1987" t="s">
        <v>4</v>
      </c>
      <c r="D1987" t="s">
        <v>2</v>
      </c>
      <c r="E1987" t="s">
        <v>190</v>
      </c>
      <c r="F1987">
        <v>10</v>
      </c>
      <c r="G1987" t="str">
        <f>VLOOKUP(Tabel1[[#This Row],[Gruppe]],Statistikkoder!$A$1:$C$154,2,FALSE)</f>
        <v>    Voksen gående                    </v>
      </c>
      <c r="H1987">
        <v>0</v>
      </c>
      <c r="I1987">
        <v>6</v>
      </c>
      <c r="J1987">
        <v>0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t="str">
        <f>VLOOKUP($F1987,Statistikkoder!$A$2:$C$154,3,FALSE)</f>
        <v>Passager</v>
      </c>
    </row>
    <row r="1988" spans="1:14" x14ac:dyDescent="0.2">
      <c r="A1988" t="s">
        <v>200</v>
      </c>
      <c r="B1988" s="1">
        <v>0.54166666666666663</v>
      </c>
      <c r="C1988" t="s">
        <v>4</v>
      </c>
      <c r="D1988" t="s">
        <v>2</v>
      </c>
      <c r="E1988" t="s">
        <v>190</v>
      </c>
      <c r="F1988">
        <v>20</v>
      </c>
      <c r="G1988" t="str">
        <f>VLOOKUP(Tabel1[[#This Row],[Gruppe]],Statistikkoder!$A$1:$C$154,2,FALSE)</f>
        <v>    Barn 12-15 år gående              </v>
      </c>
      <c r="H1988">
        <v>0</v>
      </c>
      <c r="I1988">
        <v>1</v>
      </c>
      <c r="J1988">
        <v>0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t="str">
        <f>VLOOKUP($F1988,Statistikkoder!$A$2:$C$154,3,FALSE)</f>
        <v>Passager</v>
      </c>
    </row>
    <row r="1989" spans="1:14" x14ac:dyDescent="0.2">
      <c r="A1989" t="s">
        <v>200</v>
      </c>
      <c r="B1989" s="1">
        <v>0.54166666666666663</v>
      </c>
      <c r="C1989" t="s">
        <v>4</v>
      </c>
      <c r="D1989" t="s">
        <v>2</v>
      </c>
      <c r="E1989" t="s">
        <v>190</v>
      </c>
      <c r="F1989">
        <v>30</v>
      </c>
      <c r="G1989" t="str">
        <f>VLOOKUP(Tabel1[[#This Row],[Gruppe]],Statistikkoder!$A$1:$C$154,2,FALSE)</f>
        <v>    Barn  0-11 år gående              </v>
      </c>
      <c r="H1989">
        <v>0</v>
      </c>
      <c r="I1989">
        <v>5</v>
      </c>
      <c r="J1989">
        <v>0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VLOOKUP($F1989,Statistikkoder!$A$2:$C$154,3,FALSE)</f>
        <v>Passager</v>
      </c>
    </row>
    <row r="1990" spans="1:14" x14ac:dyDescent="0.2">
      <c r="A1990" t="s">
        <v>200</v>
      </c>
      <c r="B1990" s="1">
        <v>0.54166666666666663</v>
      </c>
      <c r="C1990" t="s">
        <v>4</v>
      </c>
      <c r="D1990" t="s">
        <v>2</v>
      </c>
      <c r="E1990" t="s">
        <v>190</v>
      </c>
      <c r="F1990">
        <v>40</v>
      </c>
      <c r="G1990" t="str">
        <f>VLOOKUP(Tabel1[[#This Row],[Gruppe]],Statistikkoder!$A$1:$C$154,2,FALSE)</f>
        <v>    Pensionist gående                </v>
      </c>
      <c r="H1990">
        <v>0</v>
      </c>
      <c r="I1990">
        <v>2</v>
      </c>
      <c r="J1990">
        <v>0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t="str">
        <f>VLOOKUP($F1990,Statistikkoder!$A$2:$C$154,3,FALSE)</f>
        <v>Passager</v>
      </c>
    </row>
    <row r="1991" spans="1:14" x14ac:dyDescent="0.2">
      <c r="A1991" t="s">
        <v>200</v>
      </c>
      <c r="B1991" s="1">
        <v>0.54166666666666663</v>
      </c>
      <c r="C1991" t="s">
        <v>4</v>
      </c>
      <c r="D1991" t="s">
        <v>2</v>
      </c>
      <c r="E1991" t="s">
        <v>190</v>
      </c>
      <c r="F1991">
        <v>80</v>
      </c>
      <c r="G1991" t="str">
        <f>VLOOKUP(Tabel1[[#This Row],[Gruppe]],Statistikkoder!$A$1:$C$154,2,FALSE)</f>
        <v>    Bil &lt; 1,95 pendler rejse        </v>
      </c>
      <c r="H1991">
        <v>2</v>
      </c>
      <c r="I1991">
        <v>8</v>
      </c>
      <c r="J1991">
        <v>12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t="str">
        <f>VLOOKUP($F1991,Statistikkoder!$A$2:$C$154,3,FALSE)</f>
        <v>Personbil</v>
      </c>
    </row>
    <row r="1992" spans="1:14" x14ac:dyDescent="0.2">
      <c r="A1992" t="s">
        <v>200</v>
      </c>
      <c r="B1992" s="1">
        <v>0.54166666666666663</v>
      </c>
      <c r="C1992" t="s">
        <v>4</v>
      </c>
      <c r="D1992" t="s">
        <v>2</v>
      </c>
      <c r="E1992" t="s">
        <v>190</v>
      </c>
      <c r="F1992">
        <v>110</v>
      </c>
      <c r="G1992" t="str">
        <f>VLOOKUP(Tabel1[[#This Row],[Gruppe]],Statistikkoder!$A$1:$C$154,2,FALSE)</f>
        <v>    Bil &lt; 1,95 m                            </v>
      </c>
      <c r="H1992">
        <v>42</v>
      </c>
      <c r="I1992">
        <v>112</v>
      </c>
      <c r="J1992">
        <v>252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t="str">
        <f>VLOOKUP($F1992,Statistikkoder!$A$2:$C$154,3,FALSE)</f>
        <v>Personbil</v>
      </c>
    </row>
    <row r="1993" spans="1:14" x14ac:dyDescent="0.2">
      <c r="A1993" t="s">
        <v>200</v>
      </c>
      <c r="B1993" s="1">
        <v>0.54166666666666663</v>
      </c>
      <c r="C1993" t="s">
        <v>4</v>
      </c>
      <c r="D1993" t="s">
        <v>2</v>
      </c>
      <c r="E1993" t="s">
        <v>190</v>
      </c>
      <c r="F1993">
        <v>120</v>
      </c>
      <c r="G1993" t="str">
        <f>VLOOKUP(Tabel1[[#This Row],[Gruppe]],Statistikkoder!$A$1:$C$154,2,FALSE)</f>
        <v>    Bil &gt; 1,95 m                            </v>
      </c>
      <c r="H1993">
        <v>2</v>
      </c>
      <c r="I1993">
        <v>5</v>
      </c>
      <c r="J1993">
        <v>12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t="str">
        <f>VLOOKUP($F1993,Statistikkoder!$A$2:$C$154,3,FALSE)</f>
        <v>Personbil</v>
      </c>
    </row>
    <row r="1994" spans="1:14" x14ac:dyDescent="0.2">
      <c r="A1994" t="s">
        <v>200</v>
      </c>
      <c r="B1994" s="1">
        <v>0.54166666666666663</v>
      </c>
      <c r="C1994" t="s">
        <v>4</v>
      </c>
      <c r="D1994" t="s">
        <v>2</v>
      </c>
      <c r="E1994" t="s">
        <v>190</v>
      </c>
      <c r="F1994">
        <v>122</v>
      </c>
      <c r="G1994" t="str">
        <f>VLOOKUP(Tabel1[[#This Row],[Gruppe]],Statistikkoder!$A$1:$C$154,2,FALSE)</f>
        <v>    Bil H&lt;1,95 &amp; L&gt;6 m                      </v>
      </c>
      <c r="H1994">
        <v>1</v>
      </c>
      <c r="I1994">
        <v>2</v>
      </c>
      <c r="J1994">
        <v>6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VLOOKUP($F1994,Statistikkoder!$A$2:$C$154,3,FALSE)</f>
        <v>Personbil</v>
      </c>
    </row>
    <row r="1995" spans="1:14" x14ac:dyDescent="0.2">
      <c r="A1995" t="s">
        <v>200</v>
      </c>
      <c r="B1995" s="1">
        <v>0.54166666666666663</v>
      </c>
      <c r="C1995" t="s">
        <v>4</v>
      </c>
      <c r="D1995" t="s">
        <v>2</v>
      </c>
      <c r="E1995" t="s">
        <v>190</v>
      </c>
      <c r="F1995">
        <v>123</v>
      </c>
      <c r="G1995" t="str">
        <f>VLOOKUP(Tabel1[[#This Row],[Gruppe]],Statistikkoder!$A$1:$C$154,2,FALSE)</f>
        <v>    Bil H&gt;1,95 &amp; L&gt;6 m                      </v>
      </c>
      <c r="H1995">
        <v>1</v>
      </c>
      <c r="I1995">
        <v>2</v>
      </c>
      <c r="J1995">
        <v>6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VLOOKUP($F1995,Statistikkoder!$A$2:$C$154,3,FALSE)</f>
        <v>Personbil</v>
      </c>
    </row>
    <row r="1996" spans="1:14" x14ac:dyDescent="0.2">
      <c r="A1996" t="s">
        <v>200</v>
      </c>
      <c r="B1996" s="1">
        <v>0.54166666666666663</v>
      </c>
      <c r="C1996" t="s">
        <v>4</v>
      </c>
      <c r="D1996" t="s">
        <v>2</v>
      </c>
      <c r="E1996" t="s">
        <v>190</v>
      </c>
      <c r="F1996">
        <v>126</v>
      </c>
      <c r="G1996" t="str">
        <f>VLOOKUP(Tabel1[[#This Row],[Gruppe]],Statistikkoder!$A$1:$C$154,2,FALSE)</f>
        <v xml:space="preserve">    Bil med campingvogn                     </v>
      </c>
      <c r="H1996">
        <v>2</v>
      </c>
      <c r="I1996">
        <v>6</v>
      </c>
      <c r="J1996">
        <v>24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VLOOKUP($F1996,Statistikkoder!$A$2:$C$154,3,FALSE)</f>
        <v>Personbil</v>
      </c>
    </row>
    <row r="1997" spans="1:14" x14ac:dyDescent="0.2">
      <c r="A1997" t="s">
        <v>200</v>
      </c>
      <c r="B1997" s="1">
        <v>0.54166666666666663</v>
      </c>
      <c r="C1997" t="s">
        <v>4</v>
      </c>
      <c r="D1997" t="s">
        <v>2</v>
      </c>
      <c r="E1997" t="s">
        <v>190</v>
      </c>
      <c r="F1997">
        <v>410</v>
      </c>
      <c r="G1997" t="str">
        <f>VLOOKUP(Tabel1[[#This Row],[Gruppe]],Statistikkoder!$A$1:$C$154,2,FALSE)</f>
        <v>    MC                                    </v>
      </c>
      <c r="H1997">
        <v>1</v>
      </c>
      <c r="I1997">
        <v>1</v>
      </c>
      <c r="J1997">
        <v>3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3</v>
      </c>
      <c r="N1997" t="str">
        <f>VLOOKUP($F1997,Statistikkoder!$A$2:$C$154,3,FALSE)</f>
        <v>MC/Knallert</v>
      </c>
    </row>
    <row r="1998" spans="1:14" x14ac:dyDescent="0.2">
      <c r="A1998" t="s">
        <v>200</v>
      </c>
      <c r="B1998" s="1">
        <v>0.54166666666666663</v>
      </c>
      <c r="C1998" t="s">
        <v>4</v>
      </c>
      <c r="D1998" t="s">
        <v>2</v>
      </c>
      <c r="E1998" t="s">
        <v>190</v>
      </c>
      <c r="F1998">
        <v>510</v>
      </c>
      <c r="G1998" t="str">
        <f>VLOOKUP(Tabel1[[#This Row],[Gruppe]],Statistikkoder!$A$1:$C$154,2,FALSE)</f>
        <v>    Cykel Voksen                            </v>
      </c>
      <c r="H1998">
        <v>1</v>
      </c>
      <c r="I1998">
        <v>0</v>
      </c>
      <c r="J1998">
        <v>1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VLOOKUP($F1998,Statistikkoder!$A$2:$C$154,3,FALSE)</f>
        <v>Cykel</v>
      </c>
    </row>
    <row r="1999" spans="1:14" x14ac:dyDescent="0.2">
      <c r="A1999" t="s">
        <v>200</v>
      </c>
      <c r="B1999" s="1">
        <v>0.54166666666666663</v>
      </c>
      <c r="C1999" t="s">
        <v>4</v>
      </c>
      <c r="D1999" t="s">
        <v>2</v>
      </c>
      <c r="E1999" t="s">
        <v>190</v>
      </c>
      <c r="F1999">
        <v>520</v>
      </c>
      <c r="G1999" t="str">
        <f>VLOOKUP(Tabel1[[#This Row],[Gruppe]],Statistikkoder!$A$1:$C$154,2,FALSE)</f>
        <v>    Cykel Barn 12-15 år                      </v>
      </c>
      <c r="H1999">
        <v>1</v>
      </c>
      <c r="I1999">
        <v>0</v>
      </c>
      <c r="J1999">
        <v>1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3</v>
      </c>
      <c r="N1999" t="str">
        <f>VLOOKUP($F1999,Statistikkoder!$A$2:$C$154,3,FALSE)</f>
        <v>Cykel</v>
      </c>
    </row>
    <row r="2000" spans="1:14" x14ac:dyDescent="0.2">
      <c r="A2000" t="s">
        <v>200</v>
      </c>
      <c r="B2000" s="1">
        <v>0.54166666666666663</v>
      </c>
      <c r="C2000" t="s">
        <v>4</v>
      </c>
      <c r="D2000" t="s">
        <v>2</v>
      </c>
      <c r="E2000" t="s">
        <v>190</v>
      </c>
      <c r="F2000">
        <v>996</v>
      </c>
      <c r="G2000" t="str">
        <f>VLOOKUP(Tabel1[[#This Row],[Gruppe]],Statistikkoder!$A$1:$C$154,2,FALSE)</f>
        <v>    Passager i køretøj                            </v>
      </c>
      <c r="H2000">
        <v>0</v>
      </c>
      <c r="I2000">
        <v>136</v>
      </c>
      <c r="J2000">
        <v>0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3</v>
      </c>
      <c r="N2000" t="str">
        <f>VLOOKUP($F2000,Statistikkoder!$A$2:$C$154,3,FALSE)</f>
        <v>Passager</v>
      </c>
    </row>
    <row r="2001" spans="1:14" x14ac:dyDescent="0.2">
      <c r="A2001" t="s">
        <v>200</v>
      </c>
      <c r="B2001" s="1">
        <v>0.54166666666666663</v>
      </c>
      <c r="C2001" t="s">
        <v>0</v>
      </c>
      <c r="D2001" t="s">
        <v>1</v>
      </c>
      <c r="E2001" t="s">
        <v>189</v>
      </c>
      <c r="F2001">
        <v>10</v>
      </c>
      <c r="G2001" t="str">
        <f>VLOOKUP(Tabel1[[#This Row],[Gruppe]],Statistikkoder!$A$1:$C$154,2,FALSE)</f>
        <v>    Voksen gående                    </v>
      </c>
      <c r="H2001">
        <v>0</v>
      </c>
      <c r="I2001">
        <v>3</v>
      </c>
      <c r="J2001">
        <v>0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VLOOKUP($F2001,Statistikkoder!$A$2:$C$154,3,FALSE)</f>
        <v>Passager</v>
      </c>
    </row>
    <row r="2002" spans="1:14" x14ac:dyDescent="0.2">
      <c r="A2002" t="s">
        <v>200</v>
      </c>
      <c r="B2002" s="1">
        <v>0.54166666666666663</v>
      </c>
      <c r="C2002" t="s">
        <v>0</v>
      </c>
      <c r="D2002" t="s">
        <v>1</v>
      </c>
      <c r="E2002" t="s">
        <v>189</v>
      </c>
      <c r="F2002">
        <v>21</v>
      </c>
      <c r="G2002" t="str">
        <f>VLOOKUP(Tabel1[[#This Row],[Gruppe]],Statistikkoder!$A$1:$C$154,2,FALSE)</f>
        <v>    Barn 12-15 år gående Pendler      </v>
      </c>
      <c r="H2002">
        <v>0</v>
      </c>
      <c r="I2002">
        <v>1</v>
      </c>
      <c r="J2002">
        <v>0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3</v>
      </c>
      <c r="N2002" t="str">
        <f>VLOOKUP($F2002,Statistikkoder!$A$2:$C$154,3,FALSE)</f>
        <v>Passager</v>
      </c>
    </row>
    <row r="2003" spans="1:14" x14ac:dyDescent="0.2">
      <c r="A2003" t="s">
        <v>200</v>
      </c>
      <c r="B2003" s="1">
        <v>0.54166666666666663</v>
      </c>
      <c r="C2003" t="s">
        <v>0</v>
      </c>
      <c r="D2003" t="s">
        <v>1</v>
      </c>
      <c r="E2003" t="s">
        <v>189</v>
      </c>
      <c r="F2003">
        <v>40</v>
      </c>
      <c r="G2003" t="str">
        <f>VLOOKUP(Tabel1[[#This Row],[Gruppe]],Statistikkoder!$A$1:$C$154,2,FALSE)</f>
        <v>    Pensionist gående                </v>
      </c>
      <c r="H2003">
        <v>0</v>
      </c>
      <c r="I2003">
        <v>1</v>
      </c>
      <c r="J2003">
        <v>0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3</v>
      </c>
      <c r="N2003" t="str">
        <f>VLOOKUP($F2003,Statistikkoder!$A$2:$C$154,3,FALSE)</f>
        <v>Passager</v>
      </c>
    </row>
    <row r="2004" spans="1:14" x14ac:dyDescent="0.2">
      <c r="A2004" t="s">
        <v>200</v>
      </c>
      <c r="B2004" s="1">
        <v>0.54166666666666663</v>
      </c>
      <c r="C2004" t="s">
        <v>0</v>
      </c>
      <c r="D2004" t="s">
        <v>1</v>
      </c>
      <c r="E2004" t="s">
        <v>189</v>
      </c>
      <c r="F2004">
        <v>80</v>
      </c>
      <c r="G2004" t="str">
        <f>VLOOKUP(Tabel1[[#This Row],[Gruppe]],Statistikkoder!$A$1:$C$154,2,FALSE)</f>
        <v>    Bil &lt; 1,95 pendler rejse        </v>
      </c>
      <c r="H2004">
        <v>2</v>
      </c>
      <c r="I2004">
        <v>4</v>
      </c>
      <c r="J2004">
        <v>12</v>
      </c>
      <c r="K2004">
        <f>IF(AND(Tabel1[[#This Row],[Gruppe]]&gt;=610,Tabel1[[#This Row],[Gruppe]]&lt;=765),Tabel1[[#This Row],[Dækmeter]],0)</f>
        <v>0</v>
      </c>
      <c r="L2004">
        <v>0</v>
      </c>
      <c r="M2004" t="s">
        <v>3</v>
      </c>
      <c r="N2004" t="str">
        <f>VLOOKUP($F2004,Statistikkoder!$A$2:$C$154,3,FALSE)</f>
        <v>Personbil</v>
      </c>
    </row>
    <row r="2005" spans="1:14" x14ac:dyDescent="0.2">
      <c r="A2005" t="s">
        <v>200</v>
      </c>
      <c r="B2005" s="1">
        <v>0.54166666666666663</v>
      </c>
      <c r="C2005" t="s">
        <v>0</v>
      </c>
      <c r="D2005" t="s">
        <v>1</v>
      </c>
      <c r="E2005" t="s">
        <v>189</v>
      </c>
      <c r="F2005">
        <v>110</v>
      </c>
      <c r="G2005" t="str">
        <f>VLOOKUP(Tabel1[[#This Row],[Gruppe]],Statistikkoder!$A$1:$C$154,2,FALSE)</f>
        <v>    Bil &lt; 1,95 m                            </v>
      </c>
      <c r="H2005">
        <v>33</v>
      </c>
      <c r="I2005">
        <v>88</v>
      </c>
      <c r="J2005">
        <v>198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VLOOKUP($F2005,Statistikkoder!$A$2:$C$154,3,FALSE)</f>
        <v>Personbil</v>
      </c>
    </row>
    <row r="2006" spans="1:14" x14ac:dyDescent="0.2">
      <c r="A2006" t="s">
        <v>200</v>
      </c>
      <c r="B2006" s="1">
        <v>0.54166666666666663</v>
      </c>
      <c r="C2006" t="s">
        <v>0</v>
      </c>
      <c r="D2006" t="s">
        <v>1</v>
      </c>
      <c r="E2006" t="s">
        <v>189</v>
      </c>
      <c r="F2006">
        <v>120</v>
      </c>
      <c r="G2006" t="str">
        <f>VLOOKUP(Tabel1[[#This Row],[Gruppe]],Statistikkoder!$A$1:$C$154,2,FALSE)</f>
        <v>    Bil &gt; 1,95 m                            </v>
      </c>
      <c r="H2006">
        <v>2</v>
      </c>
      <c r="I2006">
        <v>10</v>
      </c>
      <c r="J2006">
        <v>12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VLOOKUP($F2006,Statistikkoder!$A$2:$C$154,3,FALSE)</f>
        <v>Personbil</v>
      </c>
    </row>
    <row r="2007" spans="1:14" x14ac:dyDescent="0.2">
      <c r="A2007" t="s">
        <v>200</v>
      </c>
      <c r="B2007" s="1">
        <v>0.54166666666666663</v>
      </c>
      <c r="C2007" t="s">
        <v>0</v>
      </c>
      <c r="D2007" t="s">
        <v>1</v>
      </c>
      <c r="E2007" t="s">
        <v>189</v>
      </c>
      <c r="F2007">
        <v>126</v>
      </c>
      <c r="G2007" t="str">
        <f>VLOOKUP(Tabel1[[#This Row],[Gruppe]],Statistikkoder!$A$1:$C$154,2,FALSE)</f>
        <v xml:space="preserve">    Bil med campingvogn                     </v>
      </c>
      <c r="H2007">
        <v>1</v>
      </c>
      <c r="I2007">
        <v>5</v>
      </c>
      <c r="J2007">
        <v>12</v>
      </c>
      <c r="K2007">
        <f>IF(AND(Tabel1[[#This Row],[Gruppe]]&gt;=610,Tabel1[[#This Row],[Gruppe]]&lt;=765),Tabel1[[#This Row],[Dækmeter]],0)</f>
        <v>0</v>
      </c>
      <c r="L2007">
        <v>0</v>
      </c>
      <c r="M2007" t="s">
        <v>3</v>
      </c>
      <c r="N2007" t="str">
        <f>VLOOKUP($F2007,Statistikkoder!$A$2:$C$154,3,FALSE)</f>
        <v>Personbil</v>
      </c>
    </row>
    <row r="2008" spans="1:14" x14ac:dyDescent="0.2">
      <c r="A2008" t="s">
        <v>200</v>
      </c>
      <c r="B2008" s="1">
        <v>0.54166666666666663</v>
      </c>
      <c r="C2008" t="s">
        <v>0</v>
      </c>
      <c r="D2008" t="s">
        <v>1</v>
      </c>
      <c r="E2008" t="s">
        <v>189</v>
      </c>
      <c r="F2008">
        <v>320</v>
      </c>
      <c r="G2008" t="str">
        <f>VLOOKUP(Tabel1[[#This Row],[Gruppe]],Statistikkoder!$A$1:$C$154,2,FALSE)</f>
        <v>    Autocamper &lt; 12 meter                </v>
      </c>
      <c r="H2008">
        <v>2</v>
      </c>
      <c r="I2008">
        <v>6</v>
      </c>
      <c r="J2008">
        <v>20</v>
      </c>
      <c r="K2008">
        <f>IF(AND(Tabel1[[#This Row],[Gruppe]]&gt;=610,Tabel1[[#This Row],[Gruppe]]&lt;=765),Tabel1[[#This Row],[Dækmeter]],0)</f>
        <v>0</v>
      </c>
      <c r="L2008">
        <v>0</v>
      </c>
      <c r="M2008" t="s">
        <v>3</v>
      </c>
      <c r="N2008" t="str">
        <f>VLOOKUP($F2008,Statistikkoder!$A$2:$C$154,3,FALSE)</f>
        <v>Autocamper</v>
      </c>
    </row>
    <row r="2009" spans="1:14" x14ac:dyDescent="0.2">
      <c r="A2009" t="s">
        <v>200</v>
      </c>
      <c r="B2009" s="1">
        <v>0.54166666666666663</v>
      </c>
      <c r="C2009" t="s">
        <v>0</v>
      </c>
      <c r="D2009" t="s">
        <v>1</v>
      </c>
      <c r="E2009" t="s">
        <v>189</v>
      </c>
      <c r="F2009">
        <v>410</v>
      </c>
      <c r="G2009" t="str">
        <f>VLOOKUP(Tabel1[[#This Row],[Gruppe]],Statistikkoder!$A$1:$C$154,2,FALSE)</f>
        <v>    MC                                    </v>
      </c>
      <c r="H2009">
        <v>3</v>
      </c>
      <c r="I2009">
        <v>3</v>
      </c>
      <c r="J2009">
        <v>7</v>
      </c>
      <c r="K2009">
        <f>IF(AND(Tabel1[[#This Row],[Gruppe]]&gt;=610,Tabel1[[#This Row],[Gruppe]]&lt;=765),Tabel1[[#This Row],[Dækmeter]],0)</f>
        <v>0</v>
      </c>
      <c r="L2009">
        <v>0</v>
      </c>
      <c r="M2009" t="s">
        <v>3</v>
      </c>
      <c r="N2009" t="str">
        <f>VLOOKUP($F2009,Statistikkoder!$A$2:$C$154,3,FALSE)</f>
        <v>MC/Knallert</v>
      </c>
    </row>
    <row r="2010" spans="1:14" x14ac:dyDescent="0.2">
      <c r="A2010" t="s">
        <v>200</v>
      </c>
      <c r="B2010" s="1">
        <v>0.54166666666666663</v>
      </c>
      <c r="C2010" t="s">
        <v>0</v>
      </c>
      <c r="D2010" t="s">
        <v>1</v>
      </c>
      <c r="E2010" t="s">
        <v>189</v>
      </c>
      <c r="F2010">
        <v>996</v>
      </c>
      <c r="G2010" t="str">
        <f>VLOOKUP(Tabel1[[#This Row],[Gruppe]],Statistikkoder!$A$1:$C$154,2,FALSE)</f>
        <v>    Passager i køretøj                            </v>
      </c>
      <c r="H2010">
        <v>0</v>
      </c>
      <c r="I2010">
        <v>116</v>
      </c>
      <c r="J2010">
        <v>0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VLOOKUP($F2010,Statistikkoder!$A$2:$C$154,3,FALSE)</f>
        <v>Passager</v>
      </c>
    </row>
    <row r="2011" spans="1:14" x14ac:dyDescent="0.2">
      <c r="A2011" t="s">
        <v>200</v>
      </c>
      <c r="B2011" s="1">
        <v>0.58333333333333337</v>
      </c>
      <c r="C2011" t="s">
        <v>4</v>
      </c>
      <c r="D2011" t="s">
        <v>2</v>
      </c>
      <c r="E2011" t="s">
        <v>189</v>
      </c>
      <c r="F2011">
        <v>10</v>
      </c>
      <c r="G2011" t="str">
        <f>VLOOKUP(Tabel1[[#This Row],[Gruppe]],Statistikkoder!$A$1:$C$154,2,FALSE)</f>
        <v>    Voksen gående                    </v>
      </c>
      <c r="H2011">
        <v>0</v>
      </c>
      <c r="I2011">
        <v>4</v>
      </c>
      <c r="J2011">
        <v>0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VLOOKUP($F2011,Statistikkoder!$A$2:$C$154,3,FALSE)</f>
        <v>Passager</v>
      </c>
    </row>
    <row r="2012" spans="1:14" x14ac:dyDescent="0.2">
      <c r="A2012" t="s">
        <v>200</v>
      </c>
      <c r="B2012" s="1">
        <v>0.58333333333333337</v>
      </c>
      <c r="C2012" t="s">
        <v>4</v>
      </c>
      <c r="D2012" t="s">
        <v>2</v>
      </c>
      <c r="E2012" t="s">
        <v>189</v>
      </c>
      <c r="F2012">
        <v>40</v>
      </c>
      <c r="G2012" t="str">
        <f>VLOOKUP(Tabel1[[#This Row],[Gruppe]],Statistikkoder!$A$1:$C$154,2,FALSE)</f>
        <v>    Pensionist gående                </v>
      </c>
      <c r="H2012">
        <v>0</v>
      </c>
      <c r="I2012">
        <v>1</v>
      </c>
      <c r="J2012">
        <v>0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VLOOKUP($F2012,Statistikkoder!$A$2:$C$154,3,FALSE)</f>
        <v>Passager</v>
      </c>
    </row>
    <row r="2013" spans="1:14" x14ac:dyDescent="0.2">
      <c r="A2013" t="s">
        <v>200</v>
      </c>
      <c r="B2013" s="1">
        <v>0.58333333333333337</v>
      </c>
      <c r="C2013" t="s">
        <v>4</v>
      </c>
      <c r="D2013" t="s">
        <v>2</v>
      </c>
      <c r="E2013" t="s">
        <v>189</v>
      </c>
      <c r="F2013">
        <v>80</v>
      </c>
      <c r="G2013" t="str">
        <f>VLOOKUP(Tabel1[[#This Row],[Gruppe]],Statistikkoder!$A$1:$C$154,2,FALSE)</f>
        <v>    Bil &lt; 1,95 pendler rejse        </v>
      </c>
      <c r="H2013">
        <v>4</v>
      </c>
      <c r="I2013">
        <v>9</v>
      </c>
      <c r="J2013">
        <v>24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VLOOKUP($F2013,Statistikkoder!$A$2:$C$154,3,FALSE)</f>
        <v>Personbil</v>
      </c>
    </row>
    <row r="2014" spans="1:14" x14ac:dyDescent="0.2">
      <c r="A2014" t="s">
        <v>200</v>
      </c>
      <c r="B2014" s="1">
        <v>0.58333333333333337</v>
      </c>
      <c r="C2014" t="s">
        <v>4</v>
      </c>
      <c r="D2014" t="s">
        <v>2</v>
      </c>
      <c r="E2014" t="s">
        <v>189</v>
      </c>
      <c r="F2014">
        <v>110</v>
      </c>
      <c r="G2014" t="str">
        <f>VLOOKUP(Tabel1[[#This Row],[Gruppe]],Statistikkoder!$A$1:$C$154,2,FALSE)</f>
        <v>    Bil &lt; 1,95 m                            </v>
      </c>
      <c r="H2014">
        <v>18</v>
      </c>
      <c r="I2014">
        <v>44</v>
      </c>
      <c r="J2014">
        <v>108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VLOOKUP($F2014,Statistikkoder!$A$2:$C$154,3,FALSE)</f>
        <v>Personbil</v>
      </c>
    </row>
    <row r="2015" spans="1:14" x14ac:dyDescent="0.2">
      <c r="A2015" t="s">
        <v>200</v>
      </c>
      <c r="B2015" s="1">
        <v>0.58333333333333337</v>
      </c>
      <c r="C2015" t="s">
        <v>4</v>
      </c>
      <c r="D2015" t="s">
        <v>2</v>
      </c>
      <c r="E2015" t="s">
        <v>189</v>
      </c>
      <c r="F2015">
        <v>120</v>
      </c>
      <c r="G2015" t="str">
        <f>VLOOKUP(Tabel1[[#This Row],[Gruppe]],Statistikkoder!$A$1:$C$154,2,FALSE)</f>
        <v>    Bil &gt; 1,95 m                            </v>
      </c>
      <c r="H2015">
        <v>4</v>
      </c>
      <c r="I2015">
        <v>15</v>
      </c>
      <c r="J2015">
        <v>24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VLOOKUP($F2015,Statistikkoder!$A$2:$C$154,3,FALSE)</f>
        <v>Personbil</v>
      </c>
    </row>
    <row r="2016" spans="1:14" x14ac:dyDescent="0.2">
      <c r="A2016" t="s">
        <v>200</v>
      </c>
      <c r="B2016" s="1">
        <v>0.58333333333333337</v>
      </c>
      <c r="C2016" t="s">
        <v>4</v>
      </c>
      <c r="D2016" t="s">
        <v>2</v>
      </c>
      <c r="E2016" t="s">
        <v>189</v>
      </c>
      <c r="F2016">
        <v>126</v>
      </c>
      <c r="G2016" t="str">
        <f>VLOOKUP(Tabel1[[#This Row],[Gruppe]],Statistikkoder!$A$1:$C$154,2,FALSE)</f>
        <v xml:space="preserve">    Bil med campingvogn                     </v>
      </c>
      <c r="H2016">
        <v>1</v>
      </c>
      <c r="I2016">
        <v>4</v>
      </c>
      <c r="J2016">
        <v>12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VLOOKUP($F2016,Statistikkoder!$A$2:$C$154,3,FALSE)</f>
        <v>Personbil</v>
      </c>
    </row>
    <row r="2017" spans="1:14" x14ac:dyDescent="0.2">
      <c r="A2017" t="s">
        <v>200</v>
      </c>
      <c r="B2017" s="1">
        <v>0.58333333333333337</v>
      </c>
      <c r="C2017" t="s">
        <v>4</v>
      </c>
      <c r="D2017" t="s">
        <v>2</v>
      </c>
      <c r="E2017" t="s">
        <v>189</v>
      </c>
      <c r="F2017">
        <v>309</v>
      </c>
      <c r="G2017" t="str">
        <f>VLOOKUP(Tabel1[[#This Row],[Gruppe]],Statistikkoder!$A$1:$C$154,2,FALSE)</f>
        <v>    Autocamper &lt;  6 meter                </v>
      </c>
      <c r="H2017">
        <v>1</v>
      </c>
      <c r="I2017">
        <v>2</v>
      </c>
      <c r="J2017">
        <v>6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VLOOKUP($F2017,Statistikkoder!$A$2:$C$154,3,FALSE)</f>
        <v>Autocamper</v>
      </c>
    </row>
    <row r="2018" spans="1:14" x14ac:dyDescent="0.2">
      <c r="A2018" t="s">
        <v>200</v>
      </c>
      <c r="B2018" s="1">
        <v>0.58333333333333337</v>
      </c>
      <c r="C2018" t="s">
        <v>4</v>
      </c>
      <c r="D2018" t="s">
        <v>2</v>
      </c>
      <c r="E2018" t="s">
        <v>189</v>
      </c>
      <c r="F2018">
        <v>410</v>
      </c>
      <c r="G2018" t="str">
        <f>VLOOKUP(Tabel1[[#This Row],[Gruppe]],Statistikkoder!$A$1:$C$154,2,FALSE)</f>
        <v>    MC                                    </v>
      </c>
      <c r="H2018">
        <v>3</v>
      </c>
      <c r="I2018">
        <v>6</v>
      </c>
      <c r="J2018">
        <v>8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VLOOKUP($F2018,Statistikkoder!$A$2:$C$154,3,FALSE)</f>
        <v>MC/Knallert</v>
      </c>
    </row>
    <row r="2019" spans="1:14" x14ac:dyDescent="0.2">
      <c r="A2019" t="s">
        <v>200</v>
      </c>
      <c r="B2019" s="1">
        <v>0.58333333333333337</v>
      </c>
      <c r="C2019" t="s">
        <v>4</v>
      </c>
      <c r="D2019" t="s">
        <v>2</v>
      </c>
      <c r="E2019" t="s">
        <v>189</v>
      </c>
      <c r="F2019">
        <v>510</v>
      </c>
      <c r="G2019" t="str">
        <f>VLOOKUP(Tabel1[[#This Row],[Gruppe]],Statistikkoder!$A$1:$C$154,2,FALSE)</f>
        <v>    Cykel Voksen                            </v>
      </c>
      <c r="H2019">
        <v>2</v>
      </c>
      <c r="I2019">
        <v>0</v>
      </c>
      <c r="J2019">
        <v>2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VLOOKUP($F2019,Statistikkoder!$A$2:$C$154,3,FALSE)</f>
        <v>Cykel</v>
      </c>
    </row>
    <row r="2020" spans="1:14" x14ac:dyDescent="0.2">
      <c r="A2020" t="s">
        <v>200</v>
      </c>
      <c r="B2020" s="1">
        <v>0.58333333333333337</v>
      </c>
      <c r="C2020" t="s">
        <v>4</v>
      </c>
      <c r="D2020" t="s">
        <v>2</v>
      </c>
      <c r="E2020" t="s">
        <v>189</v>
      </c>
      <c r="F2020">
        <v>996</v>
      </c>
      <c r="G2020" t="str">
        <f>VLOOKUP(Tabel1[[#This Row],[Gruppe]],Statistikkoder!$A$1:$C$154,2,FALSE)</f>
        <v>    Passager i køretøj                            </v>
      </c>
      <c r="H2020">
        <v>0</v>
      </c>
      <c r="I2020">
        <v>80</v>
      </c>
      <c r="J2020">
        <v>0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3</v>
      </c>
      <c r="N2020" t="str">
        <f>VLOOKUP($F2020,Statistikkoder!$A$2:$C$154,3,FALSE)</f>
        <v>Passager</v>
      </c>
    </row>
    <row r="2021" spans="1:14" x14ac:dyDescent="0.2">
      <c r="A2021" t="s">
        <v>200</v>
      </c>
      <c r="B2021" s="1">
        <v>0.58333333333333337</v>
      </c>
      <c r="C2021" t="s">
        <v>0</v>
      </c>
      <c r="D2021" t="s">
        <v>1</v>
      </c>
      <c r="E2021" t="s">
        <v>190</v>
      </c>
      <c r="F2021">
        <v>10</v>
      </c>
      <c r="G2021" t="str">
        <f>VLOOKUP(Tabel1[[#This Row],[Gruppe]],Statistikkoder!$A$1:$C$154,2,FALSE)</f>
        <v>    Voksen gående                    </v>
      </c>
      <c r="H2021">
        <v>0</v>
      </c>
      <c r="I2021">
        <v>6</v>
      </c>
      <c r="J2021">
        <v>0</v>
      </c>
      <c r="K2021">
        <f>IF(AND(Tabel1[[#This Row],[Gruppe]]&gt;=610,Tabel1[[#This Row],[Gruppe]]&lt;=765),Tabel1[[#This Row],[Dækmeter]],0)</f>
        <v>0</v>
      </c>
      <c r="L2021">
        <v>0</v>
      </c>
      <c r="M2021" t="s">
        <v>3</v>
      </c>
      <c r="N2021" t="str">
        <f>VLOOKUP($F2021,Statistikkoder!$A$2:$C$154,3,FALSE)</f>
        <v>Passager</v>
      </c>
    </row>
    <row r="2022" spans="1:14" x14ac:dyDescent="0.2">
      <c r="A2022" t="s">
        <v>200</v>
      </c>
      <c r="B2022" s="1">
        <v>0.58333333333333337</v>
      </c>
      <c r="C2022" t="s">
        <v>0</v>
      </c>
      <c r="D2022" t="s">
        <v>1</v>
      </c>
      <c r="E2022" t="s">
        <v>190</v>
      </c>
      <c r="F2022">
        <v>40</v>
      </c>
      <c r="G2022" t="str">
        <f>VLOOKUP(Tabel1[[#This Row],[Gruppe]],Statistikkoder!$A$1:$C$154,2,FALSE)</f>
        <v>    Pensionist gående                </v>
      </c>
      <c r="H2022">
        <v>0</v>
      </c>
      <c r="I2022">
        <v>2</v>
      </c>
      <c r="J2022">
        <v>0</v>
      </c>
      <c r="K2022">
        <f>IF(AND(Tabel1[[#This Row],[Gruppe]]&gt;=610,Tabel1[[#This Row],[Gruppe]]&lt;=765),Tabel1[[#This Row],[Dækmeter]],0)</f>
        <v>0</v>
      </c>
      <c r="L2022">
        <v>0</v>
      </c>
      <c r="M2022" t="s">
        <v>3</v>
      </c>
      <c r="N2022" t="str">
        <f>VLOOKUP($F2022,Statistikkoder!$A$2:$C$154,3,FALSE)</f>
        <v>Passager</v>
      </c>
    </row>
    <row r="2023" spans="1:14" x14ac:dyDescent="0.2">
      <c r="A2023" t="s">
        <v>200</v>
      </c>
      <c r="B2023" s="1">
        <v>0.58333333333333337</v>
      </c>
      <c r="C2023" t="s">
        <v>0</v>
      </c>
      <c r="D2023" t="s">
        <v>1</v>
      </c>
      <c r="E2023" t="s">
        <v>190</v>
      </c>
      <c r="F2023">
        <v>80</v>
      </c>
      <c r="G2023" t="str">
        <f>VLOOKUP(Tabel1[[#This Row],[Gruppe]],Statistikkoder!$A$1:$C$154,2,FALSE)</f>
        <v>    Bil &lt; 1,95 pendler rejse        </v>
      </c>
      <c r="H2023">
        <v>3</v>
      </c>
      <c r="I2023">
        <v>6</v>
      </c>
      <c r="J2023">
        <v>18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3</v>
      </c>
      <c r="N2023" t="str">
        <f>VLOOKUP($F2023,Statistikkoder!$A$2:$C$154,3,FALSE)</f>
        <v>Personbil</v>
      </c>
    </row>
    <row r="2024" spans="1:14" x14ac:dyDescent="0.2">
      <c r="A2024" t="s">
        <v>200</v>
      </c>
      <c r="B2024" s="1">
        <v>0.58333333333333337</v>
      </c>
      <c r="C2024" t="s">
        <v>0</v>
      </c>
      <c r="D2024" t="s">
        <v>1</v>
      </c>
      <c r="E2024" t="s">
        <v>190</v>
      </c>
      <c r="F2024">
        <v>110</v>
      </c>
      <c r="G2024" t="str">
        <f>VLOOKUP(Tabel1[[#This Row],[Gruppe]],Statistikkoder!$A$1:$C$154,2,FALSE)</f>
        <v>    Bil &lt; 1,95 m                            </v>
      </c>
      <c r="H2024">
        <v>34</v>
      </c>
      <c r="I2024">
        <v>74</v>
      </c>
      <c r="J2024">
        <v>204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t="str">
        <f>VLOOKUP($F2024,Statistikkoder!$A$2:$C$154,3,FALSE)</f>
        <v>Personbil</v>
      </c>
    </row>
    <row r="2025" spans="1:14" x14ac:dyDescent="0.2">
      <c r="A2025" t="s">
        <v>200</v>
      </c>
      <c r="B2025" s="1">
        <v>0.58333333333333337</v>
      </c>
      <c r="C2025" t="s">
        <v>0</v>
      </c>
      <c r="D2025" t="s">
        <v>1</v>
      </c>
      <c r="E2025" t="s">
        <v>190</v>
      </c>
      <c r="F2025">
        <v>120</v>
      </c>
      <c r="G2025" t="str">
        <f>VLOOKUP(Tabel1[[#This Row],[Gruppe]],Statistikkoder!$A$1:$C$154,2,FALSE)</f>
        <v>    Bil &gt; 1,95 m                            </v>
      </c>
      <c r="H2025">
        <v>3</v>
      </c>
      <c r="I2025">
        <v>4</v>
      </c>
      <c r="J2025">
        <v>18</v>
      </c>
      <c r="K2025">
        <f>IF(AND(Tabel1[[#This Row],[Gruppe]]&gt;=610,Tabel1[[#This Row],[Gruppe]]&lt;=765),Tabel1[[#This Row],[Dækmeter]],0)</f>
        <v>0</v>
      </c>
      <c r="L2025">
        <v>0</v>
      </c>
      <c r="M2025" t="s">
        <v>3</v>
      </c>
      <c r="N2025" t="str">
        <f>VLOOKUP($F2025,Statistikkoder!$A$2:$C$154,3,FALSE)</f>
        <v>Personbil</v>
      </c>
    </row>
    <row r="2026" spans="1:14" x14ac:dyDescent="0.2">
      <c r="A2026" t="s">
        <v>200</v>
      </c>
      <c r="B2026" s="1">
        <v>0.58333333333333337</v>
      </c>
      <c r="C2026" t="s">
        <v>0</v>
      </c>
      <c r="D2026" t="s">
        <v>1</v>
      </c>
      <c r="E2026" t="s">
        <v>190</v>
      </c>
      <c r="F2026">
        <v>123</v>
      </c>
      <c r="G2026" t="str">
        <f>VLOOKUP(Tabel1[[#This Row],[Gruppe]],Statistikkoder!$A$1:$C$154,2,FALSE)</f>
        <v>    Bil H&gt;1,95 &amp; L&gt;6 m                      </v>
      </c>
      <c r="H2026">
        <v>1</v>
      </c>
      <c r="I2026">
        <v>4</v>
      </c>
      <c r="J2026">
        <v>6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3</v>
      </c>
      <c r="N2026" t="str">
        <f>VLOOKUP($F2026,Statistikkoder!$A$2:$C$154,3,FALSE)</f>
        <v>Personbil</v>
      </c>
    </row>
    <row r="2027" spans="1:14" x14ac:dyDescent="0.2">
      <c r="A2027" t="s">
        <v>200</v>
      </c>
      <c r="B2027" s="1">
        <v>0.58333333333333337</v>
      </c>
      <c r="C2027" t="s">
        <v>0</v>
      </c>
      <c r="D2027" t="s">
        <v>1</v>
      </c>
      <c r="E2027" t="s">
        <v>190</v>
      </c>
      <c r="F2027">
        <v>320</v>
      </c>
      <c r="G2027" t="str">
        <f>VLOOKUP(Tabel1[[#This Row],[Gruppe]],Statistikkoder!$A$1:$C$154,2,FALSE)</f>
        <v>    Autocamper &lt; 12 meter                </v>
      </c>
      <c r="H2027">
        <v>1</v>
      </c>
      <c r="I2027">
        <v>2</v>
      </c>
      <c r="J2027">
        <v>10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3</v>
      </c>
      <c r="N2027" t="str">
        <f>VLOOKUP($F2027,Statistikkoder!$A$2:$C$154,3,FALSE)</f>
        <v>Autocamper</v>
      </c>
    </row>
    <row r="2028" spans="1:14" x14ac:dyDescent="0.2">
      <c r="A2028" t="s">
        <v>200</v>
      </c>
      <c r="B2028" s="1">
        <v>0.58333333333333337</v>
      </c>
      <c r="C2028" t="s">
        <v>0</v>
      </c>
      <c r="D2028" t="s">
        <v>1</v>
      </c>
      <c r="E2028" t="s">
        <v>190</v>
      </c>
      <c r="F2028">
        <v>410</v>
      </c>
      <c r="G2028" t="str">
        <f>VLOOKUP(Tabel1[[#This Row],[Gruppe]],Statistikkoder!$A$1:$C$154,2,FALSE)</f>
        <v>    MC                                    </v>
      </c>
      <c r="H2028">
        <v>3</v>
      </c>
      <c r="I2028">
        <v>3</v>
      </c>
      <c r="J2028">
        <v>6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3</v>
      </c>
      <c r="N2028" t="str">
        <f>VLOOKUP($F2028,Statistikkoder!$A$2:$C$154,3,FALSE)</f>
        <v>MC/Knallert</v>
      </c>
    </row>
    <row r="2029" spans="1:14" x14ac:dyDescent="0.2">
      <c r="A2029" t="s">
        <v>200</v>
      </c>
      <c r="B2029" s="1">
        <v>0.58333333333333337</v>
      </c>
      <c r="C2029" t="s">
        <v>0</v>
      </c>
      <c r="D2029" t="s">
        <v>1</v>
      </c>
      <c r="E2029" t="s">
        <v>190</v>
      </c>
      <c r="F2029">
        <v>510</v>
      </c>
      <c r="G2029" t="str">
        <f>VLOOKUP(Tabel1[[#This Row],[Gruppe]],Statistikkoder!$A$1:$C$154,2,FALSE)</f>
        <v>    Cykel Voksen                            </v>
      </c>
      <c r="H2029">
        <v>3</v>
      </c>
      <c r="I2029">
        <v>0</v>
      </c>
      <c r="J2029">
        <v>3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3</v>
      </c>
      <c r="N2029" t="str">
        <f>VLOOKUP($F2029,Statistikkoder!$A$2:$C$154,3,FALSE)</f>
        <v>Cykel</v>
      </c>
    </row>
    <row r="2030" spans="1:14" x14ac:dyDescent="0.2">
      <c r="A2030" t="s">
        <v>200</v>
      </c>
      <c r="B2030" s="1">
        <v>0.58333333333333337</v>
      </c>
      <c r="C2030" t="s">
        <v>0</v>
      </c>
      <c r="D2030" t="s">
        <v>1</v>
      </c>
      <c r="E2030" t="s">
        <v>190</v>
      </c>
      <c r="F2030">
        <v>996</v>
      </c>
      <c r="G2030" t="str">
        <f>VLOOKUP(Tabel1[[#This Row],[Gruppe]],Statistikkoder!$A$1:$C$154,2,FALSE)</f>
        <v>    Passager i køretøj                            </v>
      </c>
      <c r="H2030">
        <v>0</v>
      </c>
      <c r="I2030">
        <v>93</v>
      </c>
      <c r="J2030">
        <v>0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3</v>
      </c>
      <c r="N2030" t="str">
        <f>VLOOKUP($F2030,Statistikkoder!$A$2:$C$154,3,FALSE)</f>
        <v>Passager</v>
      </c>
    </row>
    <row r="2031" spans="1:14" x14ac:dyDescent="0.2">
      <c r="A2031" t="s">
        <v>200</v>
      </c>
      <c r="B2031" s="1">
        <v>0.625</v>
      </c>
      <c r="C2031" t="s">
        <v>4</v>
      </c>
      <c r="D2031" t="s">
        <v>2</v>
      </c>
      <c r="E2031" t="s">
        <v>190</v>
      </c>
      <c r="F2031">
        <v>10</v>
      </c>
      <c r="G2031" t="str">
        <f>VLOOKUP(Tabel1[[#This Row],[Gruppe]],Statistikkoder!$A$1:$C$154,2,FALSE)</f>
        <v>    Voksen gående                    </v>
      </c>
      <c r="H2031">
        <v>0</v>
      </c>
      <c r="I2031">
        <v>3</v>
      </c>
      <c r="J2031">
        <v>0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VLOOKUP($F2031,Statistikkoder!$A$2:$C$154,3,FALSE)</f>
        <v>Passager</v>
      </c>
    </row>
    <row r="2032" spans="1:14" x14ac:dyDescent="0.2">
      <c r="A2032" t="s">
        <v>200</v>
      </c>
      <c r="B2032" s="1">
        <v>0.625</v>
      </c>
      <c r="C2032" t="s">
        <v>4</v>
      </c>
      <c r="D2032" t="s">
        <v>2</v>
      </c>
      <c r="E2032" t="s">
        <v>190</v>
      </c>
      <c r="F2032">
        <v>30</v>
      </c>
      <c r="G2032" t="str">
        <f>VLOOKUP(Tabel1[[#This Row],[Gruppe]],Statistikkoder!$A$1:$C$154,2,FALSE)</f>
        <v>    Barn  0-11 år gående              </v>
      </c>
      <c r="H2032">
        <v>0</v>
      </c>
      <c r="I2032">
        <v>2</v>
      </c>
      <c r="J2032">
        <v>0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VLOOKUP($F2032,Statistikkoder!$A$2:$C$154,3,FALSE)</f>
        <v>Passager</v>
      </c>
    </row>
    <row r="2033" spans="1:14" x14ac:dyDescent="0.2">
      <c r="A2033" t="s">
        <v>200</v>
      </c>
      <c r="B2033" s="1">
        <v>0.625</v>
      </c>
      <c r="C2033" t="s">
        <v>4</v>
      </c>
      <c r="D2033" t="s">
        <v>2</v>
      </c>
      <c r="E2033" t="s">
        <v>190</v>
      </c>
      <c r="F2033">
        <v>40</v>
      </c>
      <c r="G2033" t="str">
        <f>VLOOKUP(Tabel1[[#This Row],[Gruppe]],Statistikkoder!$A$1:$C$154,2,FALSE)</f>
        <v>    Pensionist gående                </v>
      </c>
      <c r="H2033">
        <v>0</v>
      </c>
      <c r="I2033">
        <v>1</v>
      </c>
      <c r="J2033">
        <v>0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VLOOKUP($F2033,Statistikkoder!$A$2:$C$154,3,FALSE)</f>
        <v>Passager</v>
      </c>
    </row>
    <row r="2034" spans="1:14" x14ac:dyDescent="0.2">
      <c r="A2034" t="s">
        <v>200</v>
      </c>
      <c r="B2034" s="1">
        <v>0.625</v>
      </c>
      <c r="C2034" t="s">
        <v>4</v>
      </c>
      <c r="D2034" t="s">
        <v>2</v>
      </c>
      <c r="E2034" t="s">
        <v>190</v>
      </c>
      <c r="F2034">
        <v>80</v>
      </c>
      <c r="G2034" t="str">
        <f>VLOOKUP(Tabel1[[#This Row],[Gruppe]],Statistikkoder!$A$1:$C$154,2,FALSE)</f>
        <v>    Bil &lt; 1,95 pendler rejse        </v>
      </c>
      <c r="H2034">
        <v>4</v>
      </c>
      <c r="I2034">
        <v>8</v>
      </c>
      <c r="J2034">
        <v>24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3</v>
      </c>
      <c r="N2034" t="str">
        <f>VLOOKUP($F2034,Statistikkoder!$A$2:$C$154,3,FALSE)</f>
        <v>Personbil</v>
      </c>
    </row>
    <row r="2035" spans="1:14" x14ac:dyDescent="0.2">
      <c r="A2035" t="s">
        <v>200</v>
      </c>
      <c r="B2035" s="1">
        <v>0.625</v>
      </c>
      <c r="C2035" t="s">
        <v>4</v>
      </c>
      <c r="D2035" t="s">
        <v>2</v>
      </c>
      <c r="E2035" t="s">
        <v>190</v>
      </c>
      <c r="F2035">
        <v>110</v>
      </c>
      <c r="G2035" t="str">
        <f>VLOOKUP(Tabel1[[#This Row],[Gruppe]],Statistikkoder!$A$1:$C$154,2,FALSE)</f>
        <v>    Bil &lt; 1,95 m                            </v>
      </c>
      <c r="H2035">
        <v>14</v>
      </c>
      <c r="I2035">
        <v>34</v>
      </c>
      <c r="J2035">
        <v>84</v>
      </c>
      <c r="K2035">
        <f>IF(AND(Tabel1[[#This Row],[Gruppe]]&gt;=610,Tabel1[[#This Row],[Gruppe]]&lt;=765),Tabel1[[#This Row],[Dækmeter]],0)</f>
        <v>0</v>
      </c>
      <c r="L2035">
        <v>0</v>
      </c>
      <c r="M2035" t="s">
        <v>3</v>
      </c>
      <c r="N2035" t="str">
        <f>VLOOKUP($F2035,Statistikkoder!$A$2:$C$154,3,FALSE)</f>
        <v>Personbil</v>
      </c>
    </row>
    <row r="2036" spans="1:14" x14ac:dyDescent="0.2">
      <c r="A2036" t="s">
        <v>200</v>
      </c>
      <c r="B2036" s="1">
        <v>0.625</v>
      </c>
      <c r="C2036" t="s">
        <v>4</v>
      </c>
      <c r="D2036" t="s">
        <v>2</v>
      </c>
      <c r="E2036" t="s">
        <v>190</v>
      </c>
      <c r="F2036">
        <v>309</v>
      </c>
      <c r="G2036" t="str">
        <f>VLOOKUP(Tabel1[[#This Row],[Gruppe]],Statistikkoder!$A$1:$C$154,2,FALSE)</f>
        <v>    Autocamper &lt;  6 meter                </v>
      </c>
      <c r="H2036">
        <v>1</v>
      </c>
      <c r="I2036">
        <v>2</v>
      </c>
      <c r="J2036">
        <v>6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VLOOKUP($F2036,Statistikkoder!$A$2:$C$154,3,FALSE)</f>
        <v>Autocamper</v>
      </c>
    </row>
    <row r="2037" spans="1:14" x14ac:dyDescent="0.2">
      <c r="A2037" t="s">
        <v>200</v>
      </c>
      <c r="B2037" s="1">
        <v>0.625</v>
      </c>
      <c r="C2037" t="s">
        <v>4</v>
      </c>
      <c r="D2037" t="s">
        <v>2</v>
      </c>
      <c r="E2037" t="s">
        <v>190</v>
      </c>
      <c r="F2037">
        <v>320</v>
      </c>
      <c r="G2037" t="str">
        <f>VLOOKUP(Tabel1[[#This Row],[Gruppe]],Statistikkoder!$A$1:$C$154,2,FALSE)</f>
        <v>    Autocamper &lt; 12 meter                </v>
      </c>
      <c r="H2037">
        <v>1</v>
      </c>
      <c r="I2037">
        <v>4</v>
      </c>
      <c r="J2037">
        <v>10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VLOOKUP($F2037,Statistikkoder!$A$2:$C$154,3,FALSE)</f>
        <v>Autocamper</v>
      </c>
    </row>
    <row r="2038" spans="1:14" x14ac:dyDescent="0.2">
      <c r="A2038" t="s">
        <v>200</v>
      </c>
      <c r="B2038" s="1">
        <v>0.625</v>
      </c>
      <c r="C2038" t="s">
        <v>4</v>
      </c>
      <c r="D2038" t="s">
        <v>2</v>
      </c>
      <c r="E2038" t="s">
        <v>190</v>
      </c>
      <c r="F2038">
        <v>410</v>
      </c>
      <c r="G2038" t="str">
        <f>VLOOKUP(Tabel1[[#This Row],[Gruppe]],Statistikkoder!$A$1:$C$154,2,FALSE)</f>
        <v>    MC                                    </v>
      </c>
      <c r="H2038">
        <v>1</v>
      </c>
      <c r="I2038">
        <v>2</v>
      </c>
      <c r="J2038">
        <v>2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t="str">
        <f>VLOOKUP($F2038,Statistikkoder!$A$2:$C$154,3,FALSE)</f>
        <v>MC/Knallert</v>
      </c>
    </row>
    <row r="2039" spans="1:14" x14ac:dyDescent="0.2">
      <c r="A2039" t="s">
        <v>200</v>
      </c>
      <c r="B2039" s="1">
        <v>0.625</v>
      </c>
      <c r="C2039" t="s">
        <v>4</v>
      </c>
      <c r="D2039" t="s">
        <v>2</v>
      </c>
      <c r="E2039" t="s">
        <v>190</v>
      </c>
      <c r="F2039">
        <v>510</v>
      </c>
      <c r="G2039" t="str">
        <f>VLOOKUP(Tabel1[[#This Row],[Gruppe]],Statistikkoder!$A$1:$C$154,2,FALSE)</f>
        <v>    Cykel Voksen                            </v>
      </c>
      <c r="H2039">
        <v>2</v>
      </c>
      <c r="I2039">
        <v>0</v>
      </c>
      <c r="J2039">
        <v>2</v>
      </c>
      <c r="K2039">
        <f>IF(AND(Tabel1[[#This Row],[Gruppe]]&gt;=610,Tabel1[[#This Row],[Gruppe]]&lt;=765),Tabel1[[#This Row],[Dækmeter]],0)</f>
        <v>0</v>
      </c>
      <c r="L2039">
        <v>0</v>
      </c>
      <c r="M2039" t="s">
        <v>3</v>
      </c>
      <c r="N2039" t="str">
        <f>VLOOKUP($F2039,Statistikkoder!$A$2:$C$154,3,FALSE)</f>
        <v>Cykel</v>
      </c>
    </row>
    <row r="2040" spans="1:14" x14ac:dyDescent="0.2">
      <c r="A2040" t="s">
        <v>200</v>
      </c>
      <c r="B2040" s="1">
        <v>0.625</v>
      </c>
      <c r="C2040" t="s">
        <v>4</v>
      </c>
      <c r="D2040" t="s">
        <v>2</v>
      </c>
      <c r="E2040" t="s">
        <v>190</v>
      </c>
      <c r="F2040">
        <v>996</v>
      </c>
      <c r="G2040" t="str">
        <f>VLOOKUP(Tabel1[[#This Row],[Gruppe]],Statistikkoder!$A$1:$C$154,2,FALSE)</f>
        <v>    Passager i køretøj                            </v>
      </c>
      <c r="H2040">
        <v>0</v>
      </c>
      <c r="I2040">
        <v>50</v>
      </c>
      <c r="J2040">
        <v>0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VLOOKUP($F2040,Statistikkoder!$A$2:$C$154,3,FALSE)</f>
        <v>Passager</v>
      </c>
    </row>
    <row r="2041" spans="1:14" x14ac:dyDescent="0.2">
      <c r="A2041" t="s">
        <v>200</v>
      </c>
      <c r="B2041" s="1">
        <v>0.625</v>
      </c>
      <c r="C2041" t="s">
        <v>0</v>
      </c>
      <c r="D2041" t="s">
        <v>1</v>
      </c>
      <c r="E2041" t="s">
        <v>189</v>
      </c>
      <c r="F2041">
        <v>10</v>
      </c>
      <c r="G2041" t="str">
        <f>VLOOKUP(Tabel1[[#This Row],[Gruppe]],Statistikkoder!$A$1:$C$154,2,FALSE)</f>
        <v>    Voksen gående                    </v>
      </c>
      <c r="H2041">
        <v>0</v>
      </c>
      <c r="I2041">
        <v>5</v>
      </c>
      <c r="J2041">
        <v>0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VLOOKUP($F2041,Statistikkoder!$A$2:$C$154,3,FALSE)</f>
        <v>Passager</v>
      </c>
    </row>
    <row r="2042" spans="1:14" x14ac:dyDescent="0.2">
      <c r="A2042" t="s">
        <v>200</v>
      </c>
      <c r="B2042" s="1">
        <v>0.625</v>
      </c>
      <c r="C2042" t="s">
        <v>0</v>
      </c>
      <c r="D2042" t="s">
        <v>1</v>
      </c>
      <c r="E2042" t="s">
        <v>189</v>
      </c>
      <c r="F2042">
        <v>30</v>
      </c>
      <c r="G2042" t="str">
        <f>VLOOKUP(Tabel1[[#This Row],[Gruppe]],Statistikkoder!$A$1:$C$154,2,FALSE)</f>
        <v>    Barn  0-11 år gående              </v>
      </c>
      <c r="H2042">
        <v>0</v>
      </c>
      <c r="I2042">
        <v>5</v>
      </c>
      <c r="J2042">
        <v>0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VLOOKUP($F2042,Statistikkoder!$A$2:$C$154,3,FALSE)</f>
        <v>Passager</v>
      </c>
    </row>
    <row r="2043" spans="1:14" x14ac:dyDescent="0.2">
      <c r="A2043" t="s">
        <v>200</v>
      </c>
      <c r="B2043" s="1">
        <v>0.625</v>
      </c>
      <c r="C2043" t="s">
        <v>0</v>
      </c>
      <c r="D2043" t="s">
        <v>1</v>
      </c>
      <c r="E2043" t="s">
        <v>189</v>
      </c>
      <c r="F2043">
        <v>40</v>
      </c>
      <c r="G2043" t="str">
        <f>VLOOKUP(Tabel1[[#This Row],[Gruppe]],Statistikkoder!$A$1:$C$154,2,FALSE)</f>
        <v>    Pensionist gående                </v>
      </c>
      <c r="H2043">
        <v>0</v>
      </c>
      <c r="I2043">
        <v>2</v>
      </c>
      <c r="J2043">
        <v>0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VLOOKUP($F2043,Statistikkoder!$A$2:$C$154,3,FALSE)</f>
        <v>Passager</v>
      </c>
    </row>
    <row r="2044" spans="1:14" x14ac:dyDescent="0.2">
      <c r="A2044" t="s">
        <v>200</v>
      </c>
      <c r="B2044" s="1">
        <v>0.625</v>
      </c>
      <c r="C2044" t="s">
        <v>0</v>
      </c>
      <c r="D2044" t="s">
        <v>1</v>
      </c>
      <c r="E2044" t="s">
        <v>189</v>
      </c>
      <c r="F2044">
        <v>80</v>
      </c>
      <c r="G2044" t="str">
        <f>VLOOKUP(Tabel1[[#This Row],[Gruppe]],Statistikkoder!$A$1:$C$154,2,FALSE)</f>
        <v>    Bil &lt; 1,95 pendler rejse        </v>
      </c>
      <c r="H2044">
        <v>3</v>
      </c>
      <c r="I2044">
        <v>5</v>
      </c>
      <c r="J2044">
        <v>18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VLOOKUP($F2044,Statistikkoder!$A$2:$C$154,3,FALSE)</f>
        <v>Personbil</v>
      </c>
    </row>
    <row r="2045" spans="1:14" x14ac:dyDescent="0.2">
      <c r="A2045" t="s">
        <v>200</v>
      </c>
      <c r="B2045" s="1">
        <v>0.625</v>
      </c>
      <c r="C2045" t="s">
        <v>0</v>
      </c>
      <c r="D2045" t="s">
        <v>1</v>
      </c>
      <c r="E2045" t="s">
        <v>189</v>
      </c>
      <c r="F2045">
        <v>110</v>
      </c>
      <c r="G2045" t="str">
        <f>VLOOKUP(Tabel1[[#This Row],[Gruppe]],Statistikkoder!$A$1:$C$154,2,FALSE)</f>
        <v>    Bil &lt; 1,95 m                            </v>
      </c>
      <c r="H2045">
        <v>19</v>
      </c>
      <c r="I2045">
        <v>40</v>
      </c>
      <c r="J2045">
        <v>114</v>
      </c>
      <c r="K2045">
        <f>IF(AND(Tabel1[[#This Row],[Gruppe]]&gt;=610,Tabel1[[#This Row],[Gruppe]]&lt;=765),Tabel1[[#This Row],[Dækmeter]],0)</f>
        <v>0</v>
      </c>
      <c r="L2045">
        <v>0</v>
      </c>
      <c r="M2045" t="s">
        <v>3</v>
      </c>
      <c r="N2045" t="str">
        <f>VLOOKUP($F2045,Statistikkoder!$A$2:$C$154,3,FALSE)</f>
        <v>Personbil</v>
      </c>
    </row>
    <row r="2046" spans="1:14" x14ac:dyDescent="0.2">
      <c r="A2046" t="s">
        <v>200</v>
      </c>
      <c r="B2046" s="1">
        <v>0.625</v>
      </c>
      <c r="C2046" t="s">
        <v>0</v>
      </c>
      <c r="D2046" t="s">
        <v>1</v>
      </c>
      <c r="E2046" t="s">
        <v>189</v>
      </c>
      <c r="F2046">
        <v>120</v>
      </c>
      <c r="G2046" t="str">
        <f>VLOOKUP(Tabel1[[#This Row],[Gruppe]],Statistikkoder!$A$1:$C$154,2,FALSE)</f>
        <v>    Bil &gt; 1,95 m                            </v>
      </c>
      <c r="H2046">
        <v>1</v>
      </c>
      <c r="I2046">
        <v>2</v>
      </c>
      <c r="J2046">
        <v>6</v>
      </c>
      <c r="K2046">
        <f>IF(AND(Tabel1[[#This Row],[Gruppe]]&gt;=610,Tabel1[[#This Row],[Gruppe]]&lt;=765),Tabel1[[#This Row],[Dækmeter]],0)</f>
        <v>0</v>
      </c>
      <c r="L2046">
        <v>0</v>
      </c>
      <c r="M2046" t="s">
        <v>3</v>
      </c>
      <c r="N2046" t="str">
        <f>VLOOKUP($F2046,Statistikkoder!$A$2:$C$154,3,FALSE)</f>
        <v>Personbil</v>
      </c>
    </row>
    <row r="2047" spans="1:14" x14ac:dyDescent="0.2">
      <c r="A2047" t="s">
        <v>200</v>
      </c>
      <c r="B2047" s="1">
        <v>0.625</v>
      </c>
      <c r="C2047" t="s">
        <v>0</v>
      </c>
      <c r="D2047" t="s">
        <v>1</v>
      </c>
      <c r="E2047" t="s">
        <v>189</v>
      </c>
      <c r="F2047">
        <v>126</v>
      </c>
      <c r="G2047" t="str">
        <f>VLOOKUP(Tabel1[[#This Row],[Gruppe]],Statistikkoder!$A$1:$C$154,2,FALSE)</f>
        <v xml:space="preserve">    Bil med campingvogn                     </v>
      </c>
      <c r="H2047">
        <v>1</v>
      </c>
      <c r="I2047">
        <v>2</v>
      </c>
      <c r="J2047">
        <v>12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VLOOKUP($F2047,Statistikkoder!$A$2:$C$154,3,FALSE)</f>
        <v>Personbil</v>
      </c>
    </row>
    <row r="2048" spans="1:14" x14ac:dyDescent="0.2">
      <c r="A2048" t="s">
        <v>200</v>
      </c>
      <c r="B2048" s="1">
        <v>0.625</v>
      </c>
      <c r="C2048" t="s">
        <v>0</v>
      </c>
      <c r="D2048" t="s">
        <v>1</v>
      </c>
      <c r="E2048" t="s">
        <v>189</v>
      </c>
      <c r="F2048">
        <v>320</v>
      </c>
      <c r="G2048" t="str">
        <f>VLOOKUP(Tabel1[[#This Row],[Gruppe]],Statistikkoder!$A$1:$C$154,2,FALSE)</f>
        <v>    Autocamper &lt; 12 meter                </v>
      </c>
      <c r="H2048">
        <v>1</v>
      </c>
      <c r="I2048">
        <v>2</v>
      </c>
      <c r="J2048">
        <v>10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t="str">
        <f>VLOOKUP($F2048,Statistikkoder!$A$2:$C$154,3,FALSE)</f>
        <v>Autocamper</v>
      </c>
    </row>
    <row r="2049" spans="1:14" x14ac:dyDescent="0.2">
      <c r="A2049" t="s">
        <v>200</v>
      </c>
      <c r="B2049" s="1">
        <v>0.625</v>
      </c>
      <c r="C2049" t="s">
        <v>0</v>
      </c>
      <c r="D2049" t="s">
        <v>1</v>
      </c>
      <c r="E2049" t="s">
        <v>189</v>
      </c>
      <c r="F2049">
        <v>996</v>
      </c>
      <c r="G2049" t="str">
        <f>VLOOKUP(Tabel1[[#This Row],[Gruppe]],Statistikkoder!$A$1:$C$154,2,FALSE)</f>
        <v>    Passager i køretøj                            </v>
      </c>
      <c r="H2049">
        <v>0</v>
      </c>
      <c r="I2049">
        <v>51</v>
      </c>
      <c r="J2049">
        <v>0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t="str">
        <f>VLOOKUP($F2049,Statistikkoder!$A$2:$C$154,3,FALSE)</f>
        <v>Passager</v>
      </c>
    </row>
    <row r="2050" spans="1:14" x14ac:dyDescent="0.2">
      <c r="A2050" t="s">
        <v>200</v>
      </c>
      <c r="B2050" s="1">
        <v>0.66666666666666663</v>
      </c>
      <c r="C2050" t="s">
        <v>4</v>
      </c>
      <c r="D2050" t="s">
        <v>2</v>
      </c>
      <c r="E2050" t="s">
        <v>189</v>
      </c>
      <c r="F2050">
        <v>10</v>
      </c>
      <c r="G2050" t="str">
        <f>VLOOKUP(Tabel1[[#This Row],[Gruppe]],Statistikkoder!$A$1:$C$154,2,FALSE)</f>
        <v>    Voksen gående                    </v>
      </c>
      <c r="H2050">
        <v>0</v>
      </c>
      <c r="I2050">
        <v>9</v>
      </c>
      <c r="J2050">
        <v>0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t="str">
        <f>VLOOKUP($F2050,Statistikkoder!$A$2:$C$154,3,FALSE)</f>
        <v>Passager</v>
      </c>
    </row>
    <row r="2051" spans="1:14" x14ac:dyDescent="0.2">
      <c r="A2051" t="s">
        <v>200</v>
      </c>
      <c r="B2051" s="1">
        <v>0.66666666666666663</v>
      </c>
      <c r="C2051" t="s">
        <v>4</v>
      </c>
      <c r="D2051" t="s">
        <v>2</v>
      </c>
      <c r="E2051" t="s">
        <v>189</v>
      </c>
      <c r="F2051">
        <v>30</v>
      </c>
      <c r="G2051" t="str">
        <f>VLOOKUP(Tabel1[[#This Row],[Gruppe]],Statistikkoder!$A$1:$C$154,2,FALSE)</f>
        <v>    Barn  0-11 år gående              </v>
      </c>
      <c r="H2051">
        <v>0</v>
      </c>
      <c r="I2051">
        <v>3</v>
      </c>
      <c r="J2051">
        <v>0</v>
      </c>
      <c r="K2051">
        <f>IF(AND(Tabel1[[#This Row],[Gruppe]]&gt;=610,Tabel1[[#This Row],[Gruppe]]&lt;=765),Tabel1[[#This Row],[Dækmeter]],0)</f>
        <v>0</v>
      </c>
      <c r="L2051">
        <v>0</v>
      </c>
      <c r="M2051" t="s">
        <v>3</v>
      </c>
      <c r="N2051" t="str">
        <f>VLOOKUP($F2051,Statistikkoder!$A$2:$C$154,3,FALSE)</f>
        <v>Passager</v>
      </c>
    </row>
    <row r="2052" spans="1:14" x14ac:dyDescent="0.2">
      <c r="A2052" t="s">
        <v>200</v>
      </c>
      <c r="B2052" s="1">
        <v>0.66666666666666663</v>
      </c>
      <c r="C2052" t="s">
        <v>4</v>
      </c>
      <c r="D2052" t="s">
        <v>2</v>
      </c>
      <c r="E2052" t="s">
        <v>189</v>
      </c>
      <c r="F2052">
        <v>40</v>
      </c>
      <c r="G2052" t="str">
        <f>VLOOKUP(Tabel1[[#This Row],[Gruppe]],Statistikkoder!$A$1:$C$154,2,FALSE)</f>
        <v>    Pensionist gående                </v>
      </c>
      <c r="H2052">
        <v>0</v>
      </c>
      <c r="I2052">
        <v>3</v>
      </c>
      <c r="J2052">
        <v>0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t="str">
        <f>VLOOKUP($F2052,Statistikkoder!$A$2:$C$154,3,FALSE)</f>
        <v>Passager</v>
      </c>
    </row>
    <row r="2053" spans="1:14" x14ac:dyDescent="0.2">
      <c r="A2053" t="s">
        <v>200</v>
      </c>
      <c r="B2053" s="1">
        <v>0.66666666666666663</v>
      </c>
      <c r="C2053" t="s">
        <v>4</v>
      </c>
      <c r="D2053" t="s">
        <v>2</v>
      </c>
      <c r="E2053" t="s">
        <v>189</v>
      </c>
      <c r="F2053">
        <v>80</v>
      </c>
      <c r="G2053" t="str">
        <f>VLOOKUP(Tabel1[[#This Row],[Gruppe]],Statistikkoder!$A$1:$C$154,2,FALSE)</f>
        <v>    Bil &lt; 1,95 pendler rejse        </v>
      </c>
      <c r="H2053">
        <v>1</v>
      </c>
      <c r="I2053">
        <v>2</v>
      </c>
      <c r="J2053">
        <v>6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t="str">
        <f>VLOOKUP($F2053,Statistikkoder!$A$2:$C$154,3,FALSE)</f>
        <v>Personbil</v>
      </c>
    </row>
    <row r="2054" spans="1:14" x14ac:dyDescent="0.2">
      <c r="A2054" t="s">
        <v>200</v>
      </c>
      <c r="B2054" s="1">
        <v>0.66666666666666663</v>
      </c>
      <c r="C2054" t="s">
        <v>4</v>
      </c>
      <c r="D2054" t="s">
        <v>2</v>
      </c>
      <c r="E2054" t="s">
        <v>189</v>
      </c>
      <c r="F2054">
        <v>110</v>
      </c>
      <c r="G2054" t="str">
        <f>VLOOKUP(Tabel1[[#This Row],[Gruppe]],Statistikkoder!$A$1:$C$154,2,FALSE)</f>
        <v>    Bil &lt; 1,95 m                            </v>
      </c>
      <c r="H2054">
        <v>18</v>
      </c>
      <c r="I2054">
        <v>43</v>
      </c>
      <c r="J2054">
        <v>108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3</v>
      </c>
      <c r="N2054" t="str">
        <f>VLOOKUP($F2054,Statistikkoder!$A$2:$C$154,3,FALSE)</f>
        <v>Personbil</v>
      </c>
    </row>
    <row r="2055" spans="1:14" x14ac:dyDescent="0.2">
      <c r="A2055" t="s">
        <v>200</v>
      </c>
      <c r="B2055" s="1">
        <v>0.66666666666666663</v>
      </c>
      <c r="C2055" t="s">
        <v>4</v>
      </c>
      <c r="D2055" t="s">
        <v>2</v>
      </c>
      <c r="E2055" t="s">
        <v>189</v>
      </c>
      <c r="F2055">
        <v>410</v>
      </c>
      <c r="G2055" t="str">
        <f>VLOOKUP(Tabel1[[#This Row],[Gruppe]],Statistikkoder!$A$1:$C$154,2,FALSE)</f>
        <v>    MC                                    </v>
      </c>
      <c r="H2055">
        <v>3</v>
      </c>
      <c r="I2055">
        <v>3</v>
      </c>
      <c r="J2055">
        <v>7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VLOOKUP($F2055,Statistikkoder!$A$2:$C$154,3,FALSE)</f>
        <v>MC/Knallert</v>
      </c>
    </row>
    <row r="2056" spans="1:14" x14ac:dyDescent="0.2">
      <c r="A2056" t="s">
        <v>200</v>
      </c>
      <c r="B2056" s="1">
        <v>0.66666666666666663</v>
      </c>
      <c r="C2056" t="s">
        <v>4</v>
      </c>
      <c r="D2056" t="s">
        <v>2</v>
      </c>
      <c r="E2056" t="s">
        <v>189</v>
      </c>
      <c r="F2056">
        <v>510</v>
      </c>
      <c r="G2056" t="str">
        <f>VLOOKUP(Tabel1[[#This Row],[Gruppe]],Statistikkoder!$A$1:$C$154,2,FALSE)</f>
        <v>    Cykel Voksen                            </v>
      </c>
      <c r="H2056">
        <v>2</v>
      </c>
      <c r="I2056">
        <v>0</v>
      </c>
      <c r="J2056">
        <v>2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VLOOKUP($F2056,Statistikkoder!$A$2:$C$154,3,FALSE)</f>
        <v>Cykel</v>
      </c>
    </row>
    <row r="2057" spans="1:14" x14ac:dyDescent="0.2">
      <c r="A2057" t="s">
        <v>200</v>
      </c>
      <c r="B2057" s="1">
        <v>0.66666666666666663</v>
      </c>
      <c r="C2057" t="s">
        <v>4</v>
      </c>
      <c r="D2057" t="s">
        <v>2</v>
      </c>
      <c r="E2057" t="s">
        <v>189</v>
      </c>
      <c r="F2057">
        <v>996</v>
      </c>
      <c r="G2057" t="str">
        <f>VLOOKUP(Tabel1[[#This Row],[Gruppe]],Statistikkoder!$A$1:$C$154,2,FALSE)</f>
        <v>    Passager i køretøj                            </v>
      </c>
      <c r="H2057">
        <v>0</v>
      </c>
      <c r="I2057">
        <v>48</v>
      </c>
      <c r="J2057">
        <v>0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VLOOKUP($F2057,Statistikkoder!$A$2:$C$154,3,FALSE)</f>
        <v>Passager</v>
      </c>
    </row>
    <row r="2058" spans="1:14" x14ac:dyDescent="0.2">
      <c r="A2058" t="s">
        <v>200</v>
      </c>
      <c r="B2058" s="1">
        <v>0.66666666666666663</v>
      </c>
      <c r="C2058" t="s">
        <v>0</v>
      </c>
      <c r="D2058" t="s">
        <v>1</v>
      </c>
      <c r="E2058" t="s">
        <v>190</v>
      </c>
      <c r="F2058">
        <v>10</v>
      </c>
      <c r="G2058" t="str">
        <f>VLOOKUP(Tabel1[[#This Row],[Gruppe]],Statistikkoder!$A$1:$C$154,2,FALSE)</f>
        <v>    Voksen gående                    </v>
      </c>
      <c r="H2058">
        <v>0</v>
      </c>
      <c r="I2058">
        <v>7</v>
      </c>
      <c r="J2058">
        <v>0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VLOOKUP($F2058,Statistikkoder!$A$2:$C$154,3,FALSE)</f>
        <v>Passager</v>
      </c>
    </row>
    <row r="2059" spans="1:14" x14ac:dyDescent="0.2">
      <c r="A2059" t="s">
        <v>200</v>
      </c>
      <c r="B2059" s="1">
        <v>0.66666666666666663</v>
      </c>
      <c r="C2059" t="s">
        <v>0</v>
      </c>
      <c r="D2059" t="s">
        <v>1</v>
      </c>
      <c r="E2059" t="s">
        <v>190</v>
      </c>
      <c r="F2059">
        <v>15</v>
      </c>
      <c r="G2059" t="str">
        <f>VLOOKUP(Tabel1[[#This Row],[Gruppe]],Statistikkoder!$A$1:$C$154,2,FALSE)</f>
        <v>    Voksen gående Pendler            </v>
      </c>
      <c r="H2059">
        <v>0</v>
      </c>
      <c r="I2059">
        <v>1</v>
      </c>
      <c r="J2059">
        <v>0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3</v>
      </c>
      <c r="N2059" t="str">
        <f>VLOOKUP($F2059,Statistikkoder!$A$2:$C$154,3,FALSE)</f>
        <v>Passager</v>
      </c>
    </row>
    <row r="2060" spans="1:14" x14ac:dyDescent="0.2">
      <c r="A2060" t="s">
        <v>200</v>
      </c>
      <c r="B2060" s="1">
        <v>0.66666666666666663</v>
      </c>
      <c r="C2060" t="s">
        <v>0</v>
      </c>
      <c r="D2060" t="s">
        <v>1</v>
      </c>
      <c r="E2060" t="s">
        <v>190</v>
      </c>
      <c r="F2060">
        <v>30</v>
      </c>
      <c r="G2060" t="str">
        <f>VLOOKUP(Tabel1[[#This Row],[Gruppe]],Statistikkoder!$A$1:$C$154,2,FALSE)</f>
        <v>    Barn  0-11 år gående              </v>
      </c>
      <c r="H2060">
        <v>0</v>
      </c>
      <c r="I2060">
        <v>2</v>
      </c>
      <c r="J2060">
        <v>0</v>
      </c>
      <c r="K2060">
        <f>IF(AND(Tabel1[[#This Row],[Gruppe]]&gt;=610,Tabel1[[#This Row],[Gruppe]]&lt;=765),Tabel1[[#This Row],[Dækmeter]],0)</f>
        <v>0</v>
      </c>
      <c r="L2060">
        <v>0</v>
      </c>
      <c r="M2060" t="s">
        <v>3</v>
      </c>
      <c r="N2060" t="str">
        <f>VLOOKUP($F2060,Statistikkoder!$A$2:$C$154,3,FALSE)</f>
        <v>Passager</v>
      </c>
    </row>
    <row r="2061" spans="1:14" x14ac:dyDescent="0.2">
      <c r="A2061" t="s">
        <v>200</v>
      </c>
      <c r="B2061" s="1">
        <v>0.66666666666666663</v>
      </c>
      <c r="C2061" t="s">
        <v>0</v>
      </c>
      <c r="D2061" t="s">
        <v>1</v>
      </c>
      <c r="E2061" t="s">
        <v>190</v>
      </c>
      <c r="F2061">
        <v>40</v>
      </c>
      <c r="G2061" t="str">
        <f>VLOOKUP(Tabel1[[#This Row],[Gruppe]],Statistikkoder!$A$1:$C$154,2,FALSE)</f>
        <v>    Pensionist gående                </v>
      </c>
      <c r="H2061">
        <v>0</v>
      </c>
      <c r="I2061">
        <v>2</v>
      </c>
      <c r="J2061">
        <v>0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VLOOKUP($F2061,Statistikkoder!$A$2:$C$154,3,FALSE)</f>
        <v>Passager</v>
      </c>
    </row>
    <row r="2062" spans="1:14" x14ac:dyDescent="0.2">
      <c r="A2062" t="s">
        <v>200</v>
      </c>
      <c r="B2062" s="1">
        <v>0.66666666666666663</v>
      </c>
      <c r="C2062" t="s">
        <v>0</v>
      </c>
      <c r="D2062" t="s">
        <v>1</v>
      </c>
      <c r="E2062" t="s">
        <v>190</v>
      </c>
      <c r="F2062">
        <v>80</v>
      </c>
      <c r="G2062" t="str">
        <f>VLOOKUP(Tabel1[[#This Row],[Gruppe]],Statistikkoder!$A$1:$C$154,2,FALSE)</f>
        <v>    Bil &lt; 1,95 pendler rejse        </v>
      </c>
      <c r="H2062">
        <v>6</v>
      </c>
      <c r="I2062">
        <v>12</v>
      </c>
      <c r="J2062">
        <v>36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3</v>
      </c>
      <c r="N2062" t="str">
        <f>VLOOKUP($F2062,Statistikkoder!$A$2:$C$154,3,FALSE)</f>
        <v>Personbil</v>
      </c>
    </row>
    <row r="2063" spans="1:14" x14ac:dyDescent="0.2">
      <c r="A2063" t="s">
        <v>200</v>
      </c>
      <c r="B2063" s="1">
        <v>0.66666666666666663</v>
      </c>
      <c r="C2063" t="s">
        <v>0</v>
      </c>
      <c r="D2063" t="s">
        <v>1</v>
      </c>
      <c r="E2063" t="s">
        <v>190</v>
      </c>
      <c r="F2063">
        <v>110</v>
      </c>
      <c r="G2063" t="str">
        <f>VLOOKUP(Tabel1[[#This Row],[Gruppe]],Statistikkoder!$A$1:$C$154,2,FALSE)</f>
        <v>    Bil &lt; 1,95 m                            </v>
      </c>
      <c r="H2063">
        <v>18</v>
      </c>
      <c r="I2063">
        <v>38</v>
      </c>
      <c r="J2063">
        <v>108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VLOOKUP($F2063,Statistikkoder!$A$2:$C$154,3,FALSE)</f>
        <v>Personbil</v>
      </c>
    </row>
    <row r="2064" spans="1:14" x14ac:dyDescent="0.2">
      <c r="A2064" t="s">
        <v>200</v>
      </c>
      <c r="B2064" s="1">
        <v>0.66666666666666663</v>
      </c>
      <c r="C2064" t="s">
        <v>0</v>
      </c>
      <c r="D2064" t="s">
        <v>1</v>
      </c>
      <c r="E2064" t="s">
        <v>190</v>
      </c>
      <c r="F2064">
        <v>309</v>
      </c>
      <c r="G2064" t="str">
        <f>VLOOKUP(Tabel1[[#This Row],[Gruppe]],Statistikkoder!$A$1:$C$154,2,FALSE)</f>
        <v>    Autocamper &lt;  6 meter                </v>
      </c>
      <c r="H2064">
        <v>2</v>
      </c>
      <c r="I2064">
        <v>6</v>
      </c>
      <c r="J2064">
        <v>12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VLOOKUP($F2064,Statistikkoder!$A$2:$C$154,3,FALSE)</f>
        <v>Autocamper</v>
      </c>
    </row>
    <row r="2065" spans="1:14" x14ac:dyDescent="0.2">
      <c r="A2065" t="s">
        <v>200</v>
      </c>
      <c r="B2065" s="1">
        <v>0.66666666666666663</v>
      </c>
      <c r="C2065" t="s">
        <v>0</v>
      </c>
      <c r="D2065" t="s">
        <v>1</v>
      </c>
      <c r="E2065" t="s">
        <v>190</v>
      </c>
      <c r="F2065">
        <v>410</v>
      </c>
      <c r="G2065" t="str">
        <f>VLOOKUP(Tabel1[[#This Row],[Gruppe]],Statistikkoder!$A$1:$C$154,2,FALSE)</f>
        <v>    MC                                    </v>
      </c>
      <c r="H2065">
        <v>1</v>
      </c>
      <c r="I2065">
        <v>1</v>
      </c>
      <c r="J2065">
        <v>3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3</v>
      </c>
      <c r="N2065" t="str">
        <f>VLOOKUP($F2065,Statistikkoder!$A$2:$C$154,3,FALSE)</f>
        <v>MC/Knallert</v>
      </c>
    </row>
    <row r="2066" spans="1:14" x14ac:dyDescent="0.2">
      <c r="A2066" t="s">
        <v>200</v>
      </c>
      <c r="B2066" s="1">
        <v>0.66666666666666663</v>
      </c>
      <c r="C2066" t="s">
        <v>0</v>
      </c>
      <c r="D2066" t="s">
        <v>1</v>
      </c>
      <c r="E2066" t="s">
        <v>190</v>
      </c>
      <c r="F2066">
        <v>505</v>
      </c>
      <c r="G2066" t="str">
        <f>VLOOKUP(Tabel1[[#This Row],[Gruppe]],Statistikkoder!$A$1:$C$154,2,FALSE)</f>
        <v>    Cykel Pensionist                        </v>
      </c>
      <c r="H2066">
        <v>1</v>
      </c>
      <c r="I2066">
        <v>0</v>
      </c>
      <c r="J2066">
        <v>1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VLOOKUP($F2066,Statistikkoder!$A$2:$C$154,3,FALSE)</f>
        <v>Cykel</v>
      </c>
    </row>
    <row r="2067" spans="1:14" x14ac:dyDescent="0.2">
      <c r="A2067" t="s">
        <v>200</v>
      </c>
      <c r="B2067" s="1">
        <v>0.66666666666666663</v>
      </c>
      <c r="C2067" t="s">
        <v>0</v>
      </c>
      <c r="D2067" t="s">
        <v>1</v>
      </c>
      <c r="E2067" t="s">
        <v>190</v>
      </c>
      <c r="F2067">
        <v>510</v>
      </c>
      <c r="G2067" t="str">
        <f>VLOOKUP(Tabel1[[#This Row],[Gruppe]],Statistikkoder!$A$1:$C$154,2,FALSE)</f>
        <v>    Cykel Voksen                            </v>
      </c>
      <c r="H2067">
        <v>3</v>
      </c>
      <c r="I2067">
        <v>0</v>
      </c>
      <c r="J2067">
        <v>3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VLOOKUP($F2067,Statistikkoder!$A$2:$C$154,3,FALSE)</f>
        <v>Cykel</v>
      </c>
    </row>
    <row r="2068" spans="1:14" x14ac:dyDescent="0.2">
      <c r="A2068" t="s">
        <v>200</v>
      </c>
      <c r="B2068" s="1">
        <v>0.66666666666666663</v>
      </c>
      <c r="C2068" t="s">
        <v>0</v>
      </c>
      <c r="D2068" t="s">
        <v>1</v>
      </c>
      <c r="E2068" t="s">
        <v>190</v>
      </c>
      <c r="F2068">
        <v>611</v>
      </c>
      <c r="G2068" t="str">
        <f>VLOOKUP(Tabel1[[#This Row],[Gruppe]],Statistikkoder!$A$1:$C$154,2,FALSE)</f>
        <v>    Bus &gt; 10 m incl. passagerer              </v>
      </c>
      <c r="H2068">
        <v>1</v>
      </c>
      <c r="I2068">
        <v>48</v>
      </c>
      <c r="J2068">
        <v>14</v>
      </c>
      <c r="K2068">
        <f>IF(AND(Tabel1[[#This Row],[Gruppe]]&gt;=610,Tabel1[[#This Row],[Gruppe]]&lt;=765),Tabel1[[#This Row],[Dækmeter]],0)</f>
        <v>14</v>
      </c>
      <c r="L2068">
        <v>0</v>
      </c>
      <c r="M2068" t="s">
        <v>3</v>
      </c>
      <c r="N2068" t="str">
        <f>VLOOKUP($F2068,Statistikkoder!$A$2:$C$154,3,FALSE)</f>
        <v>Bus</v>
      </c>
    </row>
    <row r="2069" spans="1:14" x14ac:dyDescent="0.2">
      <c r="A2069" t="s">
        <v>200</v>
      </c>
      <c r="B2069" s="1">
        <v>0.66666666666666663</v>
      </c>
      <c r="C2069" t="s">
        <v>0</v>
      </c>
      <c r="D2069" t="s">
        <v>1</v>
      </c>
      <c r="E2069" t="s">
        <v>190</v>
      </c>
      <c r="F2069">
        <v>996</v>
      </c>
      <c r="G2069" t="str">
        <f>VLOOKUP(Tabel1[[#This Row],[Gruppe]],Statistikkoder!$A$1:$C$154,2,FALSE)</f>
        <v>    Passager i køretøj                            </v>
      </c>
      <c r="H2069">
        <v>0</v>
      </c>
      <c r="I2069">
        <v>105</v>
      </c>
      <c r="J2069">
        <v>0</v>
      </c>
      <c r="K2069">
        <f>IF(AND(Tabel1[[#This Row],[Gruppe]]&gt;=610,Tabel1[[#This Row],[Gruppe]]&lt;=765),Tabel1[[#This Row],[Dækmeter]],0)</f>
        <v>0</v>
      </c>
      <c r="L2069">
        <v>0</v>
      </c>
      <c r="M2069" t="s">
        <v>3</v>
      </c>
      <c r="N2069" t="str">
        <f>VLOOKUP($F2069,Statistikkoder!$A$2:$C$154,3,FALSE)</f>
        <v>Passager</v>
      </c>
    </row>
    <row r="2070" spans="1:14" x14ac:dyDescent="0.2">
      <c r="A2070" t="s">
        <v>200</v>
      </c>
      <c r="B2070" s="1">
        <v>0.70833333333333337</v>
      </c>
      <c r="C2070" t="s">
        <v>4</v>
      </c>
      <c r="D2070" t="s">
        <v>2</v>
      </c>
      <c r="E2070" t="s">
        <v>190</v>
      </c>
      <c r="F2070">
        <v>10</v>
      </c>
      <c r="G2070" t="str">
        <f>VLOOKUP(Tabel1[[#This Row],[Gruppe]],Statistikkoder!$A$1:$C$154,2,FALSE)</f>
        <v>    Voksen gående                    </v>
      </c>
      <c r="H2070">
        <v>0</v>
      </c>
      <c r="I2070">
        <v>5</v>
      </c>
      <c r="J2070">
        <v>0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3</v>
      </c>
      <c r="N2070" t="str">
        <f>VLOOKUP($F2070,Statistikkoder!$A$2:$C$154,3,FALSE)</f>
        <v>Passager</v>
      </c>
    </row>
    <row r="2071" spans="1:14" x14ac:dyDescent="0.2">
      <c r="A2071" t="s">
        <v>200</v>
      </c>
      <c r="B2071" s="1">
        <v>0.70833333333333337</v>
      </c>
      <c r="C2071" t="s">
        <v>4</v>
      </c>
      <c r="D2071" t="s">
        <v>2</v>
      </c>
      <c r="E2071" t="s">
        <v>190</v>
      </c>
      <c r="F2071">
        <v>40</v>
      </c>
      <c r="G2071" t="str">
        <f>VLOOKUP(Tabel1[[#This Row],[Gruppe]],Statistikkoder!$A$1:$C$154,2,FALSE)</f>
        <v>    Pensionist gående                </v>
      </c>
      <c r="H2071">
        <v>0</v>
      </c>
      <c r="I2071">
        <v>2</v>
      </c>
      <c r="J2071">
        <v>0</v>
      </c>
      <c r="K2071">
        <f>IF(AND(Tabel1[[#This Row],[Gruppe]]&gt;=610,Tabel1[[#This Row],[Gruppe]]&lt;=765),Tabel1[[#This Row],[Dækmeter]],0)</f>
        <v>0</v>
      </c>
      <c r="L2071">
        <v>0</v>
      </c>
      <c r="M2071" t="s">
        <v>3</v>
      </c>
      <c r="N2071" t="str">
        <f>VLOOKUP($F2071,Statistikkoder!$A$2:$C$154,3,FALSE)</f>
        <v>Passager</v>
      </c>
    </row>
    <row r="2072" spans="1:14" x14ac:dyDescent="0.2">
      <c r="A2072" t="s">
        <v>200</v>
      </c>
      <c r="B2072" s="1">
        <v>0.70833333333333337</v>
      </c>
      <c r="C2072" t="s">
        <v>4</v>
      </c>
      <c r="D2072" t="s">
        <v>2</v>
      </c>
      <c r="E2072" t="s">
        <v>190</v>
      </c>
      <c r="F2072">
        <v>80</v>
      </c>
      <c r="G2072" t="str">
        <f>VLOOKUP(Tabel1[[#This Row],[Gruppe]],Statistikkoder!$A$1:$C$154,2,FALSE)</f>
        <v>    Bil &lt; 1,95 pendler rejse        </v>
      </c>
      <c r="H2072">
        <v>2</v>
      </c>
      <c r="I2072">
        <v>3</v>
      </c>
      <c r="J2072">
        <v>12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3</v>
      </c>
      <c r="N2072" t="str">
        <f>VLOOKUP($F2072,Statistikkoder!$A$2:$C$154,3,FALSE)</f>
        <v>Personbil</v>
      </c>
    </row>
    <row r="2073" spans="1:14" x14ac:dyDescent="0.2">
      <c r="A2073" t="s">
        <v>200</v>
      </c>
      <c r="B2073" s="1">
        <v>0.70833333333333337</v>
      </c>
      <c r="C2073" t="s">
        <v>4</v>
      </c>
      <c r="D2073" t="s">
        <v>2</v>
      </c>
      <c r="E2073" t="s">
        <v>190</v>
      </c>
      <c r="F2073">
        <v>110</v>
      </c>
      <c r="G2073" t="str">
        <f>VLOOKUP(Tabel1[[#This Row],[Gruppe]],Statistikkoder!$A$1:$C$154,2,FALSE)</f>
        <v>    Bil &lt; 1,95 m                            </v>
      </c>
      <c r="H2073">
        <v>44</v>
      </c>
      <c r="I2073">
        <v>96</v>
      </c>
      <c r="J2073">
        <v>264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t="str">
        <f>VLOOKUP($F2073,Statistikkoder!$A$2:$C$154,3,FALSE)</f>
        <v>Personbil</v>
      </c>
    </row>
    <row r="2074" spans="1:14" x14ac:dyDescent="0.2">
      <c r="A2074" t="s">
        <v>200</v>
      </c>
      <c r="B2074" s="1">
        <v>0.70833333333333337</v>
      </c>
      <c r="C2074" t="s">
        <v>4</v>
      </c>
      <c r="D2074" t="s">
        <v>2</v>
      </c>
      <c r="E2074" t="s">
        <v>190</v>
      </c>
      <c r="F2074">
        <v>120</v>
      </c>
      <c r="G2074" t="str">
        <f>VLOOKUP(Tabel1[[#This Row],[Gruppe]],Statistikkoder!$A$1:$C$154,2,FALSE)</f>
        <v>    Bil &gt; 1,95 m                            </v>
      </c>
      <c r="H2074">
        <v>2</v>
      </c>
      <c r="I2074">
        <v>6</v>
      </c>
      <c r="J2074">
        <v>12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VLOOKUP($F2074,Statistikkoder!$A$2:$C$154,3,FALSE)</f>
        <v>Personbil</v>
      </c>
    </row>
    <row r="2075" spans="1:14" x14ac:dyDescent="0.2">
      <c r="A2075" t="s">
        <v>200</v>
      </c>
      <c r="B2075" s="1">
        <v>0.70833333333333337</v>
      </c>
      <c r="C2075" t="s">
        <v>4</v>
      </c>
      <c r="D2075" t="s">
        <v>2</v>
      </c>
      <c r="E2075" t="s">
        <v>190</v>
      </c>
      <c r="F2075">
        <v>410</v>
      </c>
      <c r="G2075" t="str">
        <f>VLOOKUP(Tabel1[[#This Row],[Gruppe]],Statistikkoder!$A$1:$C$154,2,FALSE)</f>
        <v>    MC                                    </v>
      </c>
      <c r="H2075">
        <v>2</v>
      </c>
      <c r="I2075">
        <v>2</v>
      </c>
      <c r="J2075">
        <v>4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VLOOKUP($F2075,Statistikkoder!$A$2:$C$154,3,FALSE)</f>
        <v>MC/Knallert</v>
      </c>
    </row>
    <row r="2076" spans="1:14" x14ac:dyDescent="0.2">
      <c r="A2076" t="s">
        <v>200</v>
      </c>
      <c r="B2076" s="1">
        <v>0.70833333333333337</v>
      </c>
      <c r="C2076" t="s">
        <v>4</v>
      </c>
      <c r="D2076" t="s">
        <v>2</v>
      </c>
      <c r="E2076" t="s">
        <v>190</v>
      </c>
      <c r="F2076">
        <v>996</v>
      </c>
      <c r="G2076" t="str">
        <f>VLOOKUP(Tabel1[[#This Row],[Gruppe]],Statistikkoder!$A$1:$C$154,2,FALSE)</f>
        <v>    Passager i køretøj                            </v>
      </c>
      <c r="H2076">
        <v>0</v>
      </c>
      <c r="I2076">
        <v>107</v>
      </c>
      <c r="J2076">
        <v>0</v>
      </c>
      <c r="K2076">
        <f>IF(AND(Tabel1[[#This Row],[Gruppe]]&gt;=610,Tabel1[[#This Row],[Gruppe]]&lt;=765),Tabel1[[#This Row],[Dækmeter]],0)</f>
        <v>0</v>
      </c>
      <c r="L2076">
        <v>0</v>
      </c>
      <c r="M2076" t="s">
        <v>3</v>
      </c>
      <c r="N2076" t="str">
        <f>VLOOKUP($F2076,Statistikkoder!$A$2:$C$154,3,FALSE)</f>
        <v>Passager</v>
      </c>
    </row>
    <row r="2077" spans="1:14" x14ac:dyDescent="0.2">
      <c r="A2077" t="s">
        <v>200</v>
      </c>
      <c r="B2077" s="1">
        <v>0.70833333333333337</v>
      </c>
      <c r="C2077" t="s">
        <v>0</v>
      </c>
      <c r="D2077" t="s">
        <v>1</v>
      </c>
      <c r="E2077" t="s">
        <v>189</v>
      </c>
      <c r="F2077">
        <v>15</v>
      </c>
      <c r="G2077" t="str">
        <f>VLOOKUP(Tabel1[[#This Row],[Gruppe]],Statistikkoder!$A$1:$C$154,2,FALSE)</f>
        <v>    Voksen gående Pendler            </v>
      </c>
      <c r="H2077">
        <v>0</v>
      </c>
      <c r="I2077">
        <v>1</v>
      </c>
      <c r="J2077">
        <v>0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3</v>
      </c>
      <c r="N2077" t="str">
        <f>VLOOKUP($F2077,Statistikkoder!$A$2:$C$154,3,FALSE)</f>
        <v>Passager</v>
      </c>
    </row>
    <row r="2078" spans="1:14" x14ac:dyDescent="0.2">
      <c r="A2078" t="s">
        <v>200</v>
      </c>
      <c r="B2078" s="1">
        <v>0.70833333333333337</v>
      </c>
      <c r="C2078" t="s">
        <v>0</v>
      </c>
      <c r="D2078" t="s">
        <v>1</v>
      </c>
      <c r="E2078" t="s">
        <v>189</v>
      </c>
      <c r="F2078">
        <v>80</v>
      </c>
      <c r="G2078" t="str">
        <f>VLOOKUP(Tabel1[[#This Row],[Gruppe]],Statistikkoder!$A$1:$C$154,2,FALSE)</f>
        <v>    Bil &lt; 1,95 pendler rejse        </v>
      </c>
      <c r="H2078">
        <v>4</v>
      </c>
      <c r="I2078">
        <v>5</v>
      </c>
      <c r="J2078">
        <v>24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3</v>
      </c>
      <c r="N2078" t="str">
        <f>VLOOKUP($F2078,Statistikkoder!$A$2:$C$154,3,FALSE)</f>
        <v>Personbil</v>
      </c>
    </row>
    <row r="2079" spans="1:14" x14ac:dyDescent="0.2">
      <c r="A2079" t="s">
        <v>200</v>
      </c>
      <c r="B2079" s="1">
        <v>0.70833333333333337</v>
      </c>
      <c r="C2079" t="s">
        <v>0</v>
      </c>
      <c r="D2079" t="s">
        <v>1</v>
      </c>
      <c r="E2079" t="s">
        <v>189</v>
      </c>
      <c r="F2079">
        <v>110</v>
      </c>
      <c r="G2079" t="str">
        <f>VLOOKUP(Tabel1[[#This Row],[Gruppe]],Statistikkoder!$A$1:$C$154,2,FALSE)</f>
        <v>    Bil &lt; 1,95 m                            </v>
      </c>
      <c r="H2079">
        <v>27</v>
      </c>
      <c r="I2079">
        <v>55</v>
      </c>
      <c r="J2079">
        <v>162</v>
      </c>
      <c r="K2079">
        <f>IF(AND(Tabel1[[#This Row],[Gruppe]]&gt;=610,Tabel1[[#This Row],[Gruppe]]&lt;=765),Tabel1[[#This Row],[Dækmeter]],0)</f>
        <v>0</v>
      </c>
      <c r="L2079">
        <v>0</v>
      </c>
      <c r="M2079" t="s">
        <v>3</v>
      </c>
      <c r="N2079" t="str">
        <f>VLOOKUP($F2079,Statistikkoder!$A$2:$C$154,3,FALSE)</f>
        <v>Personbil</v>
      </c>
    </row>
    <row r="2080" spans="1:14" x14ac:dyDescent="0.2">
      <c r="A2080" t="s">
        <v>200</v>
      </c>
      <c r="B2080" s="1">
        <v>0.70833333333333337</v>
      </c>
      <c r="C2080" t="s">
        <v>0</v>
      </c>
      <c r="D2080" t="s">
        <v>1</v>
      </c>
      <c r="E2080" t="s">
        <v>189</v>
      </c>
      <c r="F2080">
        <v>996</v>
      </c>
      <c r="G2080" t="str">
        <f>VLOOKUP(Tabel1[[#This Row],[Gruppe]],Statistikkoder!$A$1:$C$154,2,FALSE)</f>
        <v>    Passager i køretøj                            </v>
      </c>
      <c r="H2080">
        <v>0</v>
      </c>
      <c r="I2080">
        <v>60</v>
      </c>
      <c r="J2080">
        <v>0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VLOOKUP($F2080,Statistikkoder!$A$2:$C$154,3,FALSE)</f>
        <v>Passager</v>
      </c>
    </row>
    <row r="2081" spans="1:14" x14ac:dyDescent="0.2">
      <c r="A2081" t="s">
        <v>200</v>
      </c>
      <c r="B2081" s="1">
        <v>0.75</v>
      </c>
      <c r="C2081" t="s">
        <v>4</v>
      </c>
      <c r="D2081" t="s">
        <v>2</v>
      </c>
      <c r="E2081" t="s">
        <v>189</v>
      </c>
      <c r="F2081">
        <v>10</v>
      </c>
      <c r="G2081" t="str">
        <f>VLOOKUP(Tabel1[[#This Row],[Gruppe]],Statistikkoder!$A$1:$C$154,2,FALSE)</f>
        <v>    Voksen gående                    </v>
      </c>
      <c r="H2081">
        <v>0</v>
      </c>
      <c r="I2081">
        <v>5</v>
      </c>
      <c r="J2081">
        <v>0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VLOOKUP($F2081,Statistikkoder!$A$2:$C$154,3,FALSE)</f>
        <v>Passager</v>
      </c>
    </row>
    <row r="2082" spans="1:14" x14ac:dyDescent="0.2">
      <c r="A2082" t="s">
        <v>200</v>
      </c>
      <c r="B2082" s="1">
        <v>0.75</v>
      </c>
      <c r="C2082" t="s">
        <v>4</v>
      </c>
      <c r="D2082" t="s">
        <v>2</v>
      </c>
      <c r="E2082" t="s">
        <v>189</v>
      </c>
      <c r="F2082">
        <v>30</v>
      </c>
      <c r="G2082" t="str">
        <f>VLOOKUP(Tabel1[[#This Row],[Gruppe]],Statistikkoder!$A$1:$C$154,2,FALSE)</f>
        <v>    Barn  0-11 år gående              </v>
      </c>
      <c r="H2082">
        <v>0</v>
      </c>
      <c r="I2082">
        <v>1</v>
      </c>
      <c r="J2082">
        <v>0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3</v>
      </c>
      <c r="N2082" t="str">
        <f>VLOOKUP($F2082,Statistikkoder!$A$2:$C$154,3,FALSE)</f>
        <v>Passager</v>
      </c>
    </row>
    <row r="2083" spans="1:14" x14ac:dyDescent="0.2">
      <c r="A2083" t="s">
        <v>200</v>
      </c>
      <c r="B2083" s="1">
        <v>0.75</v>
      </c>
      <c r="C2083" t="s">
        <v>4</v>
      </c>
      <c r="D2083" t="s">
        <v>2</v>
      </c>
      <c r="E2083" t="s">
        <v>189</v>
      </c>
      <c r="F2083">
        <v>40</v>
      </c>
      <c r="G2083" t="str">
        <f>VLOOKUP(Tabel1[[#This Row],[Gruppe]],Statistikkoder!$A$1:$C$154,2,FALSE)</f>
        <v>    Pensionist gående                </v>
      </c>
      <c r="H2083">
        <v>0</v>
      </c>
      <c r="I2083">
        <v>1</v>
      </c>
      <c r="J2083">
        <v>0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VLOOKUP($F2083,Statistikkoder!$A$2:$C$154,3,FALSE)</f>
        <v>Passager</v>
      </c>
    </row>
    <row r="2084" spans="1:14" x14ac:dyDescent="0.2">
      <c r="A2084" t="s">
        <v>200</v>
      </c>
      <c r="B2084" s="1">
        <v>0.75</v>
      </c>
      <c r="C2084" t="s">
        <v>4</v>
      </c>
      <c r="D2084" t="s">
        <v>2</v>
      </c>
      <c r="E2084" t="s">
        <v>189</v>
      </c>
      <c r="F2084">
        <v>80</v>
      </c>
      <c r="G2084" t="str">
        <f>VLOOKUP(Tabel1[[#This Row],[Gruppe]],Statistikkoder!$A$1:$C$154,2,FALSE)</f>
        <v>    Bil &lt; 1,95 pendler rejse        </v>
      </c>
      <c r="H2084">
        <v>1</v>
      </c>
      <c r="I2084">
        <v>2</v>
      </c>
      <c r="J2084">
        <v>6</v>
      </c>
      <c r="K2084">
        <f>IF(AND(Tabel1[[#This Row],[Gruppe]]&gt;=610,Tabel1[[#This Row],[Gruppe]]&lt;=765),Tabel1[[#This Row],[Dækmeter]],0)</f>
        <v>0</v>
      </c>
      <c r="L2084">
        <v>0</v>
      </c>
      <c r="M2084" t="s">
        <v>3</v>
      </c>
      <c r="N2084" t="str">
        <f>VLOOKUP($F2084,Statistikkoder!$A$2:$C$154,3,FALSE)</f>
        <v>Personbil</v>
      </c>
    </row>
    <row r="2085" spans="1:14" x14ac:dyDescent="0.2">
      <c r="A2085" t="s">
        <v>200</v>
      </c>
      <c r="B2085" s="1">
        <v>0.75</v>
      </c>
      <c r="C2085" t="s">
        <v>4</v>
      </c>
      <c r="D2085" t="s">
        <v>2</v>
      </c>
      <c r="E2085" t="s">
        <v>189</v>
      </c>
      <c r="F2085">
        <v>110</v>
      </c>
      <c r="G2085" t="str">
        <f>VLOOKUP(Tabel1[[#This Row],[Gruppe]],Statistikkoder!$A$1:$C$154,2,FALSE)</f>
        <v>    Bil &lt; 1,95 m                            </v>
      </c>
      <c r="H2085">
        <v>17</v>
      </c>
      <c r="I2085">
        <v>37</v>
      </c>
      <c r="J2085">
        <v>102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3</v>
      </c>
      <c r="N2085" t="str">
        <f>VLOOKUP($F2085,Statistikkoder!$A$2:$C$154,3,FALSE)</f>
        <v>Personbil</v>
      </c>
    </row>
    <row r="2086" spans="1:14" x14ac:dyDescent="0.2">
      <c r="A2086" t="s">
        <v>200</v>
      </c>
      <c r="B2086" s="1">
        <v>0.75</v>
      </c>
      <c r="C2086" t="s">
        <v>4</v>
      </c>
      <c r="D2086" t="s">
        <v>2</v>
      </c>
      <c r="E2086" t="s">
        <v>189</v>
      </c>
      <c r="F2086">
        <v>123</v>
      </c>
      <c r="G2086" t="str">
        <f>VLOOKUP(Tabel1[[#This Row],[Gruppe]],Statistikkoder!$A$1:$C$154,2,FALSE)</f>
        <v>    Bil H&gt;1,95 &amp; L&gt;6 m                      </v>
      </c>
      <c r="H2086">
        <v>1</v>
      </c>
      <c r="I2086">
        <v>4</v>
      </c>
      <c r="J2086">
        <v>6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3</v>
      </c>
      <c r="N2086" t="str">
        <f>VLOOKUP($F2086,Statistikkoder!$A$2:$C$154,3,FALSE)</f>
        <v>Personbil</v>
      </c>
    </row>
    <row r="2087" spans="1:14" x14ac:dyDescent="0.2">
      <c r="A2087" t="s">
        <v>200</v>
      </c>
      <c r="B2087" s="1">
        <v>0.75</v>
      </c>
      <c r="C2087" t="s">
        <v>4</v>
      </c>
      <c r="D2087" t="s">
        <v>2</v>
      </c>
      <c r="E2087" t="s">
        <v>189</v>
      </c>
      <c r="F2087">
        <v>410</v>
      </c>
      <c r="G2087" t="str">
        <f>VLOOKUP(Tabel1[[#This Row],[Gruppe]],Statistikkoder!$A$1:$C$154,2,FALSE)</f>
        <v>    MC                                    </v>
      </c>
      <c r="H2087">
        <v>2</v>
      </c>
      <c r="I2087">
        <v>2</v>
      </c>
      <c r="J2087">
        <v>6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3</v>
      </c>
      <c r="N2087" t="str">
        <f>VLOOKUP($F2087,Statistikkoder!$A$2:$C$154,3,FALSE)</f>
        <v>MC/Knallert</v>
      </c>
    </row>
    <row r="2088" spans="1:14" x14ac:dyDescent="0.2">
      <c r="A2088" t="s">
        <v>200</v>
      </c>
      <c r="B2088" s="1">
        <v>0.75</v>
      </c>
      <c r="C2088" t="s">
        <v>4</v>
      </c>
      <c r="D2088" t="s">
        <v>2</v>
      </c>
      <c r="E2088" t="s">
        <v>189</v>
      </c>
      <c r="F2088">
        <v>510</v>
      </c>
      <c r="G2088" t="str">
        <f>VLOOKUP(Tabel1[[#This Row],[Gruppe]],Statistikkoder!$A$1:$C$154,2,FALSE)</f>
        <v>    Cykel Voksen                            </v>
      </c>
      <c r="H2088">
        <v>2</v>
      </c>
      <c r="I2088">
        <v>0</v>
      </c>
      <c r="J2088">
        <v>2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VLOOKUP($F2088,Statistikkoder!$A$2:$C$154,3,FALSE)</f>
        <v>Cykel</v>
      </c>
    </row>
    <row r="2089" spans="1:14" x14ac:dyDescent="0.2">
      <c r="A2089" t="s">
        <v>200</v>
      </c>
      <c r="B2089" s="1">
        <v>0.75</v>
      </c>
      <c r="C2089" t="s">
        <v>4</v>
      </c>
      <c r="D2089" t="s">
        <v>2</v>
      </c>
      <c r="E2089" t="s">
        <v>189</v>
      </c>
      <c r="F2089">
        <v>996</v>
      </c>
      <c r="G2089" t="str">
        <f>VLOOKUP(Tabel1[[#This Row],[Gruppe]],Statistikkoder!$A$1:$C$154,2,FALSE)</f>
        <v>    Passager i køretøj                            </v>
      </c>
      <c r="H2089">
        <v>0</v>
      </c>
      <c r="I2089">
        <v>45</v>
      </c>
      <c r="J2089">
        <v>0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3</v>
      </c>
      <c r="N2089" t="str">
        <f>VLOOKUP($F2089,Statistikkoder!$A$2:$C$154,3,FALSE)</f>
        <v>Passager</v>
      </c>
    </row>
    <row r="2090" spans="1:14" x14ac:dyDescent="0.2">
      <c r="A2090" t="s">
        <v>200</v>
      </c>
      <c r="B2090" s="1">
        <v>0.79166666666666663</v>
      </c>
      <c r="C2090" t="s">
        <v>0</v>
      </c>
      <c r="D2090" t="s">
        <v>1</v>
      </c>
      <c r="E2090" t="s">
        <v>189</v>
      </c>
      <c r="F2090">
        <v>10</v>
      </c>
      <c r="G2090" t="str">
        <f>VLOOKUP(Tabel1[[#This Row],[Gruppe]],Statistikkoder!$A$1:$C$154,2,FALSE)</f>
        <v>    Voksen gående                    </v>
      </c>
      <c r="H2090">
        <v>0</v>
      </c>
      <c r="I2090">
        <v>5</v>
      </c>
      <c r="J2090">
        <v>0</v>
      </c>
      <c r="K2090">
        <f>IF(AND(Tabel1[[#This Row],[Gruppe]]&gt;=610,Tabel1[[#This Row],[Gruppe]]&lt;=765),Tabel1[[#This Row],[Dækmeter]],0)</f>
        <v>0</v>
      </c>
      <c r="L2090">
        <v>0</v>
      </c>
      <c r="M2090" t="s">
        <v>3</v>
      </c>
      <c r="N2090" t="str">
        <f>VLOOKUP($F2090,Statistikkoder!$A$2:$C$154,3,FALSE)</f>
        <v>Passager</v>
      </c>
    </row>
    <row r="2091" spans="1:14" x14ac:dyDescent="0.2">
      <c r="A2091" t="s">
        <v>200</v>
      </c>
      <c r="B2091" s="1">
        <v>0.79166666666666663</v>
      </c>
      <c r="C2091" t="s">
        <v>0</v>
      </c>
      <c r="D2091" t="s">
        <v>1</v>
      </c>
      <c r="E2091" t="s">
        <v>189</v>
      </c>
      <c r="F2091">
        <v>15</v>
      </c>
      <c r="G2091" t="str">
        <f>VLOOKUP(Tabel1[[#This Row],[Gruppe]],Statistikkoder!$A$1:$C$154,2,FALSE)</f>
        <v>    Voksen gående Pendler            </v>
      </c>
      <c r="H2091">
        <v>0</v>
      </c>
      <c r="I2091">
        <v>1</v>
      </c>
      <c r="J2091">
        <v>0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t="str">
        <f>VLOOKUP($F2091,Statistikkoder!$A$2:$C$154,3,FALSE)</f>
        <v>Passager</v>
      </c>
    </row>
    <row r="2092" spans="1:14" x14ac:dyDescent="0.2">
      <c r="A2092" t="s">
        <v>200</v>
      </c>
      <c r="B2092" s="1">
        <v>0.79166666666666663</v>
      </c>
      <c r="C2092" t="s">
        <v>0</v>
      </c>
      <c r="D2092" t="s">
        <v>1</v>
      </c>
      <c r="E2092" t="s">
        <v>189</v>
      </c>
      <c r="F2092">
        <v>40</v>
      </c>
      <c r="G2092" t="str">
        <f>VLOOKUP(Tabel1[[#This Row],[Gruppe]],Statistikkoder!$A$1:$C$154,2,FALSE)</f>
        <v>    Pensionist gående                </v>
      </c>
      <c r="H2092">
        <v>0</v>
      </c>
      <c r="I2092">
        <v>4</v>
      </c>
      <c r="J2092">
        <v>0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VLOOKUP($F2092,Statistikkoder!$A$2:$C$154,3,FALSE)</f>
        <v>Passager</v>
      </c>
    </row>
    <row r="2093" spans="1:14" x14ac:dyDescent="0.2">
      <c r="A2093" t="s">
        <v>200</v>
      </c>
      <c r="B2093" s="1">
        <v>0.79166666666666663</v>
      </c>
      <c r="C2093" t="s">
        <v>0</v>
      </c>
      <c r="D2093" t="s">
        <v>1</v>
      </c>
      <c r="E2093" t="s">
        <v>189</v>
      </c>
      <c r="F2093">
        <v>80</v>
      </c>
      <c r="G2093" t="str">
        <f>VLOOKUP(Tabel1[[#This Row],[Gruppe]],Statistikkoder!$A$1:$C$154,2,FALSE)</f>
        <v>    Bil &lt; 1,95 pendler rejse        </v>
      </c>
      <c r="H2093">
        <v>5</v>
      </c>
      <c r="I2093">
        <v>9</v>
      </c>
      <c r="J2093">
        <v>30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VLOOKUP($F2093,Statistikkoder!$A$2:$C$154,3,FALSE)</f>
        <v>Personbil</v>
      </c>
    </row>
    <row r="2094" spans="1:14" x14ac:dyDescent="0.2">
      <c r="A2094" t="s">
        <v>200</v>
      </c>
      <c r="B2094" s="1">
        <v>0.79166666666666663</v>
      </c>
      <c r="C2094" t="s">
        <v>0</v>
      </c>
      <c r="D2094" t="s">
        <v>1</v>
      </c>
      <c r="E2094" t="s">
        <v>189</v>
      </c>
      <c r="F2094">
        <v>110</v>
      </c>
      <c r="G2094" t="str">
        <f>VLOOKUP(Tabel1[[#This Row],[Gruppe]],Statistikkoder!$A$1:$C$154,2,FALSE)</f>
        <v>    Bil &lt; 1,95 m                            </v>
      </c>
      <c r="H2094">
        <v>32</v>
      </c>
      <c r="I2094">
        <v>70</v>
      </c>
      <c r="J2094">
        <v>192</v>
      </c>
      <c r="K2094">
        <f>IF(AND(Tabel1[[#This Row],[Gruppe]]&gt;=610,Tabel1[[#This Row],[Gruppe]]&lt;=765),Tabel1[[#This Row],[Dækmeter]],0)</f>
        <v>0</v>
      </c>
      <c r="L2094">
        <v>0</v>
      </c>
      <c r="M2094" t="s">
        <v>3</v>
      </c>
      <c r="N2094" t="str">
        <f>VLOOKUP($F2094,Statistikkoder!$A$2:$C$154,3,FALSE)</f>
        <v>Personbil</v>
      </c>
    </row>
    <row r="2095" spans="1:14" x14ac:dyDescent="0.2">
      <c r="A2095" t="s">
        <v>200</v>
      </c>
      <c r="B2095" s="1">
        <v>0.79166666666666663</v>
      </c>
      <c r="C2095" t="s">
        <v>0</v>
      </c>
      <c r="D2095" t="s">
        <v>1</v>
      </c>
      <c r="E2095" t="s">
        <v>189</v>
      </c>
      <c r="F2095">
        <v>126</v>
      </c>
      <c r="G2095" t="str">
        <f>VLOOKUP(Tabel1[[#This Row],[Gruppe]],Statistikkoder!$A$1:$C$154,2,FALSE)</f>
        <v xml:space="preserve">    Bil med campingvogn                     </v>
      </c>
      <c r="H2095">
        <v>1</v>
      </c>
      <c r="I2095">
        <v>3</v>
      </c>
      <c r="J2095">
        <v>12</v>
      </c>
      <c r="K2095">
        <f>IF(AND(Tabel1[[#This Row],[Gruppe]]&gt;=610,Tabel1[[#This Row],[Gruppe]]&lt;=765),Tabel1[[#This Row],[Dækmeter]],0)</f>
        <v>0</v>
      </c>
      <c r="L2095">
        <v>0</v>
      </c>
      <c r="M2095" t="s">
        <v>3</v>
      </c>
      <c r="N2095" t="str">
        <f>VLOOKUP($F2095,Statistikkoder!$A$2:$C$154,3,FALSE)</f>
        <v>Personbil</v>
      </c>
    </row>
    <row r="2096" spans="1:14" x14ac:dyDescent="0.2">
      <c r="A2096" t="s">
        <v>200</v>
      </c>
      <c r="B2096" s="1">
        <v>0.79166666666666663</v>
      </c>
      <c r="C2096" t="s">
        <v>0</v>
      </c>
      <c r="D2096" t="s">
        <v>1</v>
      </c>
      <c r="E2096" t="s">
        <v>189</v>
      </c>
      <c r="F2096">
        <v>320</v>
      </c>
      <c r="G2096" t="str">
        <f>VLOOKUP(Tabel1[[#This Row],[Gruppe]],Statistikkoder!$A$1:$C$154,2,FALSE)</f>
        <v>    Autocamper &lt; 12 meter                </v>
      </c>
      <c r="H2096">
        <v>1</v>
      </c>
      <c r="I2096">
        <v>1</v>
      </c>
      <c r="J2096">
        <v>10</v>
      </c>
      <c r="K2096">
        <f>IF(AND(Tabel1[[#This Row],[Gruppe]]&gt;=610,Tabel1[[#This Row],[Gruppe]]&lt;=765),Tabel1[[#This Row],[Dækmeter]],0)</f>
        <v>0</v>
      </c>
      <c r="L2096">
        <v>0</v>
      </c>
      <c r="M2096" t="s">
        <v>3</v>
      </c>
      <c r="N2096" t="str">
        <f>VLOOKUP($F2096,Statistikkoder!$A$2:$C$154,3,FALSE)</f>
        <v>Autocamper</v>
      </c>
    </row>
    <row r="2097" spans="1:14" x14ac:dyDescent="0.2">
      <c r="A2097" t="s">
        <v>200</v>
      </c>
      <c r="B2097" s="1">
        <v>0.79166666666666663</v>
      </c>
      <c r="C2097" t="s">
        <v>0</v>
      </c>
      <c r="D2097" t="s">
        <v>1</v>
      </c>
      <c r="E2097" t="s">
        <v>189</v>
      </c>
      <c r="F2097">
        <v>410</v>
      </c>
      <c r="G2097" t="str">
        <f>VLOOKUP(Tabel1[[#This Row],[Gruppe]],Statistikkoder!$A$1:$C$154,2,FALSE)</f>
        <v>    MC                                    </v>
      </c>
      <c r="H2097">
        <v>1</v>
      </c>
      <c r="I2097">
        <v>1</v>
      </c>
      <c r="J2097">
        <v>3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3</v>
      </c>
      <c r="N2097" t="str">
        <f>VLOOKUP($F2097,Statistikkoder!$A$2:$C$154,3,FALSE)</f>
        <v>MC/Knallert</v>
      </c>
    </row>
    <row r="2098" spans="1:14" x14ac:dyDescent="0.2">
      <c r="A2098" t="s">
        <v>200</v>
      </c>
      <c r="B2098" s="1">
        <v>0.79166666666666663</v>
      </c>
      <c r="C2098" t="s">
        <v>0</v>
      </c>
      <c r="D2098" t="s">
        <v>1</v>
      </c>
      <c r="E2098" t="s">
        <v>189</v>
      </c>
      <c r="F2098">
        <v>996</v>
      </c>
      <c r="G2098" t="str">
        <f>VLOOKUP(Tabel1[[#This Row],[Gruppe]],Statistikkoder!$A$1:$C$154,2,FALSE)</f>
        <v>    Passager i køretøj                            </v>
      </c>
      <c r="H2098">
        <v>0</v>
      </c>
      <c r="I2098">
        <v>84</v>
      </c>
      <c r="J2098">
        <v>0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VLOOKUP($F2098,Statistikkoder!$A$2:$C$154,3,FALSE)</f>
        <v>Passager</v>
      </c>
    </row>
    <row r="2099" spans="1:14" x14ac:dyDescent="0.2">
      <c r="A2099" t="s">
        <v>200</v>
      </c>
      <c r="B2099" s="1">
        <v>0.83333333333333337</v>
      </c>
      <c r="C2099" t="s">
        <v>4</v>
      </c>
      <c r="D2099" t="s">
        <v>2</v>
      </c>
      <c r="E2099" t="s">
        <v>189</v>
      </c>
      <c r="F2099">
        <v>10</v>
      </c>
      <c r="G2099" t="str">
        <f>VLOOKUP(Tabel1[[#This Row],[Gruppe]],Statistikkoder!$A$1:$C$154,2,FALSE)</f>
        <v>    Voksen gående                    </v>
      </c>
      <c r="H2099">
        <v>0</v>
      </c>
      <c r="I2099">
        <v>6</v>
      </c>
      <c r="J2099">
        <v>0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VLOOKUP($F2099,Statistikkoder!$A$2:$C$154,3,FALSE)</f>
        <v>Passager</v>
      </c>
    </row>
    <row r="2100" spans="1:14" x14ac:dyDescent="0.2">
      <c r="A2100" t="s">
        <v>200</v>
      </c>
      <c r="B2100" s="1">
        <v>0.83333333333333337</v>
      </c>
      <c r="C2100" t="s">
        <v>4</v>
      </c>
      <c r="D2100" t="s">
        <v>2</v>
      </c>
      <c r="E2100" t="s">
        <v>189</v>
      </c>
      <c r="F2100">
        <v>41</v>
      </c>
      <c r="G2100" t="str">
        <f>VLOOKUP(Tabel1[[#This Row],[Gruppe]],Statistikkoder!$A$1:$C$154,2,FALSE)</f>
        <v>    Pensionist gående Pendler        </v>
      </c>
      <c r="H2100">
        <v>0</v>
      </c>
      <c r="I2100">
        <v>1</v>
      </c>
      <c r="J2100">
        <v>0</v>
      </c>
      <c r="K2100">
        <f>IF(AND(Tabel1[[#This Row],[Gruppe]]&gt;=610,Tabel1[[#This Row],[Gruppe]]&lt;=765),Tabel1[[#This Row],[Dækmeter]],0)</f>
        <v>0</v>
      </c>
      <c r="L2100">
        <v>0</v>
      </c>
      <c r="M2100" t="s">
        <v>3</v>
      </c>
      <c r="N2100" t="str">
        <f>VLOOKUP($F2100,Statistikkoder!$A$2:$C$154,3,FALSE)</f>
        <v>Passager</v>
      </c>
    </row>
    <row r="2101" spans="1:14" x14ac:dyDescent="0.2">
      <c r="A2101" t="s">
        <v>200</v>
      </c>
      <c r="B2101" s="1">
        <v>0.83333333333333337</v>
      </c>
      <c r="C2101" t="s">
        <v>4</v>
      </c>
      <c r="D2101" t="s">
        <v>2</v>
      </c>
      <c r="E2101" t="s">
        <v>189</v>
      </c>
      <c r="F2101">
        <v>80</v>
      </c>
      <c r="G2101" t="str">
        <f>VLOOKUP(Tabel1[[#This Row],[Gruppe]],Statistikkoder!$A$1:$C$154,2,FALSE)</f>
        <v>    Bil &lt; 1,95 pendler rejse        </v>
      </c>
      <c r="H2101">
        <v>3</v>
      </c>
      <c r="I2101">
        <v>5</v>
      </c>
      <c r="J2101">
        <v>18</v>
      </c>
      <c r="K2101">
        <f>IF(AND(Tabel1[[#This Row],[Gruppe]]&gt;=610,Tabel1[[#This Row],[Gruppe]]&lt;=765),Tabel1[[#This Row],[Dækmeter]],0)</f>
        <v>0</v>
      </c>
      <c r="L2101">
        <v>0</v>
      </c>
      <c r="M2101" t="s">
        <v>3</v>
      </c>
      <c r="N2101" t="str">
        <f>VLOOKUP($F2101,Statistikkoder!$A$2:$C$154,3,FALSE)</f>
        <v>Personbil</v>
      </c>
    </row>
    <row r="2102" spans="1:14" x14ac:dyDescent="0.2">
      <c r="A2102" t="s">
        <v>200</v>
      </c>
      <c r="B2102" s="1">
        <v>0.83333333333333337</v>
      </c>
      <c r="C2102" t="s">
        <v>4</v>
      </c>
      <c r="D2102" t="s">
        <v>2</v>
      </c>
      <c r="E2102" t="s">
        <v>189</v>
      </c>
      <c r="F2102">
        <v>84</v>
      </c>
      <c r="G2102" t="str">
        <f>VLOOKUP(Tabel1[[#This Row],[Gruppe]],Statistikkoder!$A$1:$C$154,2,FALSE)</f>
        <v>    Bil &gt; 1,95 m Pendler rejse      </v>
      </c>
      <c r="H2102">
        <v>1</v>
      </c>
      <c r="I2102">
        <v>1</v>
      </c>
      <c r="J2102">
        <v>6</v>
      </c>
      <c r="K2102">
        <f>IF(AND(Tabel1[[#This Row],[Gruppe]]&gt;=610,Tabel1[[#This Row],[Gruppe]]&lt;=765),Tabel1[[#This Row],[Dækmeter]],0)</f>
        <v>0</v>
      </c>
      <c r="L2102">
        <v>0</v>
      </c>
      <c r="M2102" t="s">
        <v>3</v>
      </c>
      <c r="N2102" t="str">
        <f>VLOOKUP($F2102,Statistikkoder!$A$2:$C$154,3,FALSE)</f>
        <v>Personbil</v>
      </c>
    </row>
    <row r="2103" spans="1:14" x14ac:dyDescent="0.2">
      <c r="A2103" t="s">
        <v>200</v>
      </c>
      <c r="B2103" s="1">
        <v>0.83333333333333337</v>
      </c>
      <c r="C2103" t="s">
        <v>4</v>
      </c>
      <c r="D2103" t="s">
        <v>2</v>
      </c>
      <c r="E2103" t="s">
        <v>189</v>
      </c>
      <c r="F2103">
        <v>110</v>
      </c>
      <c r="G2103" t="str">
        <f>VLOOKUP(Tabel1[[#This Row],[Gruppe]],Statistikkoder!$A$1:$C$154,2,FALSE)</f>
        <v>    Bil &lt; 1,95 m                            </v>
      </c>
      <c r="H2103">
        <v>7</v>
      </c>
      <c r="I2103">
        <v>9</v>
      </c>
      <c r="J2103">
        <v>42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t="str">
        <f>VLOOKUP($F2103,Statistikkoder!$A$2:$C$154,3,FALSE)</f>
        <v>Personbil</v>
      </c>
    </row>
    <row r="2104" spans="1:14" x14ac:dyDescent="0.2">
      <c r="A2104" t="s">
        <v>200</v>
      </c>
      <c r="B2104" s="1">
        <v>0.83333333333333337</v>
      </c>
      <c r="C2104" t="s">
        <v>4</v>
      </c>
      <c r="D2104" t="s">
        <v>2</v>
      </c>
      <c r="E2104" t="s">
        <v>189</v>
      </c>
      <c r="F2104">
        <v>126</v>
      </c>
      <c r="G2104" t="str">
        <f>VLOOKUP(Tabel1[[#This Row],[Gruppe]],Statistikkoder!$A$1:$C$154,2,FALSE)</f>
        <v xml:space="preserve">    Bil med campingvogn                     </v>
      </c>
      <c r="H2104">
        <v>1</v>
      </c>
      <c r="I2104">
        <v>3</v>
      </c>
      <c r="J2104">
        <v>12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VLOOKUP($F2104,Statistikkoder!$A$2:$C$154,3,FALSE)</f>
        <v>Personbil</v>
      </c>
    </row>
    <row r="2105" spans="1:14" x14ac:dyDescent="0.2">
      <c r="A2105" t="s">
        <v>200</v>
      </c>
      <c r="B2105" s="1">
        <v>0.83333333333333337</v>
      </c>
      <c r="C2105" t="s">
        <v>4</v>
      </c>
      <c r="D2105" t="s">
        <v>2</v>
      </c>
      <c r="E2105" t="s">
        <v>189</v>
      </c>
      <c r="F2105">
        <v>510</v>
      </c>
      <c r="G2105" t="str">
        <f>VLOOKUP(Tabel1[[#This Row],[Gruppe]],Statistikkoder!$A$1:$C$154,2,FALSE)</f>
        <v>    Cykel Voksen                            </v>
      </c>
      <c r="H2105">
        <v>3</v>
      </c>
      <c r="I2105">
        <v>0</v>
      </c>
      <c r="J2105">
        <v>3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VLOOKUP($F2105,Statistikkoder!$A$2:$C$154,3,FALSE)</f>
        <v>Cykel</v>
      </c>
    </row>
    <row r="2106" spans="1:14" x14ac:dyDescent="0.2">
      <c r="A2106" t="s">
        <v>200</v>
      </c>
      <c r="B2106" s="1">
        <v>0.83333333333333337</v>
      </c>
      <c r="C2106" t="s">
        <v>4</v>
      </c>
      <c r="D2106" t="s">
        <v>2</v>
      </c>
      <c r="E2106" t="s">
        <v>189</v>
      </c>
      <c r="F2106">
        <v>996</v>
      </c>
      <c r="G2106" t="str">
        <f>VLOOKUP(Tabel1[[#This Row],[Gruppe]],Statistikkoder!$A$1:$C$154,2,FALSE)</f>
        <v>    Passager i køretøj                            </v>
      </c>
      <c r="H2106">
        <v>0</v>
      </c>
      <c r="I2106">
        <v>18</v>
      </c>
      <c r="J2106">
        <v>0</v>
      </c>
      <c r="K2106">
        <f>IF(AND(Tabel1[[#This Row],[Gruppe]]&gt;=610,Tabel1[[#This Row],[Gruppe]]&lt;=765),Tabel1[[#This Row],[Dækmeter]],0)</f>
        <v>0</v>
      </c>
      <c r="L2106">
        <v>0</v>
      </c>
      <c r="M2106" t="s">
        <v>3</v>
      </c>
      <c r="N2106" t="str">
        <f>VLOOKUP($F2106,Statistikkoder!$A$2:$C$154,3,FALSE)</f>
        <v>Passager</v>
      </c>
    </row>
    <row r="2107" spans="1:14" x14ac:dyDescent="0.2">
      <c r="A2107" t="s">
        <v>200</v>
      </c>
      <c r="B2107" s="1">
        <v>0.875</v>
      </c>
      <c r="C2107" t="s">
        <v>0</v>
      </c>
      <c r="D2107" t="s">
        <v>1</v>
      </c>
      <c r="E2107" t="s">
        <v>189</v>
      </c>
      <c r="F2107">
        <v>10</v>
      </c>
      <c r="G2107" t="str">
        <f>VLOOKUP(Tabel1[[#This Row],[Gruppe]],Statistikkoder!$A$1:$C$154,2,FALSE)</f>
        <v>    Voksen gående                    </v>
      </c>
      <c r="H2107">
        <v>0</v>
      </c>
      <c r="I2107">
        <v>2</v>
      </c>
      <c r="J2107">
        <v>0</v>
      </c>
      <c r="K2107">
        <f>IF(AND(Tabel1[[#This Row],[Gruppe]]&gt;=610,Tabel1[[#This Row],[Gruppe]]&lt;=765),Tabel1[[#This Row],[Dækmeter]],0)</f>
        <v>0</v>
      </c>
      <c r="L2107">
        <v>0</v>
      </c>
      <c r="M2107" t="s">
        <v>3</v>
      </c>
      <c r="N2107" t="str">
        <f>VLOOKUP($F2107,Statistikkoder!$A$2:$C$154,3,FALSE)</f>
        <v>Passager</v>
      </c>
    </row>
    <row r="2108" spans="1:14" x14ac:dyDescent="0.2">
      <c r="A2108" t="s">
        <v>200</v>
      </c>
      <c r="B2108" s="1">
        <v>0.875</v>
      </c>
      <c r="C2108" t="s">
        <v>0</v>
      </c>
      <c r="D2108" t="s">
        <v>1</v>
      </c>
      <c r="E2108" t="s">
        <v>189</v>
      </c>
      <c r="F2108">
        <v>80</v>
      </c>
      <c r="G2108" t="str">
        <f>VLOOKUP(Tabel1[[#This Row],[Gruppe]],Statistikkoder!$A$1:$C$154,2,FALSE)</f>
        <v>    Bil &lt; 1,95 pendler rejse        </v>
      </c>
      <c r="H2108">
        <v>2</v>
      </c>
      <c r="I2108">
        <v>4</v>
      </c>
      <c r="J2108">
        <v>12</v>
      </c>
      <c r="K2108">
        <f>IF(AND(Tabel1[[#This Row],[Gruppe]]&gt;=610,Tabel1[[#This Row],[Gruppe]]&lt;=765),Tabel1[[#This Row],[Dækmeter]],0)</f>
        <v>0</v>
      </c>
      <c r="L2108">
        <v>0</v>
      </c>
      <c r="M2108" t="s">
        <v>3</v>
      </c>
      <c r="N2108" t="str">
        <f>VLOOKUP($F2108,Statistikkoder!$A$2:$C$154,3,FALSE)</f>
        <v>Personbil</v>
      </c>
    </row>
    <row r="2109" spans="1:14" x14ac:dyDescent="0.2">
      <c r="A2109" t="s">
        <v>200</v>
      </c>
      <c r="B2109" s="1">
        <v>0.875</v>
      </c>
      <c r="C2109" t="s">
        <v>0</v>
      </c>
      <c r="D2109" t="s">
        <v>1</v>
      </c>
      <c r="E2109" t="s">
        <v>189</v>
      </c>
      <c r="F2109">
        <v>110</v>
      </c>
      <c r="G2109" t="str">
        <f>VLOOKUP(Tabel1[[#This Row],[Gruppe]],Statistikkoder!$A$1:$C$154,2,FALSE)</f>
        <v>    Bil &lt; 1,95 m                            </v>
      </c>
      <c r="H2109">
        <v>4</v>
      </c>
      <c r="I2109">
        <v>8</v>
      </c>
      <c r="J2109">
        <v>24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VLOOKUP($F2109,Statistikkoder!$A$2:$C$154,3,FALSE)</f>
        <v>Personbil</v>
      </c>
    </row>
    <row r="2110" spans="1:14" x14ac:dyDescent="0.2">
      <c r="A2110" t="s">
        <v>200</v>
      </c>
      <c r="B2110" s="1">
        <v>0.875</v>
      </c>
      <c r="C2110" t="s">
        <v>0</v>
      </c>
      <c r="D2110" t="s">
        <v>1</v>
      </c>
      <c r="E2110" t="s">
        <v>189</v>
      </c>
      <c r="F2110">
        <v>410</v>
      </c>
      <c r="G2110" t="str">
        <f>VLOOKUP(Tabel1[[#This Row],[Gruppe]],Statistikkoder!$A$1:$C$154,2,FALSE)</f>
        <v>    MC                                    </v>
      </c>
      <c r="H2110">
        <v>1</v>
      </c>
      <c r="I2110">
        <v>1</v>
      </c>
      <c r="J2110">
        <v>2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VLOOKUP($F2110,Statistikkoder!$A$2:$C$154,3,FALSE)</f>
        <v>MC/Knallert</v>
      </c>
    </row>
    <row r="2111" spans="1:14" x14ac:dyDescent="0.2">
      <c r="A2111" t="s">
        <v>200</v>
      </c>
      <c r="B2111" s="1">
        <v>0.875</v>
      </c>
      <c r="C2111" t="s">
        <v>0</v>
      </c>
      <c r="D2111" t="s">
        <v>1</v>
      </c>
      <c r="E2111" t="s">
        <v>189</v>
      </c>
      <c r="F2111">
        <v>996</v>
      </c>
      <c r="G2111" t="str">
        <f>VLOOKUP(Tabel1[[#This Row],[Gruppe]],Statistikkoder!$A$1:$C$154,2,FALSE)</f>
        <v>    Passager i køretøj                            </v>
      </c>
      <c r="H2111">
        <v>0</v>
      </c>
      <c r="I2111">
        <v>13</v>
      </c>
      <c r="J2111">
        <v>0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3</v>
      </c>
      <c r="N2111" t="str">
        <f>VLOOKUP($F2111,Statistikkoder!$A$2:$C$154,3,FALSE)</f>
        <v>Passager</v>
      </c>
    </row>
    <row r="2112" spans="1:14" x14ac:dyDescent="0.2">
      <c r="A2112" t="s">
        <v>201</v>
      </c>
      <c r="B2112" s="1">
        <v>0.25</v>
      </c>
      <c r="C2112" t="s">
        <v>4</v>
      </c>
      <c r="D2112" t="s">
        <v>2</v>
      </c>
      <c r="E2112" t="s">
        <v>189</v>
      </c>
      <c r="F2112">
        <v>40</v>
      </c>
      <c r="G2112" t="str">
        <f>VLOOKUP(Tabel1[[#This Row],[Gruppe]],Statistikkoder!$A$1:$C$154,2,FALSE)</f>
        <v>    Pensionist gående                </v>
      </c>
      <c r="H2112">
        <v>0</v>
      </c>
      <c r="I2112">
        <v>1</v>
      </c>
      <c r="J2112">
        <v>0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3</v>
      </c>
      <c r="N2112" t="str">
        <f>VLOOKUP($F2112,Statistikkoder!$A$2:$C$154,3,FALSE)</f>
        <v>Passager</v>
      </c>
    </row>
    <row r="2113" spans="1:14" x14ac:dyDescent="0.2">
      <c r="A2113" t="s">
        <v>201</v>
      </c>
      <c r="B2113" s="1">
        <v>0.25</v>
      </c>
      <c r="C2113" t="s">
        <v>4</v>
      </c>
      <c r="D2113" t="s">
        <v>2</v>
      </c>
      <c r="E2113" t="s">
        <v>189</v>
      </c>
      <c r="F2113">
        <v>80</v>
      </c>
      <c r="G2113" t="str">
        <f>VLOOKUP(Tabel1[[#This Row],[Gruppe]],Statistikkoder!$A$1:$C$154,2,FALSE)</f>
        <v>    Bil &lt; 1,95 pendler rejse        </v>
      </c>
      <c r="H2113">
        <v>8</v>
      </c>
      <c r="I2113">
        <v>8</v>
      </c>
      <c r="J2113">
        <v>48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3</v>
      </c>
      <c r="N2113" t="str">
        <f>VLOOKUP($F2113,Statistikkoder!$A$2:$C$154,3,FALSE)</f>
        <v>Personbil</v>
      </c>
    </row>
    <row r="2114" spans="1:14" x14ac:dyDescent="0.2">
      <c r="A2114" t="s">
        <v>201</v>
      </c>
      <c r="B2114" s="1">
        <v>0.25</v>
      </c>
      <c r="C2114" t="s">
        <v>4</v>
      </c>
      <c r="D2114" t="s">
        <v>2</v>
      </c>
      <c r="E2114" t="s">
        <v>189</v>
      </c>
      <c r="F2114">
        <v>110</v>
      </c>
      <c r="G2114" t="str">
        <f>VLOOKUP(Tabel1[[#This Row],[Gruppe]],Statistikkoder!$A$1:$C$154,2,FALSE)</f>
        <v>    Bil &lt; 1,95 m                            </v>
      </c>
      <c r="H2114">
        <v>8</v>
      </c>
      <c r="I2114">
        <v>8</v>
      </c>
      <c r="J2114">
        <v>48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3</v>
      </c>
      <c r="N2114" t="str">
        <f>VLOOKUP($F2114,Statistikkoder!$A$2:$C$154,3,FALSE)</f>
        <v>Personbil</v>
      </c>
    </row>
    <row r="2115" spans="1:14" x14ac:dyDescent="0.2">
      <c r="A2115" t="s">
        <v>201</v>
      </c>
      <c r="B2115" s="1">
        <v>0.25</v>
      </c>
      <c r="C2115" t="s">
        <v>4</v>
      </c>
      <c r="D2115" t="s">
        <v>2</v>
      </c>
      <c r="E2115" t="s">
        <v>189</v>
      </c>
      <c r="F2115">
        <v>120</v>
      </c>
      <c r="G2115" t="str">
        <f>VLOOKUP(Tabel1[[#This Row],[Gruppe]],Statistikkoder!$A$1:$C$154,2,FALSE)</f>
        <v>    Bil &gt; 1,95 m                            </v>
      </c>
      <c r="H2115">
        <v>1</v>
      </c>
      <c r="I2115">
        <v>1</v>
      </c>
      <c r="J2115">
        <v>6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3</v>
      </c>
      <c r="N2115" t="str">
        <f>VLOOKUP($F2115,Statistikkoder!$A$2:$C$154,3,FALSE)</f>
        <v>Personbil</v>
      </c>
    </row>
    <row r="2116" spans="1:14" x14ac:dyDescent="0.2">
      <c r="A2116" t="s">
        <v>201</v>
      </c>
      <c r="B2116" s="1">
        <v>0.25</v>
      </c>
      <c r="C2116" t="s">
        <v>4</v>
      </c>
      <c r="D2116" t="s">
        <v>2</v>
      </c>
      <c r="E2116" t="s">
        <v>189</v>
      </c>
      <c r="F2116">
        <v>126</v>
      </c>
      <c r="G2116" t="str">
        <f>VLOOKUP(Tabel1[[#This Row],[Gruppe]],Statistikkoder!$A$1:$C$154,2,FALSE)</f>
        <v xml:space="preserve">    Bil med campingvogn                     </v>
      </c>
      <c r="H2116">
        <v>1</v>
      </c>
      <c r="I2116">
        <v>4</v>
      </c>
      <c r="J2116">
        <v>12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VLOOKUP($F2116,Statistikkoder!$A$2:$C$154,3,FALSE)</f>
        <v>Personbil</v>
      </c>
    </row>
    <row r="2117" spans="1:14" x14ac:dyDescent="0.2">
      <c r="A2117" t="s">
        <v>201</v>
      </c>
      <c r="B2117" s="1">
        <v>0.25</v>
      </c>
      <c r="C2117" t="s">
        <v>4</v>
      </c>
      <c r="D2117" t="s">
        <v>2</v>
      </c>
      <c r="E2117" t="s">
        <v>189</v>
      </c>
      <c r="F2117">
        <v>505</v>
      </c>
      <c r="G2117" t="str">
        <f>VLOOKUP(Tabel1[[#This Row],[Gruppe]],Statistikkoder!$A$1:$C$154,2,FALSE)</f>
        <v>    Cykel Pensionist                        </v>
      </c>
      <c r="H2117">
        <v>1</v>
      </c>
      <c r="I2117">
        <v>0</v>
      </c>
      <c r="J2117">
        <v>1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t="str">
        <f>VLOOKUP($F2117,Statistikkoder!$A$2:$C$154,3,FALSE)</f>
        <v>Cykel</v>
      </c>
    </row>
    <row r="2118" spans="1:14" x14ac:dyDescent="0.2">
      <c r="A2118" t="s">
        <v>201</v>
      </c>
      <c r="B2118" s="1">
        <v>0.25</v>
      </c>
      <c r="C2118" t="s">
        <v>4</v>
      </c>
      <c r="D2118" t="s">
        <v>2</v>
      </c>
      <c r="E2118" t="s">
        <v>189</v>
      </c>
      <c r="F2118">
        <v>996</v>
      </c>
      <c r="G2118" t="str">
        <f>VLOOKUP(Tabel1[[#This Row],[Gruppe]],Statistikkoder!$A$1:$C$154,2,FALSE)</f>
        <v>    Passager i køretøj                            </v>
      </c>
      <c r="H2118">
        <v>0</v>
      </c>
      <c r="I2118">
        <v>21</v>
      </c>
      <c r="J2118">
        <v>0</v>
      </c>
      <c r="K2118">
        <f>IF(AND(Tabel1[[#This Row],[Gruppe]]&gt;=610,Tabel1[[#This Row],[Gruppe]]&lt;=765),Tabel1[[#This Row],[Dækmeter]],0)</f>
        <v>0</v>
      </c>
      <c r="L2118">
        <v>0</v>
      </c>
      <c r="M2118" t="s">
        <v>3</v>
      </c>
      <c r="N2118" t="str">
        <f>VLOOKUP($F2118,Statistikkoder!$A$2:$C$154,3,FALSE)</f>
        <v>Passager</v>
      </c>
    </row>
    <row r="2119" spans="1:14" x14ac:dyDescent="0.2">
      <c r="A2119" t="s">
        <v>201</v>
      </c>
      <c r="B2119" s="1">
        <v>0.29166666666666669</v>
      </c>
      <c r="C2119" t="s">
        <v>0</v>
      </c>
      <c r="D2119" t="s">
        <v>1</v>
      </c>
      <c r="E2119" t="s">
        <v>189</v>
      </c>
      <c r="F2119">
        <v>10</v>
      </c>
      <c r="G2119" t="str">
        <f>VLOOKUP(Tabel1[[#This Row],[Gruppe]],Statistikkoder!$A$1:$C$154,2,FALSE)</f>
        <v>    Voksen gående                    </v>
      </c>
      <c r="H2119">
        <v>0</v>
      </c>
      <c r="I2119">
        <v>2</v>
      </c>
      <c r="J2119">
        <v>0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VLOOKUP($F2119,Statistikkoder!$A$2:$C$154,3,FALSE)</f>
        <v>Passager</v>
      </c>
    </row>
    <row r="2120" spans="1:14" x14ac:dyDescent="0.2">
      <c r="A2120" t="s">
        <v>201</v>
      </c>
      <c r="B2120" s="1">
        <v>0.29166666666666669</v>
      </c>
      <c r="C2120" t="s">
        <v>0</v>
      </c>
      <c r="D2120" t="s">
        <v>1</v>
      </c>
      <c r="E2120" t="s">
        <v>189</v>
      </c>
      <c r="F2120">
        <v>15</v>
      </c>
      <c r="G2120" t="str">
        <f>VLOOKUP(Tabel1[[#This Row],[Gruppe]],Statistikkoder!$A$1:$C$154,2,FALSE)</f>
        <v>    Voksen gående Pendler            </v>
      </c>
      <c r="H2120">
        <v>0</v>
      </c>
      <c r="I2120">
        <v>1</v>
      </c>
      <c r="J2120">
        <v>0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VLOOKUP($F2120,Statistikkoder!$A$2:$C$154,3,FALSE)</f>
        <v>Passager</v>
      </c>
    </row>
    <row r="2121" spans="1:14" x14ac:dyDescent="0.2">
      <c r="A2121" t="s">
        <v>201</v>
      </c>
      <c r="B2121" s="1">
        <v>0.29166666666666669</v>
      </c>
      <c r="C2121" t="s">
        <v>0</v>
      </c>
      <c r="D2121" t="s">
        <v>1</v>
      </c>
      <c r="E2121" t="s">
        <v>189</v>
      </c>
      <c r="F2121">
        <v>80</v>
      </c>
      <c r="G2121" t="str">
        <f>VLOOKUP(Tabel1[[#This Row],[Gruppe]],Statistikkoder!$A$1:$C$154,2,FALSE)</f>
        <v>    Bil &lt; 1,95 pendler rejse        </v>
      </c>
      <c r="H2121">
        <v>5</v>
      </c>
      <c r="I2121">
        <v>5</v>
      </c>
      <c r="J2121">
        <v>30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VLOOKUP($F2121,Statistikkoder!$A$2:$C$154,3,FALSE)</f>
        <v>Personbil</v>
      </c>
    </row>
    <row r="2122" spans="1:14" x14ac:dyDescent="0.2">
      <c r="A2122" t="s">
        <v>201</v>
      </c>
      <c r="B2122" s="1">
        <v>0.29166666666666669</v>
      </c>
      <c r="C2122" t="s">
        <v>0</v>
      </c>
      <c r="D2122" t="s">
        <v>1</v>
      </c>
      <c r="E2122" t="s">
        <v>189</v>
      </c>
      <c r="F2122">
        <v>110</v>
      </c>
      <c r="G2122" t="str">
        <f>VLOOKUP(Tabel1[[#This Row],[Gruppe]],Statistikkoder!$A$1:$C$154,2,FALSE)</f>
        <v>    Bil &lt; 1,95 m                            </v>
      </c>
      <c r="H2122">
        <v>10</v>
      </c>
      <c r="I2122">
        <v>16</v>
      </c>
      <c r="J2122">
        <v>60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3</v>
      </c>
      <c r="N2122" t="str">
        <f>VLOOKUP($F2122,Statistikkoder!$A$2:$C$154,3,FALSE)</f>
        <v>Personbil</v>
      </c>
    </row>
    <row r="2123" spans="1:14" x14ac:dyDescent="0.2">
      <c r="A2123" t="s">
        <v>201</v>
      </c>
      <c r="B2123" s="1">
        <v>0.29166666666666669</v>
      </c>
      <c r="C2123" t="s">
        <v>0</v>
      </c>
      <c r="D2123" t="s">
        <v>1</v>
      </c>
      <c r="E2123" t="s">
        <v>189</v>
      </c>
      <c r="F2123">
        <v>120</v>
      </c>
      <c r="G2123" t="str">
        <f>VLOOKUP(Tabel1[[#This Row],[Gruppe]],Statistikkoder!$A$1:$C$154,2,FALSE)</f>
        <v>    Bil &gt; 1,95 m                            </v>
      </c>
      <c r="H2123">
        <v>2</v>
      </c>
      <c r="I2123">
        <v>3</v>
      </c>
      <c r="J2123">
        <v>12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3</v>
      </c>
      <c r="N2123" t="str">
        <f>VLOOKUP($F2123,Statistikkoder!$A$2:$C$154,3,FALSE)</f>
        <v>Personbil</v>
      </c>
    </row>
    <row r="2124" spans="1:14" x14ac:dyDescent="0.2">
      <c r="A2124" t="s">
        <v>201</v>
      </c>
      <c r="B2124" s="1">
        <v>0.29166666666666669</v>
      </c>
      <c r="C2124" t="s">
        <v>0</v>
      </c>
      <c r="D2124" t="s">
        <v>1</v>
      </c>
      <c r="E2124" t="s">
        <v>189</v>
      </c>
      <c r="F2124">
        <v>123</v>
      </c>
      <c r="G2124" t="str">
        <f>VLOOKUP(Tabel1[[#This Row],[Gruppe]],Statistikkoder!$A$1:$C$154,2,FALSE)</f>
        <v>    Bil H&gt;1,95 &amp; L&gt;6 m                      </v>
      </c>
      <c r="H2124">
        <v>1</v>
      </c>
      <c r="I2124">
        <v>2</v>
      </c>
      <c r="J2124">
        <v>6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VLOOKUP($F2124,Statistikkoder!$A$2:$C$154,3,FALSE)</f>
        <v>Personbil</v>
      </c>
    </row>
    <row r="2125" spans="1:14" x14ac:dyDescent="0.2">
      <c r="A2125" t="s">
        <v>201</v>
      </c>
      <c r="B2125" s="1">
        <v>0.29166666666666669</v>
      </c>
      <c r="C2125" t="s">
        <v>0</v>
      </c>
      <c r="D2125" t="s">
        <v>1</v>
      </c>
      <c r="E2125" t="s">
        <v>189</v>
      </c>
      <c r="F2125">
        <v>510</v>
      </c>
      <c r="G2125" t="str">
        <f>VLOOKUP(Tabel1[[#This Row],[Gruppe]],Statistikkoder!$A$1:$C$154,2,FALSE)</f>
        <v>    Cykel Voksen                            </v>
      </c>
      <c r="H2125">
        <v>1</v>
      </c>
      <c r="I2125">
        <v>0</v>
      </c>
      <c r="J2125">
        <v>1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VLOOKUP($F2125,Statistikkoder!$A$2:$C$154,3,FALSE)</f>
        <v>Cykel</v>
      </c>
    </row>
    <row r="2126" spans="1:14" x14ac:dyDescent="0.2">
      <c r="A2126" t="s">
        <v>201</v>
      </c>
      <c r="B2126" s="1">
        <v>0.29166666666666669</v>
      </c>
      <c r="C2126" t="s">
        <v>0</v>
      </c>
      <c r="D2126" t="s">
        <v>1</v>
      </c>
      <c r="E2126" t="s">
        <v>189</v>
      </c>
      <c r="F2126">
        <v>996</v>
      </c>
      <c r="G2126" t="str">
        <f>VLOOKUP(Tabel1[[#This Row],[Gruppe]],Statistikkoder!$A$1:$C$154,2,FALSE)</f>
        <v>    Passager i køretøj                            </v>
      </c>
      <c r="H2126">
        <v>0</v>
      </c>
      <c r="I2126">
        <v>26</v>
      </c>
      <c r="J2126">
        <v>0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VLOOKUP($F2126,Statistikkoder!$A$2:$C$154,3,FALSE)</f>
        <v>Passager</v>
      </c>
    </row>
    <row r="2127" spans="1:14" x14ac:dyDescent="0.2">
      <c r="A2127" t="s">
        <v>201</v>
      </c>
      <c r="B2127" s="1">
        <v>0.33333333333333331</v>
      </c>
      <c r="C2127" t="s">
        <v>4</v>
      </c>
      <c r="D2127" t="s">
        <v>2</v>
      </c>
      <c r="E2127" t="s">
        <v>189</v>
      </c>
      <c r="F2127">
        <v>10</v>
      </c>
      <c r="G2127" t="str">
        <f>VLOOKUP(Tabel1[[#This Row],[Gruppe]],Statistikkoder!$A$1:$C$154,2,FALSE)</f>
        <v>    Voksen gående                    </v>
      </c>
      <c r="H2127">
        <v>0</v>
      </c>
      <c r="I2127">
        <v>2</v>
      </c>
      <c r="J2127">
        <v>0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VLOOKUP($F2127,Statistikkoder!$A$2:$C$154,3,FALSE)</f>
        <v>Passager</v>
      </c>
    </row>
    <row r="2128" spans="1:14" x14ac:dyDescent="0.2">
      <c r="A2128" t="s">
        <v>201</v>
      </c>
      <c r="B2128" s="1">
        <v>0.33333333333333331</v>
      </c>
      <c r="C2128" t="s">
        <v>4</v>
      </c>
      <c r="D2128" t="s">
        <v>2</v>
      </c>
      <c r="E2128" t="s">
        <v>189</v>
      </c>
      <c r="F2128">
        <v>15</v>
      </c>
      <c r="G2128" t="str">
        <f>VLOOKUP(Tabel1[[#This Row],[Gruppe]],Statistikkoder!$A$1:$C$154,2,FALSE)</f>
        <v>    Voksen gående Pendler            </v>
      </c>
      <c r="H2128">
        <v>0</v>
      </c>
      <c r="I2128">
        <v>2</v>
      </c>
      <c r="J2128">
        <v>0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3</v>
      </c>
      <c r="N2128" t="str">
        <f>VLOOKUP($F2128,Statistikkoder!$A$2:$C$154,3,FALSE)</f>
        <v>Passager</v>
      </c>
    </row>
    <row r="2129" spans="1:14" x14ac:dyDescent="0.2">
      <c r="A2129" t="s">
        <v>201</v>
      </c>
      <c r="B2129" s="1">
        <v>0.33333333333333331</v>
      </c>
      <c r="C2129" t="s">
        <v>4</v>
      </c>
      <c r="D2129" t="s">
        <v>2</v>
      </c>
      <c r="E2129" t="s">
        <v>189</v>
      </c>
      <c r="F2129">
        <v>40</v>
      </c>
      <c r="G2129" t="str">
        <f>VLOOKUP(Tabel1[[#This Row],[Gruppe]],Statistikkoder!$A$1:$C$154,2,FALSE)</f>
        <v>    Pensionist gående                </v>
      </c>
      <c r="H2129">
        <v>0</v>
      </c>
      <c r="I2129">
        <v>3</v>
      </c>
      <c r="J2129">
        <v>0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VLOOKUP($F2129,Statistikkoder!$A$2:$C$154,3,FALSE)</f>
        <v>Passager</v>
      </c>
    </row>
    <row r="2130" spans="1:14" x14ac:dyDescent="0.2">
      <c r="A2130" t="s">
        <v>201</v>
      </c>
      <c r="B2130" s="1">
        <v>0.33333333333333331</v>
      </c>
      <c r="C2130" t="s">
        <v>4</v>
      </c>
      <c r="D2130" t="s">
        <v>2</v>
      </c>
      <c r="E2130" t="s">
        <v>189</v>
      </c>
      <c r="F2130">
        <v>80</v>
      </c>
      <c r="G2130" t="str">
        <f>VLOOKUP(Tabel1[[#This Row],[Gruppe]],Statistikkoder!$A$1:$C$154,2,FALSE)</f>
        <v>    Bil &lt; 1,95 pendler rejse        </v>
      </c>
      <c r="H2130">
        <v>7</v>
      </c>
      <c r="I2130">
        <v>11</v>
      </c>
      <c r="J2130">
        <v>42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VLOOKUP($F2130,Statistikkoder!$A$2:$C$154,3,FALSE)</f>
        <v>Personbil</v>
      </c>
    </row>
    <row r="2131" spans="1:14" x14ac:dyDescent="0.2">
      <c r="A2131" t="s">
        <v>201</v>
      </c>
      <c r="B2131" s="1">
        <v>0.33333333333333331</v>
      </c>
      <c r="C2131" t="s">
        <v>4</v>
      </c>
      <c r="D2131" t="s">
        <v>2</v>
      </c>
      <c r="E2131" t="s">
        <v>189</v>
      </c>
      <c r="F2131">
        <v>110</v>
      </c>
      <c r="G2131" t="str">
        <f>VLOOKUP(Tabel1[[#This Row],[Gruppe]],Statistikkoder!$A$1:$C$154,2,FALSE)</f>
        <v>    Bil &lt; 1,95 m                            </v>
      </c>
      <c r="H2131">
        <v>17</v>
      </c>
      <c r="I2131">
        <v>39</v>
      </c>
      <c r="J2131">
        <v>102</v>
      </c>
      <c r="K2131">
        <f>IF(AND(Tabel1[[#This Row],[Gruppe]]&gt;=610,Tabel1[[#This Row],[Gruppe]]&lt;=765),Tabel1[[#This Row],[Dækmeter]],0)</f>
        <v>0</v>
      </c>
      <c r="L2131">
        <v>0</v>
      </c>
      <c r="M2131" t="s">
        <v>3</v>
      </c>
      <c r="N2131" t="str">
        <f>VLOOKUP($F2131,Statistikkoder!$A$2:$C$154,3,FALSE)</f>
        <v>Personbil</v>
      </c>
    </row>
    <row r="2132" spans="1:14" x14ac:dyDescent="0.2">
      <c r="A2132" t="s">
        <v>201</v>
      </c>
      <c r="B2132" s="1">
        <v>0.33333333333333331</v>
      </c>
      <c r="C2132" t="s">
        <v>4</v>
      </c>
      <c r="D2132" t="s">
        <v>2</v>
      </c>
      <c r="E2132" t="s">
        <v>189</v>
      </c>
      <c r="F2132">
        <v>410</v>
      </c>
      <c r="G2132" t="str">
        <f>VLOOKUP(Tabel1[[#This Row],[Gruppe]],Statistikkoder!$A$1:$C$154,2,FALSE)</f>
        <v>    MC                                    </v>
      </c>
      <c r="H2132">
        <v>2</v>
      </c>
      <c r="I2132">
        <v>2</v>
      </c>
      <c r="J2132">
        <v>6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3</v>
      </c>
      <c r="N2132" t="str">
        <f>VLOOKUP($F2132,Statistikkoder!$A$2:$C$154,3,FALSE)</f>
        <v>MC/Knallert</v>
      </c>
    </row>
    <row r="2133" spans="1:14" x14ac:dyDescent="0.2">
      <c r="A2133" t="s">
        <v>201</v>
      </c>
      <c r="B2133" s="1">
        <v>0.33333333333333331</v>
      </c>
      <c r="C2133" t="s">
        <v>4</v>
      </c>
      <c r="D2133" t="s">
        <v>2</v>
      </c>
      <c r="E2133" t="s">
        <v>189</v>
      </c>
      <c r="F2133">
        <v>505</v>
      </c>
      <c r="G2133" t="str">
        <f>VLOOKUP(Tabel1[[#This Row],[Gruppe]],Statistikkoder!$A$1:$C$154,2,FALSE)</f>
        <v>    Cykel Pensionist                        </v>
      </c>
      <c r="H2133">
        <v>2</v>
      </c>
      <c r="I2133">
        <v>0</v>
      </c>
      <c r="J2133">
        <v>2</v>
      </c>
      <c r="K2133">
        <f>IF(AND(Tabel1[[#This Row],[Gruppe]]&gt;=610,Tabel1[[#This Row],[Gruppe]]&lt;=765),Tabel1[[#This Row],[Dækmeter]],0)</f>
        <v>0</v>
      </c>
      <c r="L2133">
        <v>0</v>
      </c>
      <c r="M2133" t="s">
        <v>3</v>
      </c>
      <c r="N2133" t="str">
        <f>VLOOKUP($F2133,Statistikkoder!$A$2:$C$154,3,FALSE)</f>
        <v>Cykel</v>
      </c>
    </row>
    <row r="2134" spans="1:14" x14ac:dyDescent="0.2">
      <c r="A2134" t="s">
        <v>201</v>
      </c>
      <c r="B2134" s="1">
        <v>0.33333333333333331</v>
      </c>
      <c r="C2134" t="s">
        <v>4</v>
      </c>
      <c r="D2134" t="s">
        <v>2</v>
      </c>
      <c r="E2134" t="s">
        <v>189</v>
      </c>
      <c r="F2134">
        <v>510</v>
      </c>
      <c r="G2134" t="str">
        <f>VLOOKUP(Tabel1[[#This Row],[Gruppe]],Statistikkoder!$A$1:$C$154,2,FALSE)</f>
        <v>    Cykel Voksen                            </v>
      </c>
      <c r="H2134">
        <v>2</v>
      </c>
      <c r="I2134">
        <v>0</v>
      </c>
      <c r="J2134">
        <v>2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3</v>
      </c>
      <c r="N2134" t="str">
        <f>VLOOKUP($F2134,Statistikkoder!$A$2:$C$154,3,FALSE)</f>
        <v>Cykel</v>
      </c>
    </row>
    <row r="2135" spans="1:14" x14ac:dyDescent="0.2">
      <c r="A2135" t="s">
        <v>201</v>
      </c>
      <c r="B2135" s="1">
        <v>0.33333333333333331</v>
      </c>
      <c r="C2135" t="s">
        <v>4</v>
      </c>
      <c r="D2135" t="s">
        <v>2</v>
      </c>
      <c r="E2135" t="s">
        <v>189</v>
      </c>
      <c r="F2135">
        <v>996</v>
      </c>
      <c r="G2135" t="str">
        <f>VLOOKUP(Tabel1[[#This Row],[Gruppe]],Statistikkoder!$A$1:$C$154,2,FALSE)</f>
        <v>    Passager i køretøj                            </v>
      </c>
      <c r="H2135">
        <v>0</v>
      </c>
      <c r="I2135">
        <v>52</v>
      </c>
      <c r="J2135">
        <v>0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3</v>
      </c>
      <c r="N2135" t="str">
        <f>VLOOKUP($F2135,Statistikkoder!$A$2:$C$154,3,FALSE)</f>
        <v>Passager</v>
      </c>
    </row>
    <row r="2136" spans="1:14" x14ac:dyDescent="0.2">
      <c r="A2136" t="s">
        <v>201</v>
      </c>
      <c r="B2136" s="1">
        <v>0.375</v>
      </c>
      <c r="C2136" t="s">
        <v>0</v>
      </c>
      <c r="D2136" t="s">
        <v>1</v>
      </c>
      <c r="E2136" t="s">
        <v>189</v>
      </c>
      <c r="F2136">
        <v>10</v>
      </c>
      <c r="G2136" t="str">
        <f>VLOOKUP(Tabel1[[#This Row],[Gruppe]],Statistikkoder!$A$1:$C$154,2,FALSE)</f>
        <v>    Voksen gående                    </v>
      </c>
      <c r="H2136">
        <v>0</v>
      </c>
      <c r="I2136">
        <v>1</v>
      </c>
      <c r="J2136">
        <v>0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3</v>
      </c>
      <c r="N2136" t="str">
        <f>VLOOKUP($F2136,Statistikkoder!$A$2:$C$154,3,FALSE)</f>
        <v>Passager</v>
      </c>
    </row>
    <row r="2137" spans="1:14" x14ac:dyDescent="0.2">
      <c r="A2137" t="s">
        <v>201</v>
      </c>
      <c r="B2137" s="1">
        <v>0.375</v>
      </c>
      <c r="C2137" t="s">
        <v>0</v>
      </c>
      <c r="D2137" t="s">
        <v>1</v>
      </c>
      <c r="E2137" t="s">
        <v>189</v>
      </c>
      <c r="F2137">
        <v>40</v>
      </c>
      <c r="G2137" t="str">
        <f>VLOOKUP(Tabel1[[#This Row],[Gruppe]],Statistikkoder!$A$1:$C$154,2,FALSE)</f>
        <v>    Pensionist gående                </v>
      </c>
      <c r="H2137">
        <v>0</v>
      </c>
      <c r="I2137">
        <v>3</v>
      </c>
      <c r="J2137">
        <v>0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3</v>
      </c>
      <c r="N2137" t="str">
        <f>VLOOKUP($F2137,Statistikkoder!$A$2:$C$154,3,FALSE)</f>
        <v>Passager</v>
      </c>
    </row>
    <row r="2138" spans="1:14" x14ac:dyDescent="0.2">
      <c r="A2138" t="s">
        <v>201</v>
      </c>
      <c r="B2138" s="1">
        <v>0.375</v>
      </c>
      <c r="C2138" t="s">
        <v>0</v>
      </c>
      <c r="D2138" t="s">
        <v>1</v>
      </c>
      <c r="E2138" t="s">
        <v>189</v>
      </c>
      <c r="F2138">
        <v>80</v>
      </c>
      <c r="G2138" t="str">
        <f>VLOOKUP(Tabel1[[#This Row],[Gruppe]],Statistikkoder!$A$1:$C$154,2,FALSE)</f>
        <v>    Bil &lt; 1,95 pendler rejse        </v>
      </c>
      <c r="H2138">
        <v>2</v>
      </c>
      <c r="I2138">
        <v>3</v>
      </c>
      <c r="J2138">
        <v>12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VLOOKUP($F2138,Statistikkoder!$A$2:$C$154,3,FALSE)</f>
        <v>Personbil</v>
      </c>
    </row>
    <row r="2139" spans="1:14" x14ac:dyDescent="0.2">
      <c r="A2139" t="s">
        <v>201</v>
      </c>
      <c r="B2139" s="1">
        <v>0.375</v>
      </c>
      <c r="C2139" t="s">
        <v>0</v>
      </c>
      <c r="D2139" t="s">
        <v>1</v>
      </c>
      <c r="E2139" t="s">
        <v>189</v>
      </c>
      <c r="F2139">
        <v>110</v>
      </c>
      <c r="G2139" t="str">
        <f>VLOOKUP(Tabel1[[#This Row],[Gruppe]],Statistikkoder!$A$1:$C$154,2,FALSE)</f>
        <v>    Bil &lt; 1,95 m                            </v>
      </c>
      <c r="H2139">
        <v>24</v>
      </c>
      <c r="I2139">
        <v>43</v>
      </c>
      <c r="J2139">
        <v>144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VLOOKUP($F2139,Statistikkoder!$A$2:$C$154,3,FALSE)</f>
        <v>Personbil</v>
      </c>
    </row>
    <row r="2140" spans="1:14" x14ac:dyDescent="0.2">
      <c r="A2140" t="s">
        <v>201</v>
      </c>
      <c r="B2140" s="1">
        <v>0.375</v>
      </c>
      <c r="C2140" t="s">
        <v>0</v>
      </c>
      <c r="D2140" t="s">
        <v>1</v>
      </c>
      <c r="E2140" t="s">
        <v>189</v>
      </c>
      <c r="F2140">
        <v>123</v>
      </c>
      <c r="G2140" t="str">
        <f>VLOOKUP(Tabel1[[#This Row],[Gruppe]],Statistikkoder!$A$1:$C$154,2,FALSE)</f>
        <v>    Bil H&gt;1,95 &amp; L&gt;6 m                      </v>
      </c>
      <c r="H2140">
        <v>1</v>
      </c>
      <c r="I2140">
        <v>2</v>
      </c>
      <c r="J2140">
        <v>6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VLOOKUP($F2140,Statistikkoder!$A$2:$C$154,3,FALSE)</f>
        <v>Personbil</v>
      </c>
    </row>
    <row r="2141" spans="1:14" x14ac:dyDescent="0.2">
      <c r="A2141" t="s">
        <v>201</v>
      </c>
      <c r="B2141" s="1">
        <v>0.375</v>
      </c>
      <c r="C2141" t="s">
        <v>0</v>
      </c>
      <c r="D2141" t="s">
        <v>1</v>
      </c>
      <c r="E2141" t="s">
        <v>189</v>
      </c>
      <c r="F2141">
        <v>410</v>
      </c>
      <c r="G2141" t="str">
        <f>VLOOKUP(Tabel1[[#This Row],[Gruppe]],Statistikkoder!$A$1:$C$154,2,FALSE)</f>
        <v>    MC                                    </v>
      </c>
      <c r="H2141">
        <v>1</v>
      </c>
      <c r="I2141">
        <v>1</v>
      </c>
      <c r="J2141">
        <v>3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VLOOKUP($F2141,Statistikkoder!$A$2:$C$154,3,FALSE)</f>
        <v>MC/Knallert</v>
      </c>
    </row>
    <row r="2142" spans="1:14" x14ac:dyDescent="0.2">
      <c r="A2142" t="s">
        <v>201</v>
      </c>
      <c r="B2142" s="1">
        <v>0.375</v>
      </c>
      <c r="C2142" t="s">
        <v>0</v>
      </c>
      <c r="D2142" t="s">
        <v>1</v>
      </c>
      <c r="E2142" t="s">
        <v>189</v>
      </c>
      <c r="F2142">
        <v>505</v>
      </c>
      <c r="G2142" t="str">
        <f>VLOOKUP(Tabel1[[#This Row],[Gruppe]],Statistikkoder!$A$1:$C$154,2,FALSE)</f>
        <v>    Cykel Pensionist                        </v>
      </c>
      <c r="H2142">
        <v>1</v>
      </c>
      <c r="I2142">
        <v>0</v>
      </c>
      <c r="J2142">
        <v>1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VLOOKUP($F2142,Statistikkoder!$A$2:$C$154,3,FALSE)</f>
        <v>Cykel</v>
      </c>
    </row>
    <row r="2143" spans="1:14" x14ac:dyDescent="0.2">
      <c r="A2143" t="s">
        <v>201</v>
      </c>
      <c r="B2143" s="1">
        <v>0.375</v>
      </c>
      <c r="C2143" t="s">
        <v>0</v>
      </c>
      <c r="D2143" t="s">
        <v>1</v>
      </c>
      <c r="E2143" t="s">
        <v>189</v>
      </c>
      <c r="F2143">
        <v>510</v>
      </c>
      <c r="G2143" t="str">
        <f>VLOOKUP(Tabel1[[#This Row],[Gruppe]],Statistikkoder!$A$1:$C$154,2,FALSE)</f>
        <v>    Cykel Voksen                            </v>
      </c>
      <c r="H2143">
        <v>1</v>
      </c>
      <c r="I2143">
        <v>0</v>
      </c>
      <c r="J2143">
        <v>1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VLOOKUP($F2143,Statistikkoder!$A$2:$C$154,3,FALSE)</f>
        <v>Cykel</v>
      </c>
    </row>
    <row r="2144" spans="1:14" x14ac:dyDescent="0.2">
      <c r="A2144" t="s">
        <v>201</v>
      </c>
      <c r="B2144" s="1">
        <v>0.375</v>
      </c>
      <c r="C2144" t="s">
        <v>0</v>
      </c>
      <c r="D2144" t="s">
        <v>1</v>
      </c>
      <c r="E2144" t="s">
        <v>189</v>
      </c>
      <c r="F2144">
        <v>611</v>
      </c>
      <c r="G2144" t="str">
        <f>VLOOKUP(Tabel1[[#This Row],[Gruppe]],Statistikkoder!$A$1:$C$154,2,FALSE)</f>
        <v>    Bus &gt; 10 m incl. passagerer              </v>
      </c>
      <c r="H2144">
        <v>1</v>
      </c>
      <c r="I2144">
        <v>11</v>
      </c>
      <c r="J2144">
        <v>14</v>
      </c>
      <c r="K2144">
        <f>IF(AND(Tabel1[[#This Row],[Gruppe]]&gt;=610,Tabel1[[#This Row],[Gruppe]]&lt;=765),Tabel1[[#This Row],[Dækmeter]],0)</f>
        <v>14</v>
      </c>
      <c r="L2144">
        <v>0</v>
      </c>
      <c r="M2144" t="s">
        <v>3</v>
      </c>
      <c r="N2144" t="str">
        <f>VLOOKUP($F2144,Statistikkoder!$A$2:$C$154,3,FALSE)</f>
        <v>Bus</v>
      </c>
    </row>
    <row r="2145" spans="1:14" x14ac:dyDescent="0.2">
      <c r="A2145" t="s">
        <v>201</v>
      </c>
      <c r="B2145" s="1">
        <v>0.375</v>
      </c>
      <c r="C2145" t="s">
        <v>0</v>
      </c>
      <c r="D2145" t="s">
        <v>1</v>
      </c>
      <c r="E2145" t="s">
        <v>189</v>
      </c>
      <c r="F2145">
        <v>996</v>
      </c>
      <c r="G2145" t="str">
        <f>VLOOKUP(Tabel1[[#This Row],[Gruppe]],Statistikkoder!$A$1:$C$154,2,FALSE)</f>
        <v>    Passager i køretøj                            </v>
      </c>
      <c r="H2145">
        <v>0</v>
      </c>
      <c r="I2145">
        <v>60</v>
      </c>
      <c r="J2145">
        <v>0</v>
      </c>
      <c r="K2145">
        <f>IF(AND(Tabel1[[#This Row],[Gruppe]]&gt;=610,Tabel1[[#This Row],[Gruppe]]&lt;=765),Tabel1[[#This Row],[Dækmeter]],0)</f>
        <v>0</v>
      </c>
      <c r="L2145">
        <v>0</v>
      </c>
      <c r="M2145" t="s">
        <v>3</v>
      </c>
      <c r="N2145" t="str">
        <f>VLOOKUP($F2145,Statistikkoder!$A$2:$C$154,3,FALSE)</f>
        <v>Passager</v>
      </c>
    </row>
    <row r="2146" spans="1:14" x14ac:dyDescent="0.2">
      <c r="A2146" t="s">
        <v>201</v>
      </c>
      <c r="B2146" s="1">
        <v>0.41666666666666669</v>
      </c>
      <c r="C2146" t="s">
        <v>4</v>
      </c>
      <c r="D2146" t="s">
        <v>2</v>
      </c>
      <c r="E2146" t="s">
        <v>189</v>
      </c>
      <c r="F2146">
        <v>10</v>
      </c>
      <c r="G2146" t="str">
        <f>VLOOKUP(Tabel1[[#This Row],[Gruppe]],Statistikkoder!$A$1:$C$154,2,FALSE)</f>
        <v>    Voksen gående                    </v>
      </c>
      <c r="H2146">
        <v>0</v>
      </c>
      <c r="I2146">
        <v>4</v>
      </c>
      <c r="J2146">
        <v>0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t="str">
        <f>VLOOKUP($F2146,Statistikkoder!$A$2:$C$154,3,FALSE)</f>
        <v>Passager</v>
      </c>
    </row>
    <row r="2147" spans="1:14" x14ac:dyDescent="0.2">
      <c r="A2147" t="s">
        <v>201</v>
      </c>
      <c r="B2147" s="1">
        <v>0.41666666666666669</v>
      </c>
      <c r="C2147" t="s">
        <v>4</v>
      </c>
      <c r="D2147" t="s">
        <v>2</v>
      </c>
      <c r="E2147" t="s">
        <v>189</v>
      </c>
      <c r="F2147">
        <v>40</v>
      </c>
      <c r="G2147" t="str">
        <f>VLOOKUP(Tabel1[[#This Row],[Gruppe]],Statistikkoder!$A$1:$C$154,2,FALSE)</f>
        <v>    Pensionist gående                </v>
      </c>
      <c r="H2147">
        <v>0</v>
      </c>
      <c r="I2147">
        <v>1</v>
      </c>
      <c r="J2147">
        <v>0</v>
      </c>
      <c r="K2147">
        <f>IF(AND(Tabel1[[#This Row],[Gruppe]]&gt;=610,Tabel1[[#This Row],[Gruppe]]&lt;=765),Tabel1[[#This Row],[Dækmeter]],0)</f>
        <v>0</v>
      </c>
      <c r="L2147">
        <v>0</v>
      </c>
      <c r="M2147" t="s">
        <v>3</v>
      </c>
      <c r="N2147" t="str">
        <f>VLOOKUP($F2147,Statistikkoder!$A$2:$C$154,3,FALSE)</f>
        <v>Passager</v>
      </c>
    </row>
    <row r="2148" spans="1:14" x14ac:dyDescent="0.2">
      <c r="A2148" t="s">
        <v>201</v>
      </c>
      <c r="B2148" s="1">
        <v>0.41666666666666669</v>
      </c>
      <c r="C2148" t="s">
        <v>4</v>
      </c>
      <c r="D2148" t="s">
        <v>2</v>
      </c>
      <c r="E2148" t="s">
        <v>189</v>
      </c>
      <c r="F2148">
        <v>80</v>
      </c>
      <c r="G2148" t="str">
        <f>VLOOKUP(Tabel1[[#This Row],[Gruppe]],Statistikkoder!$A$1:$C$154,2,FALSE)</f>
        <v>    Bil &lt; 1,95 pendler rejse        </v>
      </c>
      <c r="H2148">
        <v>1</v>
      </c>
      <c r="I2148">
        <v>1</v>
      </c>
      <c r="J2148">
        <v>6</v>
      </c>
      <c r="K2148">
        <f>IF(AND(Tabel1[[#This Row],[Gruppe]]&gt;=610,Tabel1[[#This Row],[Gruppe]]&lt;=765),Tabel1[[#This Row],[Dækmeter]],0)</f>
        <v>0</v>
      </c>
      <c r="L2148">
        <v>0</v>
      </c>
      <c r="M2148" t="s">
        <v>3</v>
      </c>
      <c r="N2148" t="str">
        <f>VLOOKUP($F2148,Statistikkoder!$A$2:$C$154,3,FALSE)</f>
        <v>Personbil</v>
      </c>
    </row>
    <row r="2149" spans="1:14" x14ac:dyDescent="0.2">
      <c r="A2149" t="s">
        <v>201</v>
      </c>
      <c r="B2149" s="1">
        <v>0.41666666666666669</v>
      </c>
      <c r="C2149" t="s">
        <v>4</v>
      </c>
      <c r="D2149" t="s">
        <v>2</v>
      </c>
      <c r="E2149" t="s">
        <v>189</v>
      </c>
      <c r="F2149">
        <v>110</v>
      </c>
      <c r="G2149" t="str">
        <f>VLOOKUP(Tabel1[[#This Row],[Gruppe]],Statistikkoder!$A$1:$C$154,2,FALSE)</f>
        <v>    Bil &lt; 1,95 m                            </v>
      </c>
      <c r="H2149">
        <v>27</v>
      </c>
      <c r="I2149">
        <v>54</v>
      </c>
      <c r="J2149">
        <v>162</v>
      </c>
      <c r="K2149">
        <f>IF(AND(Tabel1[[#This Row],[Gruppe]]&gt;=610,Tabel1[[#This Row],[Gruppe]]&lt;=765),Tabel1[[#This Row],[Dækmeter]],0)</f>
        <v>0</v>
      </c>
      <c r="L2149">
        <v>0</v>
      </c>
      <c r="M2149" t="s">
        <v>3</v>
      </c>
      <c r="N2149" t="str">
        <f>VLOOKUP($F2149,Statistikkoder!$A$2:$C$154,3,FALSE)</f>
        <v>Personbil</v>
      </c>
    </row>
    <row r="2150" spans="1:14" x14ac:dyDescent="0.2">
      <c r="A2150" t="s">
        <v>201</v>
      </c>
      <c r="B2150" s="1">
        <v>0.41666666666666669</v>
      </c>
      <c r="C2150" t="s">
        <v>4</v>
      </c>
      <c r="D2150" t="s">
        <v>2</v>
      </c>
      <c r="E2150" t="s">
        <v>189</v>
      </c>
      <c r="F2150">
        <v>120</v>
      </c>
      <c r="G2150" t="str">
        <f>VLOOKUP(Tabel1[[#This Row],[Gruppe]],Statistikkoder!$A$1:$C$154,2,FALSE)</f>
        <v>    Bil &gt; 1,95 m                            </v>
      </c>
      <c r="H2150">
        <v>1</v>
      </c>
      <c r="I2150">
        <v>2</v>
      </c>
      <c r="J2150">
        <v>6</v>
      </c>
      <c r="K2150">
        <f>IF(AND(Tabel1[[#This Row],[Gruppe]]&gt;=610,Tabel1[[#This Row],[Gruppe]]&lt;=765),Tabel1[[#This Row],[Dækmeter]],0)</f>
        <v>0</v>
      </c>
      <c r="L2150">
        <v>0</v>
      </c>
      <c r="M2150" t="s">
        <v>3</v>
      </c>
      <c r="N2150" t="str">
        <f>VLOOKUP($F2150,Statistikkoder!$A$2:$C$154,3,FALSE)</f>
        <v>Personbil</v>
      </c>
    </row>
    <row r="2151" spans="1:14" x14ac:dyDescent="0.2">
      <c r="A2151" t="s">
        <v>201</v>
      </c>
      <c r="B2151" s="1">
        <v>0.41666666666666669</v>
      </c>
      <c r="C2151" t="s">
        <v>4</v>
      </c>
      <c r="D2151" t="s">
        <v>2</v>
      </c>
      <c r="E2151" t="s">
        <v>189</v>
      </c>
      <c r="F2151">
        <v>126</v>
      </c>
      <c r="G2151" t="str">
        <f>VLOOKUP(Tabel1[[#This Row],[Gruppe]],Statistikkoder!$A$1:$C$154,2,FALSE)</f>
        <v xml:space="preserve">    Bil med campingvogn                     </v>
      </c>
      <c r="H2151">
        <v>1</v>
      </c>
      <c r="I2151">
        <v>2</v>
      </c>
      <c r="J2151">
        <v>12</v>
      </c>
      <c r="K2151">
        <f>IF(AND(Tabel1[[#This Row],[Gruppe]]&gt;=610,Tabel1[[#This Row],[Gruppe]]&lt;=765),Tabel1[[#This Row],[Dækmeter]],0)</f>
        <v>0</v>
      </c>
      <c r="L2151">
        <v>0</v>
      </c>
      <c r="M2151" t="s">
        <v>3</v>
      </c>
      <c r="N2151" t="str">
        <f>VLOOKUP($F2151,Statistikkoder!$A$2:$C$154,3,FALSE)</f>
        <v>Personbil</v>
      </c>
    </row>
    <row r="2152" spans="1:14" x14ac:dyDescent="0.2">
      <c r="A2152" t="s">
        <v>201</v>
      </c>
      <c r="B2152" s="1">
        <v>0.41666666666666669</v>
      </c>
      <c r="C2152" t="s">
        <v>4</v>
      </c>
      <c r="D2152" t="s">
        <v>2</v>
      </c>
      <c r="E2152" t="s">
        <v>189</v>
      </c>
      <c r="F2152">
        <v>309</v>
      </c>
      <c r="G2152" t="str">
        <f>VLOOKUP(Tabel1[[#This Row],[Gruppe]],Statistikkoder!$A$1:$C$154,2,FALSE)</f>
        <v>    Autocamper &lt;  6 meter                </v>
      </c>
      <c r="H2152">
        <v>2</v>
      </c>
      <c r="I2152">
        <v>3</v>
      </c>
      <c r="J2152">
        <v>12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3</v>
      </c>
      <c r="N2152" t="str">
        <f>VLOOKUP($F2152,Statistikkoder!$A$2:$C$154,3,FALSE)</f>
        <v>Autocamper</v>
      </c>
    </row>
    <row r="2153" spans="1:14" x14ac:dyDescent="0.2">
      <c r="A2153" t="s">
        <v>201</v>
      </c>
      <c r="B2153" s="1">
        <v>0.41666666666666669</v>
      </c>
      <c r="C2153" t="s">
        <v>4</v>
      </c>
      <c r="D2153" t="s">
        <v>2</v>
      </c>
      <c r="E2153" t="s">
        <v>189</v>
      </c>
      <c r="F2153">
        <v>320</v>
      </c>
      <c r="G2153" t="str">
        <f>VLOOKUP(Tabel1[[#This Row],[Gruppe]],Statistikkoder!$A$1:$C$154,2,FALSE)</f>
        <v>    Autocamper &lt; 12 meter                </v>
      </c>
      <c r="H2153">
        <v>1</v>
      </c>
      <c r="I2153">
        <v>2</v>
      </c>
      <c r="J2153">
        <v>10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3</v>
      </c>
      <c r="N2153" t="str">
        <f>VLOOKUP($F2153,Statistikkoder!$A$2:$C$154,3,FALSE)</f>
        <v>Autocamper</v>
      </c>
    </row>
    <row r="2154" spans="1:14" x14ac:dyDescent="0.2">
      <c r="A2154" t="s">
        <v>201</v>
      </c>
      <c r="B2154" s="1">
        <v>0.41666666666666669</v>
      </c>
      <c r="C2154" t="s">
        <v>4</v>
      </c>
      <c r="D2154" t="s">
        <v>2</v>
      </c>
      <c r="E2154" t="s">
        <v>189</v>
      </c>
      <c r="F2154">
        <v>510</v>
      </c>
      <c r="G2154" t="str">
        <f>VLOOKUP(Tabel1[[#This Row],[Gruppe]],Statistikkoder!$A$1:$C$154,2,FALSE)</f>
        <v>    Cykel Voksen                            </v>
      </c>
      <c r="H2154">
        <v>2</v>
      </c>
      <c r="I2154">
        <v>0</v>
      </c>
      <c r="J2154">
        <v>2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t="str">
        <f>VLOOKUP($F2154,Statistikkoder!$A$2:$C$154,3,FALSE)</f>
        <v>Cykel</v>
      </c>
    </row>
    <row r="2155" spans="1:14" x14ac:dyDescent="0.2">
      <c r="A2155" t="s">
        <v>201</v>
      </c>
      <c r="B2155" s="1">
        <v>0.41666666666666669</v>
      </c>
      <c r="C2155" t="s">
        <v>4</v>
      </c>
      <c r="D2155" t="s">
        <v>2</v>
      </c>
      <c r="E2155" t="s">
        <v>189</v>
      </c>
      <c r="F2155">
        <v>996</v>
      </c>
      <c r="G2155" t="str">
        <f>VLOOKUP(Tabel1[[#This Row],[Gruppe]],Statistikkoder!$A$1:$C$154,2,FALSE)</f>
        <v>    Passager i køretøj                            </v>
      </c>
      <c r="H2155">
        <v>0</v>
      </c>
      <c r="I2155">
        <v>64</v>
      </c>
      <c r="J2155">
        <v>0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VLOOKUP($F2155,Statistikkoder!$A$2:$C$154,3,FALSE)</f>
        <v>Passager</v>
      </c>
    </row>
    <row r="2156" spans="1:14" x14ac:dyDescent="0.2">
      <c r="A2156" t="s">
        <v>201</v>
      </c>
      <c r="B2156" s="1">
        <v>0.41666666666666669</v>
      </c>
      <c r="C2156" t="s">
        <v>0</v>
      </c>
      <c r="D2156" t="s">
        <v>1</v>
      </c>
      <c r="E2156" t="s">
        <v>190</v>
      </c>
      <c r="F2156">
        <v>10</v>
      </c>
      <c r="G2156" t="str">
        <f>VLOOKUP(Tabel1[[#This Row],[Gruppe]],Statistikkoder!$A$1:$C$154,2,FALSE)</f>
        <v>    Voksen gående                    </v>
      </c>
      <c r="H2156">
        <v>0</v>
      </c>
      <c r="I2156">
        <v>3</v>
      </c>
      <c r="J2156">
        <v>0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3</v>
      </c>
      <c r="N2156" t="str">
        <f>VLOOKUP($F2156,Statistikkoder!$A$2:$C$154,3,FALSE)</f>
        <v>Passager</v>
      </c>
    </row>
    <row r="2157" spans="1:14" x14ac:dyDescent="0.2">
      <c r="A2157" t="s">
        <v>201</v>
      </c>
      <c r="B2157" s="1">
        <v>0.41666666666666669</v>
      </c>
      <c r="C2157" t="s">
        <v>0</v>
      </c>
      <c r="D2157" t="s">
        <v>1</v>
      </c>
      <c r="E2157" t="s">
        <v>190</v>
      </c>
      <c r="F2157">
        <v>20</v>
      </c>
      <c r="G2157" t="str">
        <f>VLOOKUP(Tabel1[[#This Row],[Gruppe]],Statistikkoder!$A$1:$C$154,2,FALSE)</f>
        <v>    Barn 12-15 år gående              </v>
      </c>
      <c r="H2157">
        <v>0</v>
      </c>
      <c r="I2157">
        <v>1</v>
      </c>
      <c r="J2157">
        <v>0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3</v>
      </c>
      <c r="N2157" t="str">
        <f>VLOOKUP($F2157,Statistikkoder!$A$2:$C$154,3,FALSE)</f>
        <v>Passager</v>
      </c>
    </row>
    <row r="2158" spans="1:14" x14ac:dyDescent="0.2">
      <c r="A2158" t="s">
        <v>201</v>
      </c>
      <c r="B2158" s="1">
        <v>0.41666666666666669</v>
      </c>
      <c r="C2158" t="s">
        <v>0</v>
      </c>
      <c r="D2158" t="s">
        <v>1</v>
      </c>
      <c r="E2158" t="s">
        <v>190</v>
      </c>
      <c r="F2158">
        <v>30</v>
      </c>
      <c r="G2158" t="str">
        <f>VLOOKUP(Tabel1[[#This Row],[Gruppe]],Statistikkoder!$A$1:$C$154,2,FALSE)</f>
        <v>    Barn  0-11 år gående              </v>
      </c>
      <c r="H2158">
        <v>0</v>
      </c>
      <c r="I2158">
        <v>2</v>
      </c>
      <c r="J2158">
        <v>0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VLOOKUP($F2158,Statistikkoder!$A$2:$C$154,3,FALSE)</f>
        <v>Passager</v>
      </c>
    </row>
    <row r="2159" spans="1:14" x14ac:dyDescent="0.2">
      <c r="A2159" t="s">
        <v>201</v>
      </c>
      <c r="B2159" s="1">
        <v>0.41666666666666669</v>
      </c>
      <c r="C2159" t="s">
        <v>0</v>
      </c>
      <c r="D2159" t="s">
        <v>1</v>
      </c>
      <c r="E2159" t="s">
        <v>190</v>
      </c>
      <c r="F2159">
        <v>40</v>
      </c>
      <c r="G2159" t="str">
        <f>VLOOKUP(Tabel1[[#This Row],[Gruppe]],Statistikkoder!$A$1:$C$154,2,FALSE)</f>
        <v>    Pensionist gående                </v>
      </c>
      <c r="H2159">
        <v>0</v>
      </c>
      <c r="I2159">
        <v>5</v>
      </c>
      <c r="J2159">
        <v>0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VLOOKUP($F2159,Statistikkoder!$A$2:$C$154,3,FALSE)</f>
        <v>Passager</v>
      </c>
    </row>
    <row r="2160" spans="1:14" x14ac:dyDescent="0.2">
      <c r="A2160" t="s">
        <v>201</v>
      </c>
      <c r="B2160" s="1">
        <v>0.41666666666666669</v>
      </c>
      <c r="C2160" t="s">
        <v>0</v>
      </c>
      <c r="D2160" t="s">
        <v>1</v>
      </c>
      <c r="E2160" t="s">
        <v>190</v>
      </c>
      <c r="F2160">
        <v>80</v>
      </c>
      <c r="G2160" t="str">
        <f>VLOOKUP(Tabel1[[#This Row],[Gruppe]],Statistikkoder!$A$1:$C$154,2,FALSE)</f>
        <v>    Bil &lt; 1,95 pendler rejse        </v>
      </c>
      <c r="H2160">
        <v>3</v>
      </c>
      <c r="I2160">
        <v>3</v>
      </c>
      <c r="J2160">
        <v>18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VLOOKUP($F2160,Statistikkoder!$A$2:$C$154,3,FALSE)</f>
        <v>Personbil</v>
      </c>
    </row>
    <row r="2161" spans="1:14" x14ac:dyDescent="0.2">
      <c r="A2161" t="s">
        <v>201</v>
      </c>
      <c r="B2161" s="1">
        <v>0.41666666666666669</v>
      </c>
      <c r="C2161" t="s">
        <v>0</v>
      </c>
      <c r="D2161" t="s">
        <v>1</v>
      </c>
      <c r="E2161" t="s">
        <v>190</v>
      </c>
      <c r="F2161">
        <v>110</v>
      </c>
      <c r="G2161" t="str">
        <f>VLOOKUP(Tabel1[[#This Row],[Gruppe]],Statistikkoder!$A$1:$C$154,2,FALSE)</f>
        <v>    Bil &lt; 1,95 m                            </v>
      </c>
      <c r="H2161">
        <v>16</v>
      </c>
      <c r="I2161">
        <v>34</v>
      </c>
      <c r="J2161">
        <v>96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3</v>
      </c>
      <c r="N2161" t="str">
        <f>VLOOKUP($F2161,Statistikkoder!$A$2:$C$154,3,FALSE)</f>
        <v>Personbil</v>
      </c>
    </row>
    <row r="2162" spans="1:14" x14ac:dyDescent="0.2">
      <c r="A2162" t="s">
        <v>201</v>
      </c>
      <c r="B2162" s="1">
        <v>0.41666666666666669</v>
      </c>
      <c r="C2162" t="s">
        <v>0</v>
      </c>
      <c r="D2162" t="s">
        <v>1</v>
      </c>
      <c r="E2162" t="s">
        <v>190</v>
      </c>
      <c r="F2162">
        <v>120</v>
      </c>
      <c r="G2162" t="str">
        <f>VLOOKUP(Tabel1[[#This Row],[Gruppe]],Statistikkoder!$A$1:$C$154,2,FALSE)</f>
        <v>    Bil &gt; 1,95 m                            </v>
      </c>
      <c r="H2162">
        <v>2</v>
      </c>
      <c r="I2162">
        <v>4</v>
      </c>
      <c r="J2162">
        <v>12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t="str">
        <f>VLOOKUP($F2162,Statistikkoder!$A$2:$C$154,3,FALSE)</f>
        <v>Personbil</v>
      </c>
    </row>
    <row r="2163" spans="1:14" x14ac:dyDescent="0.2">
      <c r="A2163" t="s">
        <v>201</v>
      </c>
      <c r="B2163" s="1">
        <v>0.41666666666666669</v>
      </c>
      <c r="C2163" t="s">
        <v>0</v>
      </c>
      <c r="D2163" t="s">
        <v>1</v>
      </c>
      <c r="E2163" t="s">
        <v>190</v>
      </c>
      <c r="F2163">
        <v>123</v>
      </c>
      <c r="G2163" t="str">
        <f>VLOOKUP(Tabel1[[#This Row],[Gruppe]],Statistikkoder!$A$1:$C$154,2,FALSE)</f>
        <v>    Bil H&gt;1,95 &amp; L&gt;6 m                      </v>
      </c>
      <c r="H2163">
        <v>1</v>
      </c>
      <c r="I2163">
        <v>2</v>
      </c>
      <c r="J2163">
        <v>6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3</v>
      </c>
      <c r="N2163" t="str">
        <f>VLOOKUP($F2163,Statistikkoder!$A$2:$C$154,3,FALSE)</f>
        <v>Personbil</v>
      </c>
    </row>
    <row r="2164" spans="1:14" x14ac:dyDescent="0.2">
      <c r="A2164" t="s">
        <v>201</v>
      </c>
      <c r="B2164" s="1">
        <v>0.41666666666666669</v>
      </c>
      <c r="C2164" t="s">
        <v>0</v>
      </c>
      <c r="D2164" t="s">
        <v>1</v>
      </c>
      <c r="E2164" t="s">
        <v>190</v>
      </c>
      <c r="F2164">
        <v>126</v>
      </c>
      <c r="G2164" t="str">
        <f>VLOOKUP(Tabel1[[#This Row],[Gruppe]],Statistikkoder!$A$1:$C$154,2,FALSE)</f>
        <v xml:space="preserve">    Bil med campingvogn                     </v>
      </c>
      <c r="H2164">
        <v>1</v>
      </c>
      <c r="I2164">
        <v>2</v>
      </c>
      <c r="J2164">
        <v>12</v>
      </c>
      <c r="K2164">
        <f>IF(AND(Tabel1[[#This Row],[Gruppe]]&gt;=610,Tabel1[[#This Row],[Gruppe]]&lt;=765),Tabel1[[#This Row],[Dækmeter]],0)</f>
        <v>0</v>
      </c>
      <c r="L2164">
        <v>0</v>
      </c>
      <c r="M2164" t="s">
        <v>3</v>
      </c>
      <c r="N2164" t="str">
        <f>VLOOKUP($F2164,Statistikkoder!$A$2:$C$154,3,FALSE)</f>
        <v>Personbil</v>
      </c>
    </row>
    <row r="2165" spans="1:14" x14ac:dyDescent="0.2">
      <c r="A2165" t="s">
        <v>201</v>
      </c>
      <c r="B2165" s="1">
        <v>0.41666666666666669</v>
      </c>
      <c r="C2165" t="s">
        <v>0</v>
      </c>
      <c r="D2165" t="s">
        <v>1</v>
      </c>
      <c r="E2165" t="s">
        <v>190</v>
      </c>
      <c r="F2165">
        <v>320</v>
      </c>
      <c r="G2165" t="str">
        <f>VLOOKUP(Tabel1[[#This Row],[Gruppe]],Statistikkoder!$A$1:$C$154,2,FALSE)</f>
        <v>    Autocamper &lt; 12 meter                </v>
      </c>
      <c r="H2165">
        <v>2</v>
      </c>
      <c r="I2165">
        <v>4</v>
      </c>
      <c r="J2165">
        <v>20</v>
      </c>
      <c r="K2165">
        <f>IF(AND(Tabel1[[#This Row],[Gruppe]]&gt;=610,Tabel1[[#This Row],[Gruppe]]&lt;=765),Tabel1[[#This Row],[Dækmeter]],0)</f>
        <v>0</v>
      </c>
      <c r="L2165">
        <v>0</v>
      </c>
      <c r="M2165" t="s">
        <v>3</v>
      </c>
      <c r="N2165" t="str">
        <f>VLOOKUP($F2165,Statistikkoder!$A$2:$C$154,3,FALSE)</f>
        <v>Autocamper</v>
      </c>
    </row>
    <row r="2166" spans="1:14" x14ac:dyDescent="0.2">
      <c r="A2166" t="s">
        <v>201</v>
      </c>
      <c r="B2166" s="1">
        <v>0.41666666666666669</v>
      </c>
      <c r="C2166" t="s">
        <v>0</v>
      </c>
      <c r="D2166" t="s">
        <v>1</v>
      </c>
      <c r="E2166" t="s">
        <v>190</v>
      </c>
      <c r="F2166">
        <v>410</v>
      </c>
      <c r="G2166" t="str">
        <f>VLOOKUP(Tabel1[[#This Row],[Gruppe]],Statistikkoder!$A$1:$C$154,2,FALSE)</f>
        <v>    MC                                    </v>
      </c>
      <c r="H2166">
        <v>3</v>
      </c>
      <c r="I2166">
        <v>4</v>
      </c>
      <c r="J2166">
        <v>7</v>
      </c>
      <c r="K2166">
        <f>IF(AND(Tabel1[[#This Row],[Gruppe]]&gt;=610,Tabel1[[#This Row],[Gruppe]]&lt;=765),Tabel1[[#This Row],[Dækmeter]],0)</f>
        <v>0</v>
      </c>
      <c r="L2166">
        <v>0</v>
      </c>
      <c r="M2166" t="s">
        <v>3</v>
      </c>
      <c r="N2166" t="str">
        <f>VLOOKUP($F2166,Statistikkoder!$A$2:$C$154,3,FALSE)</f>
        <v>MC/Knallert</v>
      </c>
    </row>
    <row r="2167" spans="1:14" x14ac:dyDescent="0.2">
      <c r="A2167" t="s">
        <v>201</v>
      </c>
      <c r="B2167" s="1">
        <v>0.41666666666666669</v>
      </c>
      <c r="C2167" t="s">
        <v>0</v>
      </c>
      <c r="D2167" t="s">
        <v>1</v>
      </c>
      <c r="E2167" t="s">
        <v>190</v>
      </c>
      <c r="F2167">
        <v>730</v>
      </c>
      <c r="G2167" t="str">
        <f>VLOOKUP(Tabel1[[#This Row],[Gruppe]],Statistikkoder!$A$1:$C$154,2,FALSE)</f>
        <v>    Sættevogn 17 m. max 40 tons            </v>
      </c>
      <c r="H2167">
        <v>1</v>
      </c>
      <c r="I2167">
        <v>1</v>
      </c>
      <c r="J2167">
        <v>17</v>
      </c>
      <c r="K2167">
        <f>IF(AND(Tabel1[[#This Row],[Gruppe]]&gt;=610,Tabel1[[#This Row],[Gruppe]]&lt;=765),Tabel1[[#This Row],[Dækmeter]],0)</f>
        <v>17</v>
      </c>
      <c r="L2167">
        <v>0</v>
      </c>
      <c r="M2167" t="s">
        <v>3</v>
      </c>
      <c r="N2167" t="str">
        <f>VLOOKUP($F2167,Statistikkoder!$A$2:$C$154,3,FALSE)</f>
        <v>Sættevogn</v>
      </c>
    </row>
    <row r="2168" spans="1:14" x14ac:dyDescent="0.2">
      <c r="A2168" t="s">
        <v>201</v>
      </c>
      <c r="B2168" s="1">
        <v>0.41666666666666669</v>
      </c>
      <c r="C2168" t="s">
        <v>0</v>
      </c>
      <c r="D2168" t="s">
        <v>1</v>
      </c>
      <c r="E2168" t="s">
        <v>190</v>
      </c>
      <c r="F2168">
        <v>996</v>
      </c>
      <c r="G2168" t="str">
        <f>VLOOKUP(Tabel1[[#This Row],[Gruppe]],Statistikkoder!$A$1:$C$154,2,FALSE)</f>
        <v>    Passager i køretøj                            </v>
      </c>
      <c r="H2168">
        <v>0</v>
      </c>
      <c r="I2168">
        <v>54</v>
      </c>
      <c r="J2168">
        <v>0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3</v>
      </c>
      <c r="N2168" t="str">
        <f>VLOOKUP($F2168,Statistikkoder!$A$2:$C$154,3,FALSE)</f>
        <v>Passager</v>
      </c>
    </row>
    <row r="2169" spans="1:14" x14ac:dyDescent="0.2">
      <c r="A2169" t="s">
        <v>201</v>
      </c>
      <c r="B2169" s="1">
        <v>0.41666666666666669</v>
      </c>
      <c r="C2169" t="s">
        <v>0</v>
      </c>
      <c r="D2169" t="s">
        <v>1</v>
      </c>
      <c r="E2169" t="s">
        <v>190</v>
      </c>
      <c r="F2169">
        <v>997</v>
      </c>
      <c r="G2169" t="str">
        <f>VLOOKUP(Tabel1[[#This Row],[Gruppe]],Statistikkoder!$A$1:$C$154,2,FALSE)</f>
        <v>    Passager ekstra i bil                          </v>
      </c>
      <c r="H2169">
        <v>0</v>
      </c>
      <c r="I2169">
        <v>1</v>
      </c>
      <c r="J2169">
        <v>0</v>
      </c>
      <c r="K2169">
        <f>IF(AND(Tabel1[[#This Row],[Gruppe]]&gt;=610,Tabel1[[#This Row],[Gruppe]]&lt;=765),Tabel1[[#This Row],[Dækmeter]],0)</f>
        <v>0</v>
      </c>
      <c r="L2169">
        <v>0</v>
      </c>
      <c r="M2169" t="s">
        <v>3</v>
      </c>
      <c r="N2169" t="str">
        <f>VLOOKUP($F2169,Statistikkoder!$A$2:$C$154,3,FALSE)</f>
        <v>Passager</v>
      </c>
    </row>
    <row r="2170" spans="1:14" x14ac:dyDescent="0.2">
      <c r="A2170" t="s">
        <v>201</v>
      </c>
      <c r="B2170" s="1">
        <v>0.45833333333333331</v>
      </c>
      <c r="C2170" t="s">
        <v>4</v>
      </c>
      <c r="D2170" t="s">
        <v>2</v>
      </c>
      <c r="E2170" t="s">
        <v>190</v>
      </c>
      <c r="F2170">
        <v>10</v>
      </c>
      <c r="G2170" t="str">
        <f>VLOOKUP(Tabel1[[#This Row],[Gruppe]],Statistikkoder!$A$1:$C$154,2,FALSE)</f>
        <v>    Voksen gående                    </v>
      </c>
      <c r="H2170">
        <v>0</v>
      </c>
      <c r="I2170">
        <v>6</v>
      </c>
      <c r="J2170">
        <v>0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3</v>
      </c>
      <c r="N2170" t="str">
        <f>VLOOKUP($F2170,Statistikkoder!$A$2:$C$154,3,FALSE)</f>
        <v>Passager</v>
      </c>
    </row>
    <row r="2171" spans="1:14" x14ac:dyDescent="0.2">
      <c r="A2171" t="s">
        <v>201</v>
      </c>
      <c r="B2171" s="1">
        <v>0.45833333333333331</v>
      </c>
      <c r="C2171" t="s">
        <v>4</v>
      </c>
      <c r="D2171" t="s">
        <v>2</v>
      </c>
      <c r="E2171" t="s">
        <v>190</v>
      </c>
      <c r="F2171">
        <v>20</v>
      </c>
      <c r="G2171" t="str">
        <f>VLOOKUP(Tabel1[[#This Row],[Gruppe]],Statistikkoder!$A$1:$C$154,2,FALSE)</f>
        <v>    Barn 12-15 år gående              </v>
      </c>
      <c r="H2171">
        <v>0</v>
      </c>
      <c r="I2171">
        <v>1</v>
      </c>
      <c r="J2171">
        <v>0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t="str">
        <f>VLOOKUP($F2171,Statistikkoder!$A$2:$C$154,3,FALSE)</f>
        <v>Passager</v>
      </c>
    </row>
    <row r="2172" spans="1:14" x14ac:dyDescent="0.2">
      <c r="A2172" t="s">
        <v>201</v>
      </c>
      <c r="B2172" s="1">
        <v>0.45833333333333331</v>
      </c>
      <c r="C2172" t="s">
        <v>4</v>
      </c>
      <c r="D2172" t="s">
        <v>2</v>
      </c>
      <c r="E2172" t="s">
        <v>190</v>
      </c>
      <c r="F2172">
        <v>30</v>
      </c>
      <c r="G2172" t="str">
        <f>VLOOKUP(Tabel1[[#This Row],[Gruppe]],Statistikkoder!$A$1:$C$154,2,FALSE)</f>
        <v>    Barn  0-11 år gående              </v>
      </c>
      <c r="H2172">
        <v>0</v>
      </c>
      <c r="I2172">
        <v>2</v>
      </c>
      <c r="J2172">
        <v>0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t="str">
        <f>VLOOKUP($F2172,Statistikkoder!$A$2:$C$154,3,FALSE)</f>
        <v>Passager</v>
      </c>
    </row>
    <row r="2173" spans="1:14" x14ac:dyDescent="0.2">
      <c r="A2173" t="s">
        <v>201</v>
      </c>
      <c r="B2173" s="1">
        <v>0.45833333333333331</v>
      </c>
      <c r="C2173" t="s">
        <v>4</v>
      </c>
      <c r="D2173" t="s">
        <v>2</v>
      </c>
      <c r="E2173" t="s">
        <v>190</v>
      </c>
      <c r="F2173">
        <v>80</v>
      </c>
      <c r="G2173" t="str">
        <f>VLOOKUP(Tabel1[[#This Row],[Gruppe]],Statistikkoder!$A$1:$C$154,2,FALSE)</f>
        <v>    Bil &lt; 1,95 pendler rejse        </v>
      </c>
      <c r="H2173">
        <v>2</v>
      </c>
      <c r="I2173">
        <v>3</v>
      </c>
      <c r="J2173">
        <v>12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t="str">
        <f>VLOOKUP($F2173,Statistikkoder!$A$2:$C$154,3,FALSE)</f>
        <v>Personbil</v>
      </c>
    </row>
    <row r="2174" spans="1:14" x14ac:dyDescent="0.2">
      <c r="A2174" t="s">
        <v>201</v>
      </c>
      <c r="B2174" s="1">
        <v>0.45833333333333331</v>
      </c>
      <c r="C2174" t="s">
        <v>4</v>
      </c>
      <c r="D2174" t="s">
        <v>2</v>
      </c>
      <c r="E2174" t="s">
        <v>190</v>
      </c>
      <c r="F2174">
        <v>110</v>
      </c>
      <c r="G2174" t="str">
        <f>VLOOKUP(Tabel1[[#This Row],[Gruppe]],Statistikkoder!$A$1:$C$154,2,FALSE)</f>
        <v>    Bil &lt; 1,95 m                            </v>
      </c>
      <c r="H2174">
        <v>21</v>
      </c>
      <c r="I2174">
        <v>57</v>
      </c>
      <c r="J2174">
        <v>126</v>
      </c>
      <c r="K2174">
        <f>IF(AND(Tabel1[[#This Row],[Gruppe]]&gt;=610,Tabel1[[#This Row],[Gruppe]]&lt;=765),Tabel1[[#This Row],[Dækmeter]],0)</f>
        <v>0</v>
      </c>
      <c r="L2174">
        <v>0</v>
      </c>
      <c r="M2174" t="s">
        <v>3</v>
      </c>
      <c r="N2174" t="str">
        <f>VLOOKUP($F2174,Statistikkoder!$A$2:$C$154,3,FALSE)</f>
        <v>Personbil</v>
      </c>
    </row>
    <row r="2175" spans="1:14" x14ac:dyDescent="0.2">
      <c r="A2175" t="s">
        <v>201</v>
      </c>
      <c r="B2175" s="1">
        <v>0.45833333333333331</v>
      </c>
      <c r="C2175" t="s">
        <v>4</v>
      </c>
      <c r="D2175" t="s">
        <v>2</v>
      </c>
      <c r="E2175" t="s">
        <v>190</v>
      </c>
      <c r="F2175">
        <v>115</v>
      </c>
      <c r="G2175" t="str">
        <f>VLOOKUP(Tabel1[[#This Row],[Gruppe]],Statistikkoder!$A$1:$C$154,2,FALSE)</f>
        <v>    Bil &lt; 1,95 m med anhænger                </v>
      </c>
      <c r="H2175">
        <v>1</v>
      </c>
      <c r="I2175">
        <v>2</v>
      </c>
      <c r="J2175">
        <v>10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VLOOKUP($F2175,Statistikkoder!$A$2:$C$154,3,FALSE)</f>
        <v>Personbil</v>
      </c>
    </row>
    <row r="2176" spans="1:14" x14ac:dyDescent="0.2">
      <c r="A2176" t="s">
        <v>201</v>
      </c>
      <c r="B2176" s="1">
        <v>0.45833333333333331</v>
      </c>
      <c r="C2176" t="s">
        <v>4</v>
      </c>
      <c r="D2176" t="s">
        <v>2</v>
      </c>
      <c r="E2176" t="s">
        <v>190</v>
      </c>
      <c r="F2176">
        <v>120</v>
      </c>
      <c r="G2176" t="str">
        <f>VLOOKUP(Tabel1[[#This Row],[Gruppe]],Statistikkoder!$A$1:$C$154,2,FALSE)</f>
        <v>    Bil &gt; 1,95 m                            </v>
      </c>
      <c r="H2176">
        <v>3</v>
      </c>
      <c r="I2176">
        <v>6</v>
      </c>
      <c r="J2176">
        <v>18</v>
      </c>
      <c r="K2176">
        <f>IF(AND(Tabel1[[#This Row],[Gruppe]]&gt;=610,Tabel1[[#This Row],[Gruppe]]&lt;=765),Tabel1[[#This Row],[Dækmeter]],0)</f>
        <v>0</v>
      </c>
      <c r="L2176">
        <v>0</v>
      </c>
      <c r="M2176" t="s">
        <v>3</v>
      </c>
      <c r="N2176" t="str">
        <f>VLOOKUP($F2176,Statistikkoder!$A$2:$C$154,3,FALSE)</f>
        <v>Personbil</v>
      </c>
    </row>
    <row r="2177" spans="1:14" x14ac:dyDescent="0.2">
      <c r="A2177" t="s">
        <v>201</v>
      </c>
      <c r="B2177" s="1">
        <v>0.45833333333333331</v>
      </c>
      <c r="C2177" t="s">
        <v>4</v>
      </c>
      <c r="D2177" t="s">
        <v>2</v>
      </c>
      <c r="E2177" t="s">
        <v>190</v>
      </c>
      <c r="F2177">
        <v>309</v>
      </c>
      <c r="G2177" t="str">
        <f>VLOOKUP(Tabel1[[#This Row],[Gruppe]],Statistikkoder!$A$1:$C$154,2,FALSE)</f>
        <v>    Autocamper &lt;  6 meter                </v>
      </c>
      <c r="H2177">
        <v>1</v>
      </c>
      <c r="I2177">
        <v>2</v>
      </c>
      <c r="J2177">
        <v>6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3</v>
      </c>
      <c r="N2177" t="str">
        <f>VLOOKUP($F2177,Statistikkoder!$A$2:$C$154,3,FALSE)</f>
        <v>Autocamper</v>
      </c>
    </row>
    <row r="2178" spans="1:14" x14ac:dyDescent="0.2">
      <c r="A2178" t="s">
        <v>201</v>
      </c>
      <c r="B2178" s="1">
        <v>0.45833333333333331</v>
      </c>
      <c r="C2178" t="s">
        <v>4</v>
      </c>
      <c r="D2178" t="s">
        <v>2</v>
      </c>
      <c r="E2178" t="s">
        <v>190</v>
      </c>
      <c r="F2178">
        <v>320</v>
      </c>
      <c r="G2178" t="str">
        <f>VLOOKUP(Tabel1[[#This Row],[Gruppe]],Statistikkoder!$A$1:$C$154,2,FALSE)</f>
        <v>    Autocamper &lt; 12 meter                </v>
      </c>
      <c r="H2178">
        <v>1</v>
      </c>
      <c r="I2178">
        <v>2</v>
      </c>
      <c r="J2178">
        <v>10</v>
      </c>
      <c r="K2178">
        <f>IF(AND(Tabel1[[#This Row],[Gruppe]]&gt;=610,Tabel1[[#This Row],[Gruppe]]&lt;=765),Tabel1[[#This Row],[Dækmeter]],0)</f>
        <v>0</v>
      </c>
      <c r="L2178">
        <v>0</v>
      </c>
      <c r="M2178" t="s">
        <v>3</v>
      </c>
      <c r="N2178" t="str">
        <f>VLOOKUP($F2178,Statistikkoder!$A$2:$C$154,3,FALSE)</f>
        <v>Autocamper</v>
      </c>
    </row>
    <row r="2179" spans="1:14" x14ac:dyDescent="0.2">
      <c r="A2179" t="s">
        <v>201</v>
      </c>
      <c r="B2179" s="1">
        <v>0.45833333333333331</v>
      </c>
      <c r="C2179" t="s">
        <v>4</v>
      </c>
      <c r="D2179" t="s">
        <v>2</v>
      </c>
      <c r="E2179" t="s">
        <v>190</v>
      </c>
      <c r="F2179">
        <v>510</v>
      </c>
      <c r="G2179" t="str">
        <f>VLOOKUP(Tabel1[[#This Row],[Gruppe]],Statistikkoder!$A$1:$C$154,2,FALSE)</f>
        <v>    Cykel Voksen                            </v>
      </c>
      <c r="H2179">
        <v>5</v>
      </c>
      <c r="I2179">
        <v>0</v>
      </c>
      <c r="J2179">
        <v>5</v>
      </c>
      <c r="K2179">
        <f>IF(AND(Tabel1[[#This Row],[Gruppe]]&gt;=610,Tabel1[[#This Row],[Gruppe]]&lt;=765),Tabel1[[#This Row],[Dækmeter]],0)</f>
        <v>0</v>
      </c>
      <c r="L2179">
        <v>0</v>
      </c>
      <c r="M2179" t="s">
        <v>3</v>
      </c>
      <c r="N2179" t="str">
        <f>VLOOKUP($F2179,Statistikkoder!$A$2:$C$154,3,FALSE)</f>
        <v>Cykel</v>
      </c>
    </row>
    <row r="2180" spans="1:14" x14ac:dyDescent="0.2">
      <c r="A2180" t="s">
        <v>201</v>
      </c>
      <c r="B2180" s="1">
        <v>0.45833333333333331</v>
      </c>
      <c r="C2180" t="s">
        <v>4</v>
      </c>
      <c r="D2180" t="s">
        <v>2</v>
      </c>
      <c r="E2180" t="s">
        <v>190</v>
      </c>
      <c r="F2180">
        <v>520</v>
      </c>
      <c r="G2180" t="str">
        <f>VLOOKUP(Tabel1[[#This Row],[Gruppe]],Statistikkoder!$A$1:$C$154,2,FALSE)</f>
        <v>    Cykel Barn 12-15 år                      </v>
      </c>
      <c r="H2180">
        <v>1</v>
      </c>
      <c r="I2180">
        <v>0</v>
      </c>
      <c r="J2180">
        <v>1</v>
      </c>
      <c r="K2180">
        <f>IF(AND(Tabel1[[#This Row],[Gruppe]]&gt;=610,Tabel1[[#This Row],[Gruppe]]&lt;=765),Tabel1[[#This Row],[Dækmeter]],0)</f>
        <v>0</v>
      </c>
      <c r="L2180">
        <v>0</v>
      </c>
      <c r="M2180" t="s">
        <v>3</v>
      </c>
      <c r="N2180" t="str">
        <f>VLOOKUP($F2180,Statistikkoder!$A$2:$C$154,3,FALSE)</f>
        <v>Cykel</v>
      </c>
    </row>
    <row r="2181" spans="1:14" x14ac:dyDescent="0.2">
      <c r="A2181" t="s">
        <v>201</v>
      </c>
      <c r="B2181" s="1">
        <v>0.45833333333333331</v>
      </c>
      <c r="C2181" t="s">
        <v>4</v>
      </c>
      <c r="D2181" t="s">
        <v>2</v>
      </c>
      <c r="E2181" t="s">
        <v>190</v>
      </c>
      <c r="F2181">
        <v>530</v>
      </c>
      <c r="G2181" t="str">
        <f>VLOOKUP(Tabel1[[#This Row],[Gruppe]],Statistikkoder!$A$1:$C$154,2,FALSE)</f>
        <v>    Cykel Barn  0-11 år                      </v>
      </c>
      <c r="H2181">
        <v>2</v>
      </c>
      <c r="I2181">
        <v>0</v>
      </c>
      <c r="J2181">
        <v>2</v>
      </c>
      <c r="K2181">
        <f>IF(AND(Tabel1[[#This Row],[Gruppe]]&gt;=610,Tabel1[[#This Row],[Gruppe]]&lt;=765),Tabel1[[#This Row],[Dækmeter]],0)</f>
        <v>0</v>
      </c>
      <c r="L2181">
        <v>0</v>
      </c>
      <c r="M2181" t="s">
        <v>3</v>
      </c>
      <c r="N2181" t="str">
        <f>VLOOKUP($F2181,Statistikkoder!$A$2:$C$154,3,FALSE)</f>
        <v>Cykel</v>
      </c>
    </row>
    <row r="2182" spans="1:14" x14ac:dyDescent="0.2">
      <c r="A2182" t="s">
        <v>201</v>
      </c>
      <c r="B2182" s="1">
        <v>0.45833333333333331</v>
      </c>
      <c r="C2182" t="s">
        <v>4</v>
      </c>
      <c r="D2182" t="s">
        <v>2</v>
      </c>
      <c r="E2182" t="s">
        <v>190</v>
      </c>
      <c r="F2182">
        <v>996</v>
      </c>
      <c r="G2182" t="str">
        <f>VLOOKUP(Tabel1[[#This Row],[Gruppe]],Statistikkoder!$A$1:$C$154,2,FALSE)</f>
        <v>    Passager i køretøj                            </v>
      </c>
      <c r="H2182">
        <v>0</v>
      </c>
      <c r="I2182">
        <v>72</v>
      </c>
      <c r="J2182">
        <v>0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t="str">
        <f>VLOOKUP($F2182,Statistikkoder!$A$2:$C$154,3,FALSE)</f>
        <v>Passager</v>
      </c>
    </row>
    <row r="2183" spans="1:14" x14ac:dyDescent="0.2">
      <c r="A2183" t="s">
        <v>201</v>
      </c>
      <c r="B2183" s="1">
        <v>0.45833333333333331</v>
      </c>
      <c r="C2183" t="s">
        <v>0</v>
      </c>
      <c r="D2183" t="s">
        <v>1</v>
      </c>
      <c r="E2183" t="s">
        <v>189</v>
      </c>
      <c r="F2183">
        <v>10</v>
      </c>
      <c r="G2183" t="str">
        <f>VLOOKUP(Tabel1[[#This Row],[Gruppe]],Statistikkoder!$A$1:$C$154,2,FALSE)</f>
        <v>    Voksen gående                    </v>
      </c>
      <c r="H2183">
        <v>0</v>
      </c>
      <c r="I2183">
        <v>3</v>
      </c>
      <c r="J2183">
        <v>0</v>
      </c>
      <c r="K2183">
        <f>IF(AND(Tabel1[[#This Row],[Gruppe]]&gt;=610,Tabel1[[#This Row],[Gruppe]]&lt;=765),Tabel1[[#This Row],[Dækmeter]],0)</f>
        <v>0</v>
      </c>
      <c r="L2183">
        <v>0</v>
      </c>
      <c r="M2183" t="s">
        <v>3</v>
      </c>
      <c r="N2183" t="str">
        <f>VLOOKUP($F2183,Statistikkoder!$A$2:$C$154,3,FALSE)</f>
        <v>Passager</v>
      </c>
    </row>
    <row r="2184" spans="1:14" x14ac:dyDescent="0.2">
      <c r="A2184" t="s">
        <v>201</v>
      </c>
      <c r="B2184" s="1">
        <v>0.45833333333333331</v>
      </c>
      <c r="C2184" t="s">
        <v>0</v>
      </c>
      <c r="D2184" t="s">
        <v>1</v>
      </c>
      <c r="E2184" t="s">
        <v>189</v>
      </c>
      <c r="F2184">
        <v>40</v>
      </c>
      <c r="G2184" t="str">
        <f>VLOOKUP(Tabel1[[#This Row],[Gruppe]],Statistikkoder!$A$1:$C$154,2,FALSE)</f>
        <v>    Pensionist gående                </v>
      </c>
      <c r="H2184">
        <v>0</v>
      </c>
      <c r="I2184">
        <v>1</v>
      </c>
      <c r="J2184">
        <v>0</v>
      </c>
      <c r="K2184">
        <f>IF(AND(Tabel1[[#This Row],[Gruppe]]&gt;=610,Tabel1[[#This Row],[Gruppe]]&lt;=765),Tabel1[[#This Row],[Dækmeter]],0)</f>
        <v>0</v>
      </c>
      <c r="L2184">
        <v>0</v>
      </c>
      <c r="M2184" t="s">
        <v>3</v>
      </c>
      <c r="N2184" t="str">
        <f>VLOOKUP($F2184,Statistikkoder!$A$2:$C$154,3,FALSE)</f>
        <v>Passager</v>
      </c>
    </row>
    <row r="2185" spans="1:14" x14ac:dyDescent="0.2">
      <c r="A2185" t="s">
        <v>201</v>
      </c>
      <c r="B2185" s="1">
        <v>0.45833333333333331</v>
      </c>
      <c r="C2185" t="s">
        <v>0</v>
      </c>
      <c r="D2185" t="s">
        <v>1</v>
      </c>
      <c r="E2185" t="s">
        <v>189</v>
      </c>
      <c r="F2185">
        <v>110</v>
      </c>
      <c r="G2185" t="str">
        <f>VLOOKUP(Tabel1[[#This Row],[Gruppe]],Statistikkoder!$A$1:$C$154,2,FALSE)</f>
        <v>    Bil &lt; 1,95 m                            </v>
      </c>
      <c r="H2185">
        <v>21</v>
      </c>
      <c r="I2185">
        <v>49</v>
      </c>
      <c r="J2185">
        <v>126</v>
      </c>
      <c r="K2185">
        <f>IF(AND(Tabel1[[#This Row],[Gruppe]]&gt;=610,Tabel1[[#This Row],[Gruppe]]&lt;=765),Tabel1[[#This Row],[Dækmeter]],0)</f>
        <v>0</v>
      </c>
      <c r="L2185">
        <v>0</v>
      </c>
      <c r="M2185" t="s">
        <v>3</v>
      </c>
      <c r="N2185" t="str">
        <f>VLOOKUP($F2185,Statistikkoder!$A$2:$C$154,3,FALSE)</f>
        <v>Personbil</v>
      </c>
    </row>
    <row r="2186" spans="1:14" x14ac:dyDescent="0.2">
      <c r="A2186" t="s">
        <v>201</v>
      </c>
      <c r="B2186" s="1">
        <v>0.45833333333333331</v>
      </c>
      <c r="C2186" t="s">
        <v>0</v>
      </c>
      <c r="D2186" t="s">
        <v>1</v>
      </c>
      <c r="E2186" t="s">
        <v>189</v>
      </c>
      <c r="F2186">
        <v>120</v>
      </c>
      <c r="G2186" t="str">
        <f>VLOOKUP(Tabel1[[#This Row],[Gruppe]],Statistikkoder!$A$1:$C$154,2,FALSE)</f>
        <v>    Bil &gt; 1,95 m                            </v>
      </c>
      <c r="H2186">
        <v>1</v>
      </c>
      <c r="I2186">
        <v>1</v>
      </c>
      <c r="J2186">
        <v>6</v>
      </c>
      <c r="K2186">
        <f>IF(AND(Tabel1[[#This Row],[Gruppe]]&gt;=610,Tabel1[[#This Row],[Gruppe]]&lt;=765),Tabel1[[#This Row],[Dækmeter]],0)</f>
        <v>0</v>
      </c>
      <c r="L2186">
        <v>0</v>
      </c>
      <c r="M2186" t="s">
        <v>3</v>
      </c>
      <c r="N2186" t="str">
        <f>VLOOKUP($F2186,Statistikkoder!$A$2:$C$154,3,FALSE)</f>
        <v>Personbil</v>
      </c>
    </row>
    <row r="2187" spans="1:14" x14ac:dyDescent="0.2">
      <c r="A2187" t="s">
        <v>201</v>
      </c>
      <c r="B2187" s="1">
        <v>0.45833333333333331</v>
      </c>
      <c r="C2187" t="s">
        <v>0</v>
      </c>
      <c r="D2187" t="s">
        <v>1</v>
      </c>
      <c r="E2187" t="s">
        <v>189</v>
      </c>
      <c r="F2187">
        <v>126</v>
      </c>
      <c r="G2187" t="str">
        <f>VLOOKUP(Tabel1[[#This Row],[Gruppe]],Statistikkoder!$A$1:$C$154,2,FALSE)</f>
        <v xml:space="preserve">    Bil med campingvogn                     </v>
      </c>
      <c r="H2187">
        <v>2</v>
      </c>
      <c r="I2187">
        <v>11</v>
      </c>
      <c r="J2187">
        <v>24</v>
      </c>
      <c r="K2187">
        <f>IF(AND(Tabel1[[#This Row],[Gruppe]]&gt;=610,Tabel1[[#This Row],[Gruppe]]&lt;=765),Tabel1[[#This Row],[Dækmeter]],0)</f>
        <v>0</v>
      </c>
      <c r="L2187">
        <v>0</v>
      </c>
      <c r="M2187" t="s">
        <v>3</v>
      </c>
      <c r="N2187" t="str">
        <f>VLOOKUP($F2187,Statistikkoder!$A$2:$C$154,3,FALSE)</f>
        <v>Personbil</v>
      </c>
    </row>
    <row r="2188" spans="1:14" x14ac:dyDescent="0.2">
      <c r="A2188" t="s">
        <v>201</v>
      </c>
      <c r="B2188" s="1">
        <v>0.45833333333333331</v>
      </c>
      <c r="C2188" t="s">
        <v>0</v>
      </c>
      <c r="D2188" t="s">
        <v>1</v>
      </c>
      <c r="E2188" t="s">
        <v>189</v>
      </c>
      <c r="F2188">
        <v>309</v>
      </c>
      <c r="G2188" t="str">
        <f>VLOOKUP(Tabel1[[#This Row],[Gruppe]],Statistikkoder!$A$1:$C$154,2,FALSE)</f>
        <v>    Autocamper &lt;  6 meter                </v>
      </c>
      <c r="H2188">
        <v>1</v>
      </c>
      <c r="I2188">
        <v>2</v>
      </c>
      <c r="J2188">
        <v>6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3</v>
      </c>
      <c r="N2188" t="str">
        <f>VLOOKUP($F2188,Statistikkoder!$A$2:$C$154,3,FALSE)</f>
        <v>Autocamper</v>
      </c>
    </row>
    <row r="2189" spans="1:14" x14ac:dyDescent="0.2">
      <c r="A2189" t="s">
        <v>201</v>
      </c>
      <c r="B2189" s="1">
        <v>0.45833333333333331</v>
      </c>
      <c r="C2189" t="s">
        <v>0</v>
      </c>
      <c r="D2189" t="s">
        <v>1</v>
      </c>
      <c r="E2189" t="s">
        <v>189</v>
      </c>
      <c r="F2189">
        <v>410</v>
      </c>
      <c r="G2189" t="str">
        <f>VLOOKUP(Tabel1[[#This Row],[Gruppe]],Statistikkoder!$A$1:$C$154,2,FALSE)</f>
        <v>    MC                                    </v>
      </c>
      <c r="H2189">
        <v>4</v>
      </c>
      <c r="I2189">
        <v>4</v>
      </c>
      <c r="J2189">
        <v>9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3</v>
      </c>
      <c r="N2189" t="str">
        <f>VLOOKUP($F2189,Statistikkoder!$A$2:$C$154,3,FALSE)</f>
        <v>MC/Knallert</v>
      </c>
    </row>
    <row r="2190" spans="1:14" x14ac:dyDescent="0.2">
      <c r="A2190" t="s">
        <v>201</v>
      </c>
      <c r="B2190" s="1">
        <v>0.45833333333333331</v>
      </c>
      <c r="C2190" t="s">
        <v>0</v>
      </c>
      <c r="D2190" t="s">
        <v>1</v>
      </c>
      <c r="E2190" t="s">
        <v>189</v>
      </c>
      <c r="F2190">
        <v>730</v>
      </c>
      <c r="G2190" t="str">
        <f>VLOOKUP(Tabel1[[#This Row],[Gruppe]],Statistikkoder!$A$1:$C$154,2,FALSE)</f>
        <v>    Sættevogn 17 m. max 40 tons            </v>
      </c>
      <c r="H2190">
        <v>2</v>
      </c>
      <c r="I2190">
        <v>2</v>
      </c>
      <c r="J2190">
        <v>34</v>
      </c>
      <c r="K2190">
        <f>IF(AND(Tabel1[[#This Row],[Gruppe]]&gt;=610,Tabel1[[#This Row],[Gruppe]]&lt;=765),Tabel1[[#This Row],[Dækmeter]],0)</f>
        <v>34</v>
      </c>
      <c r="L2190">
        <v>0</v>
      </c>
      <c r="M2190" t="s">
        <v>3</v>
      </c>
      <c r="N2190" t="str">
        <f>VLOOKUP($F2190,Statistikkoder!$A$2:$C$154,3,FALSE)</f>
        <v>Sættevogn</v>
      </c>
    </row>
    <row r="2191" spans="1:14" x14ac:dyDescent="0.2">
      <c r="A2191" t="s">
        <v>201</v>
      </c>
      <c r="B2191" s="1">
        <v>0.45833333333333331</v>
      </c>
      <c r="C2191" t="s">
        <v>0</v>
      </c>
      <c r="D2191" t="s">
        <v>1</v>
      </c>
      <c r="E2191" t="s">
        <v>189</v>
      </c>
      <c r="F2191">
        <v>996</v>
      </c>
      <c r="G2191" t="str">
        <f>VLOOKUP(Tabel1[[#This Row],[Gruppe]],Statistikkoder!$A$1:$C$154,2,FALSE)</f>
        <v>    Passager i køretøj                            </v>
      </c>
      <c r="H2191">
        <v>0</v>
      </c>
      <c r="I2191">
        <v>69</v>
      </c>
      <c r="J2191">
        <v>0</v>
      </c>
      <c r="K2191">
        <f>IF(AND(Tabel1[[#This Row],[Gruppe]]&gt;=610,Tabel1[[#This Row],[Gruppe]]&lt;=765),Tabel1[[#This Row],[Dækmeter]],0)</f>
        <v>0</v>
      </c>
      <c r="L2191">
        <v>0</v>
      </c>
      <c r="M2191" t="s">
        <v>3</v>
      </c>
      <c r="N2191" t="str">
        <f>VLOOKUP($F2191,Statistikkoder!$A$2:$C$154,3,FALSE)</f>
        <v>Passager</v>
      </c>
    </row>
    <row r="2192" spans="1:14" x14ac:dyDescent="0.2">
      <c r="A2192" t="s">
        <v>201</v>
      </c>
      <c r="B2192" s="1">
        <v>0.5</v>
      </c>
      <c r="C2192" t="s">
        <v>4</v>
      </c>
      <c r="D2192" t="s">
        <v>2</v>
      </c>
      <c r="E2192" t="s">
        <v>189</v>
      </c>
      <c r="F2192">
        <v>10</v>
      </c>
      <c r="G2192" t="str">
        <f>VLOOKUP(Tabel1[[#This Row],[Gruppe]],Statistikkoder!$A$1:$C$154,2,FALSE)</f>
        <v>    Voksen gående                    </v>
      </c>
      <c r="H2192">
        <v>0</v>
      </c>
      <c r="I2192">
        <v>2</v>
      </c>
      <c r="J2192">
        <v>0</v>
      </c>
      <c r="K2192">
        <f>IF(AND(Tabel1[[#This Row],[Gruppe]]&gt;=610,Tabel1[[#This Row],[Gruppe]]&lt;=765),Tabel1[[#This Row],[Dækmeter]],0)</f>
        <v>0</v>
      </c>
      <c r="L2192">
        <v>0</v>
      </c>
      <c r="M2192" t="s">
        <v>3</v>
      </c>
      <c r="N2192" t="str">
        <f>VLOOKUP($F2192,Statistikkoder!$A$2:$C$154,3,FALSE)</f>
        <v>Passager</v>
      </c>
    </row>
    <row r="2193" spans="1:14" x14ac:dyDescent="0.2">
      <c r="A2193" t="s">
        <v>201</v>
      </c>
      <c r="B2193" s="1">
        <v>0.5</v>
      </c>
      <c r="C2193" t="s">
        <v>4</v>
      </c>
      <c r="D2193" t="s">
        <v>2</v>
      </c>
      <c r="E2193" t="s">
        <v>189</v>
      </c>
      <c r="F2193">
        <v>41</v>
      </c>
      <c r="G2193" t="str">
        <f>VLOOKUP(Tabel1[[#This Row],[Gruppe]],Statistikkoder!$A$1:$C$154,2,FALSE)</f>
        <v>    Pensionist gående Pendler        </v>
      </c>
      <c r="H2193">
        <v>0</v>
      </c>
      <c r="I2193">
        <v>1</v>
      </c>
      <c r="J2193">
        <v>0</v>
      </c>
      <c r="K2193">
        <f>IF(AND(Tabel1[[#This Row],[Gruppe]]&gt;=610,Tabel1[[#This Row],[Gruppe]]&lt;=765),Tabel1[[#This Row],[Dækmeter]],0)</f>
        <v>0</v>
      </c>
      <c r="L2193">
        <v>0</v>
      </c>
      <c r="M2193" t="s">
        <v>3</v>
      </c>
      <c r="N2193" t="str">
        <f>VLOOKUP($F2193,Statistikkoder!$A$2:$C$154,3,FALSE)</f>
        <v>Passager</v>
      </c>
    </row>
    <row r="2194" spans="1:14" x14ac:dyDescent="0.2">
      <c r="A2194" t="s">
        <v>201</v>
      </c>
      <c r="B2194" s="1">
        <v>0.5</v>
      </c>
      <c r="C2194" t="s">
        <v>4</v>
      </c>
      <c r="D2194" t="s">
        <v>2</v>
      </c>
      <c r="E2194" t="s">
        <v>189</v>
      </c>
      <c r="F2194">
        <v>80</v>
      </c>
      <c r="G2194" t="str">
        <f>VLOOKUP(Tabel1[[#This Row],[Gruppe]],Statistikkoder!$A$1:$C$154,2,FALSE)</f>
        <v>    Bil &lt; 1,95 pendler rejse        </v>
      </c>
      <c r="H2194">
        <v>1</v>
      </c>
      <c r="I2194">
        <v>2</v>
      </c>
      <c r="J2194">
        <v>6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3</v>
      </c>
      <c r="N2194" t="str">
        <f>VLOOKUP($F2194,Statistikkoder!$A$2:$C$154,3,FALSE)</f>
        <v>Personbil</v>
      </c>
    </row>
    <row r="2195" spans="1:14" x14ac:dyDescent="0.2">
      <c r="A2195" t="s">
        <v>201</v>
      </c>
      <c r="B2195" s="1">
        <v>0.5</v>
      </c>
      <c r="C2195" t="s">
        <v>4</v>
      </c>
      <c r="D2195" t="s">
        <v>2</v>
      </c>
      <c r="E2195" t="s">
        <v>189</v>
      </c>
      <c r="F2195">
        <v>110</v>
      </c>
      <c r="G2195" t="str">
        <f>VLOOKUP(Tabel1[[#This Row],[Gruppe]],Statistikkoder!$A$1:$C$154,2,FALSE)</f>
        <v>    Bil &lt; 1,95 m                            </v>
      </c>
      <c r="H2195">
        <v>22</v>
      </c>
      <c r="I2195">
        <v>49</v>
      </c>
      <c r="J2195">
        <v>132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VLOOKUP($F2195,Statistikkoder!$A$2:$C$154,3,FALSE)</f>
        <v>Personbil</v>
      </c>
    </row>
    <row r="2196" spans="1:14" x14ac:dyDescent="0.2">
      <c r="A2196" t="s">
        <v>201</v>
      </c>
      <c r="B2196" s="1">
        <v>0.5</v>
      </c>
      <c r="C2196" t="s">
        <v>4</v>
      </c>
      <c r="D2196" t="s">
        <v>2</v>
      </c>
      <c r="E2196" t="s">
        <v>189</v>
      </c>
      <c r="F2196">
        <v>120</v>
      </c>
      <c r="G2196" t="str">
        <f>VLOOKUP(Tabel1[[#This Row],[Gruppe]],Statistikkoder!$A$1:$C$154,2,FALSE)</f>
        <v>    Bil &gt; 1,95 m                            </v>
      </c>
      <c r="H2196">
        <v>1</v>
      </c>
      <c r="I2196">
        <v>6</v>
      </c>
      <c r="J2196">
        <v>6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VLOOKUP($F2196,Statistikkoder!$A$2:$C$154,3,FALSE)</f>
        <v>Personbil</v>
      </c>
    </row>
    <row r="2197" spans="1:14" x14ac:dyDescent="0.2">
      <c r="A2197" t="s">
        <v>201</v>
      </c>
      <c r="B2197" s="1">
        <v>0.5</v>
      </c>
      <c r="C2197" t="s">
        <v>4</v>
      </c>
      <c r="D2197" t="s">
        <v>2</v>
      </c>
      <c r="E2197" t="s">
        <v>189</v>
      </c>
      <c r="F2197">
        <v>126</v>
      </c>
      <c r="G2197" t="str">
        <f>VLOOKUP(Tabel1[[#This Row],[Gruppe]],Statistikkoder!$A$1:$C$154,2,FALSE)</f>
        <v xml:space="preserve">    Bil med campingvogn                     </v>
      </c>
      <c r="H2197">
        <v>2</v>
      </c>
      <c r="I2197">
        <v>4</v>
      </c>
      <c r="J2197">
        <v>24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VLOOKUP($F2197,Statistikkoder!$A$2:$C$154,3,FALSE)</f>
        <v>Personbil</v>
      </c>
    </row>
    <row r="2198" spans="1:14" x14ac:dyDescent="0.2">
      <c r="A2198" t="s">
        <v>201</v>
      </c>
      <c r="B2198" s="1">
        <v>0.5</v>
      </c>
      <c r="C2198" t="s">
        <v>4</v>
      </c>
      <c r="D2198" t="s">
        <v>2</v>
      </c>
      <c r="E2198" t="s">
        <v>189</v>
      </c>
      <c r="F2198">
        <v>309</v>
      </c>
      <c r="G2198" t="str">
        <f>VLOOKUP(Tabel1[[#This Row],[Gruppe]],Statistikkoder!$A$1:$C$154,2,FALSE)</f>
        <v>    Autocamper &lt;  6 meter                </v>
      </c>
      <c r="H2198">
        <v>2</v>
      </c>
      <c r="I2198">
        <v>4</v>
      </c>
      <c r="J2198">
        <v>12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3</v>
      </c>
      <c r="N2198" t="str">
        <f>VLOOKUP($F2198,Statistikkoder!$A$2:$C$154,3,FALSE)</f>
        <v>Autocamper</v>
      </c>
    </row>
    <row r="2199" spans="1:14" x14ac:dyDescent="0.2">
      <c r="A2199" t="s">
        <v>201</v>
      </c>
      <c r="B2199" s="1">
        <v>0.5</v>
      </c>
      <c r="C2199" t="s">
        <v>4</v>
      </c>
      <c r="D2199" t="s">
        <v>2</v>
      </c>
      <c r="E2199" t="s">
        <v>189</v>
      </c>
      <c r="F2199">
        <v>320</v>
      </c>
      <c r="G2199" t="str">
        <f>VLOOKUP(Tabel1[[#This Row],[Gruppe]],Statistikkoder!$A$1:$C$154,2,FALSE)</f>
        <v>    Autocamper &lt; 12 meter                </v>
      </c>
      <c r="H2199">
        <v>1</v>
      </c>
      <c r="I2199">
        <v>2</v>
      </c>
      <c r="J2199">
        <v>10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VLOOKUP($F2199,Statistikkoder!$A$2:$C$154,3,FALSE)</f>
        <v>Autocamper</v>
      </c>
    </row>
    <row r="2200" spans="1:14" x14ac:dyDescent="0.2">
      <c r="A2200" t="s">
        <v>201</v>
      </c>
      <c r="B2200" s="1">
        <v>0.5</v>
      </c>
      <c r="C2200" t="s">
        <v>4</v>
      </c>
      <c r="D2200" t="s">
        <v>2</v>
      </c>
      <c r="E2200" t="s">
        <v>189</v>
      </c>
      <c r="F2200">
        <v>410</v>
      </c>
      <c r="G2200" t="str">
        <f>VLOOKUP(Tabel1[[#This Row],[Gruppe]],Statistikkoder!$A$1:$C$154,2,FALSE)</f>
        <v>    MC                                    </v>
      </c>
      <c r="H2200">
        <v>3</v>
      </c>
      <c r="I2200">
        <v>3</v>
      </c>
      <c r="J2200">
        <v>6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VLOOKUP($F2200,Statistikkoder!$A$2:$C$154,3,FALSE)</f>
        <v>MC/Knallert</v>
      </c>
    </row>
    <row r="2201" spans="1:14" x14ac:dyDescent="0.2">
      <c r="A2201" t="s">
        <v>201</v>
      </c>
      <c r="B2201" s="1">
        <v>0.5</v>
      </c>
      <c r="C2201" t="s">
        <v>4</v>
      </c>
      <c r="D2201" t="s">
        <v>2</v>
      </c>
      <c r="E2201" t="s">
        <v>189</v>
      </c>
      <c r="F2201">
        <v>510</v>
      </c>
      <c r="G2201" t="str">
        <f>VLOOKUP(Tabel1[[#This Row],[Gruppe]],Statistikkoder!$A$1:$C$154,2,FALSE)</f>
        <v>    Cykel Voksen                            </v>
      </c>
      <c r="H2201">
        <v>1</v>
      </c>
      <c r="I2201">
        <v>0</v>
      </c>
      <c r="J2201">
        <v>1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VLOOKUP($F2201,Statistikkoder!$A$2:$C$154,3,FALSE)</f>
        <v>Cykel</v>
      </c>
    </row>
    <row r="2202" spans="1:14" x14ac:dyDescent="0.2">
      <c r="A2202" t="s">
        <v>201</v>
      </c>
      <c r="B2202" s="1">
        <v>0.5</v>
      </c>
      <c r="C2202" t="s">
        <v>4</v>
      </c>
      <c r="D2202" t="s">
        <v>2</v>
      </c>
      <c r="E2202" t="s">
        <v>189</v>
      </c>
      <c r="F2202">
        <v>996</v>
      </c>
      <c r="G2202" t="str">
        <f>VLOOKUP(Tabel1[[#This Row],[Gruppe]],Statistikkoder!$A$1:$C$154,2,FALSE)</f>
        <v>    Passager i køretøj                            </v>
      </c>
      <c r="H2202">
        <v>0</v>
      </c>
      <c r="I2202">
        <v>70</v>
      </c>
      <c r="J2202">
        <v>0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VLOOKUP($F2202,Statistikkoder!$A$2:$C$154,3,FALSE)</f>
        <v>Passager</v>
      </c>
    </row>
    <row r="2203" spans="1:14" x14ac:dyDescent="0.2">
      <c r="A2203" t="s">
        <v>201</v>
      </c>
      <c r="B2203" s="1">
        <v>0.5</v>
      </c>
      <c r="C2203" t="s">
        <v>0</v>
      </c>
      <c r="D2203" t="s">
        <v>1</v>
      </c>
      <c r="E2203" t="s">
        <v>190</v>
      </c>
      <c r="F2203">
        <v>10</v>
      </c>
      <c r="G2203" t="str">
        <f>VLOOKUP(Tabel1[[#This Row],[Gruppe]],Statistikkoder!$A$1:$C$154,2,FALSE)</f>
        <v>    Voksen gående                    </v>
      </c>
      <c r="H2203">
        <v>0</v>
      </c>
      <c r="I2203">
        <v>2</v>
      </c>
      <c r="J2203">
        <v>0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3</v>
      </c>
      <c r="N2203" t="str">
        <f>VLOOKUP($F2203,Statistikkoder!$A$2:$C$154,3,FALSE)</f>
        <v>Passager</v>
      </c>
    </row>
    <row r="2204" spans="1:14" x14ac:dyDescent="0.2">
      <c r="A2204" t="s">
        <v>201</v>
      </c>
      <c r="B2204" s="1">
        <v>0.5</v>
      </c>
      <c r="C2204" t="s">
        <v>0</v>
      </c>
      <c r="D2204" t="s">
        <v>1</v>
      </c>
      <c r="E2204" t="s">
        <v>190</v>
      </c>
      <c r="F2204">
        <v>80</v>
      </c>
      <c r="G2204" t="str">
        <f>VLOOKUP(Tabel1[[#This Row],[Gruppe]],Statistikkoder!$A$1:$C$154,2,FALSE)</f>
        <v>    Bil &lt; 1,95 pendler rejse        </v>
      </c>
      <c r="H2204">
        <v>3</v>
      </c>
      <c r="I2204">
        <v>3</v>
      </c>
      <c r="J2204">
        <v>18</v>
      </c>
      <c r="K2204">
        <f>IF(AND(Tabel1[[#This Row],[Gruppe]]&gt;=610,Tabel1[[#This Row],[Gruppe]]&lt;=765),Tabel1[[#This Row],[Dækmeter]],0)</f>
        <v>0</v>
      </c>
      <c r="L2204">
        <v>0</v>
      </c>
      <c r="M2204" t="s">
        <v>3</v>
      </c>
      <c r="N2204" t="str">
        <f>VLOOKUP($F2204,Statistikkoder!$A$2:$C$154,3,FALSE)</f>
        <v>Personbil</v>
      </c>
    </row>
    <row r="2205" spans="1:14" x14ac:dyDescent="0.2">
      <c r="A2205" t="s">
        <v>201</v>
      </c>
      <c r="B2205" s="1">
        <v>0.5</v>
      </c>
      <c r="C2205" t="s">
        <v>0</v>
      </c>
      <c r="D2205" t="s">
        <v>1</v>
      </c>
      <c r="E2205" t="s">
        <v>190</v>
      </c>
      <c r="F2205">
        <v>110</v>
      </c>
      <c r="G2205" t="str">
        <f>VLOOKUP(Tabel1[[#This Row],[Gruppe]],Statistikkoder!$A$1:$C$154,2,FALSE)</f>
        <v>    Bil &lt; 1,95 m                            </v>
      </c>
      <c r="H2205">
        <v>23</v>
      </c>
      <c r="I2205">
        <v>51</v>
      </c>
      <c r="J2205">
        <v>138</v>
      </c>
      <c r="K2205">
        <f>IF(AND(Tabel1[[#This Row],[Gruppe]]&gt;=610,Tabel1[[#This Row],[Gruppe]]&lt;=765),Tabel1[[#This Row],[Dækmeter]],0)</f>
        <v>0</v>
      </c>
      <c r="L2205">
        <v>0</v>
      </c>
      <c r="M2205" t="s">
        <v>3</v>
      </c>
      <c r="N2205" t="str">
        <f>VLOOKUP($F2205,Statistikkoder!$A$2:$C$154,3,FALSE)</f>
        <v>Personbil</v>
      </c>
    </row>
    <row r="2206" spans="1:14" x14ac:dyDescent="0.2">
      <c r="A2206" t="s">
        <v>201</v>
      </c>
      <c r="B2206" s="1">
        <v>0.5</v>
      </c>
      <c r="C2206" t="s">
        <v>0</v>
      </c>
      <c r="D2206" t="s">
        <v>1</v>
      </c>
      <c r="E2206" t="s">
        <v>190</v>
      </c>
      <c r="F2206">
        <v>120</v>
      </c>
      <c r="G2206" t="str">
        <f>VLOOKUP(Tabel1[[#This Row],[Gruppe]],Statistikkoder!$A$1:$C$154,2,FALSE)</f>
        <v>    Bil &gt; 1,95 m                            </v>
      </c>
      <c r="H2206">
        <v>2</v>
      </c>
      <c r="I2206">
        <v>4</v>
      </c>
      <c r="J2206">
        <v>12</v>
      </c>
      <c r="K2206">
        <f>IF(AND(Tabel1[[#This Row],[Gruppe]]&gt;=610,Tabel1[[#This Row],[Gruppe]]&lt;=765),Tabel1[[#This Row],[Dækmeter]],0)</f>
        <v>0</v>
      </c>
      <c r="L2206">
        <v>0</v>
      </c>
      <c r="M2206" t="s">
        <v>3</v>
      </c>
      <c r="N2206" t="str">
        <f>VLOOKUP($F2206,Statistikkoder!$A$2:$C$154,3,FALSE)</f>
        <v>Personbil</v>
      </c>
    </row>
    <row r="2207" spans="1:14" x14ac:dyDescent="0.2">
      <c r="A2207" t="s">
        <v>201</v>
      </c>
      <c r="B2207" s="1">
        <v>0.5</v>
      </c>
      <c r="C2207" t="s">
        <v>0</v>
      </c>
      <c r="D2207" t="s">
        <v>1</v>
      </c>
      <c r="E2207" t="s">
        <v>190</v>
      </c>
      <c r="F2207">
        <v>410</v>
      </c>
      <c r="G2207" t="str">
        <f>VLOOKUP(Tabel1[[#This Row],[Gruppe]],Statistikkoder!$A$1:$C$154,2,FALSE)</f>
        <v>    MC                                    </v>
      </c>
      <c r="H2207">
        <v>4</v>
      </c>
      <c r="I2207">
        <v>4</v>
      </c>
      <c r="J2207">
        <v>8</v>
      </c>
      <c r="K2207">
        <f>IF(AND(Tabel1[[#This Row],[Gruppe]]&gt;=610,Tabel1[[#This Row],[Gruppe]]&lt;=765),Tabel1[[#This Row],[Dækmeter]],0)</f>
        <v>0</v>
      </c>
      <c r="L2207">
        <v>0</v>
      </c>
      <c r="M2207" t="s">
        <v>3</v>
      </c>
      <c r="N2207" t="str">
        <f>VLOOKUP($F2207,Statistikkoder!$A$2:$C$154,3,FALSE)</f>
        <v>MC/Knallert</v>
      </c>
    </row>
    <row r="2208" spans="1:14" x14ac:dyDescent="0.2">
      <c r="A2208" t="s">
        <v>201</v>
      </c>
      <c r="B2208" s="1">
        <v>0.5</v>
      </c>
      <c r="C2208" t="s">
        <v>0</v>
      </c>
      <c r="D2208" t="s">
        <v>1</v>
      </c>
      <c r="E2208" t="s">
        <v>190</v>
      </c>
      <c r="F2208">
        <v>510</v>
      </c>
      <c r="G2208" t="str">
        <f>VLOOKUP(Tabel1[[#This Row],[Gruppe]],Statistikkoder!$A$1:$C$154,2,FALSE)</f>
        <v>    Cykel Voksen                            </v>
      </c>
      <c r="H2208">
        <v>2</v>
      </c>
      <c r="I2208">
        <v>0</v>
      </c>
      <c r="J2208">
        <v>2</v>
      </c>
      <c r="K2208">
        <f>IF(AND(Tabel1[[#This Row],[Gruppe]]&gt;=610,Tabel1[[#This Row],[Gruppe]]&lt;=765),Tabel1[[#This Row],[Dækmeter]],0)</f>
        <v>0</v>
      </c>
      <c r="L2208">
        <v>0</v>
      </c>
      <c r="M2208" t="s">
        <v>3</v>
      </c>
      <c r="N2208" t="str">
        <f>VLOOKUP($F2208,Statistikkoder!$A$2:$C$154,3,FALSE)</f>
        <v>Cykel</v>
      </c>
    </row>
    <row r="2209" spans="1:14" x14ac:dyDescent="0.2">
      <c r="A2209" t="s">
        <v>201</v>
      </c>
      <c r="B2209" s="1">
        <v>0.5</v>
      </c>
      <c r="C2209" t="s">
        <v>0</v>
      </c>
      <c r="D2209" t="s">
        <v>1</v>
      </c>
      <c r="E2209" t="s">
        <v>190</v>
      </c>
      <c r="F2209">
        <v>996</v>
      </c>
      <c r="G2209" t="str">
        <f>VLOOKUP(Tabel1[[#This Row],[Gruppe]],Statistikkoder!$A$1:$C$154,2,FALSE)</f>
        <v>    Passager i køretøj                            </v>
      </c>
      <c r="H2209">
        <v>0</v>
      </c>
      <c r="I2209">
        <v>62</v>
      </c>
      <c r="J2209">
        <v>0</v>
      </c>
      <c r="K2209">
        <f>IF(AND(Tabel1[[#This Row],[Gruppe]]&gt;=610,Tabel1[[#This Row],[Gruppe]]&lt;=765),Tabel1[[#This Row],[Dækmeter]],0)</f>
        <v>0</v>
      </c>
      <c r="L2209">
        <v>0</v>
      </c>
      <c r="M2209" t="s">
        <v>3</v>
      </c>
      <c r="N2209" t="str">
        <f>VLOOKUP($F2209,Statistikkoder!$A$2:$C$154,3,FALSE)</f>
        <v>Passager</v>
      </c>
    </row>
    <row r="2210" spans="1:14" x14ac:dyDescent="0.2">
      <c r="A2210" t="s">
        <v>201</v>
      </c>
      <c r="B2210" s="1">
        <v>0.54166666666666663</v>
      </c>
      <c r="C2210" t="s">
        <v>4</v>
      </c>
      <c r="D2210" t="s">
        <v>2</v>
      </c>
      <c r="E2210" t="s">
        <v>190</v>
      </c>
      <c r="F2210">
        <v>10</v>
      </c>
      <c r="G2210" t="str">
        <f>VLOOKUP(Tabel1[[#This Row],[Gruppe]],Statistikkoder!$A$1:$C$154,2,FALSE)</f>
        <v>    Voksen gående                    </v>
      </c>
      <c r="H2210">
        <v>0</v>
      </c>
      <c r="I2210">
        <v>7</v>
      </c>
      <c r="J2210">
        <v>0</v>
      </c>
      <c r="K2210">
        <f>IF(AND(Tabel1[[#This Row],[Gruppe]]&gt;=610,Tabel1[[#This Row],[Gruppe]]&lt;=765),Tabel1[[#This Row],[Dækmeter]],0)</f>
        <v>0</v>
      </c>
      <c r="L2210">
        <v>0</v>
      </c>
      <c r="M2210" t="s">
        <v>3</v>
      </c>
      <c r="N2210" t="str">
        <f>VLOOKUP($F2210,Statistikkoder!$A$2:$C$154,3,FALSE)</f>
        <v>Passager</v>
      </c>
    </row>
    <row r="2211" spans="1:14" x14ac:dyDescent="0.2">
      <c r="A2211" t="s">
        <v>201</v>
      </c>
      <c r="B2211" s="1">
        <v>0.54166666666666663</v>
      </c>
      <c r="C2211" t="s">
        <v>4</v>
      </c>
      <c r="D2211" t="s">
        <v>2</v>
      </c>
      <c r="E2211" t="s">
        <v>190</v>
      </c>
      <c r="F2211">
        <v>30</v>
      </c>
      <c r="G2211" t="str">
        <f>VLOOKUP(Tabel1[[#This Row],[Gruppe]],Statistikkoder!$A$1:$C$154,2,FALSE)</f>
        <v>    Barn  0-11 år gående              </v>
      </c>
      <c r="H2211">
        <v>0</v>
      </c>
      <c r="I2211">
        <v>1</v>
      </c>
      <c r="J2211">
        <v>0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3</v>
      </c>
      <c r="N2211" t="str">
        <f>VLOOKUP($F2211,Statistikkoder!$A$2:$C$154,3,FALSE)</f>
        <v>Passager</v>
      </c>
    </row>
    <row r="2212" spans="1:14" x14ac:dyDescent="0.2">
      <c r="A2212" t="s">
        <v>201</v>
      </c>
      <c r="B2212" s="1">
        <v>0.54166666666666663</v>
      </c>
      <c r="C2212" t="s">
        <v>4</v>
      </c>
      <c r="D2212" t="s">
        <v>2</v>
      </c>
      <c r="E2212" t="s">
        <v>190</v>
      </c>
      <c r="F2212">
        <v>80</v>
      </c>
      <c r="G2212" t="str">
        <f>VLOOKUP(Tabel1[[#This Row],[Gruppe]],Statistikkoder!$A$1:$C$154,2,FALSE)</f>
        <v>    Bil &lt; 1,95 pendler rejse        </v>
      </c>
      <c r="H2212">
        <v>1</v>
      </c>
      <c r="I2212">
        <v>1</v>
      </c>
      <c r="J2212">
        <v>6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3</v>
      </c>
      <c r="N2212" t="str">
        <f>VLOOKUP($F2212,Statistikkoder!$A$2:$C$154,3,FALSE)</f>
        <v>Personbil</v>
      </c>
    </row>
    <row r="2213" spans="1:14" x14ac:dyDescent="0.2">
      <c r="A2213" t="s">
        <v>201</v>
      </c>
      <c r="B2213" s="1">
        <v>0.54166666666666663</v>
      </c>
      <c r="C2213" t="s">
        <v>4</v>
      </c>
      <c r="D2213" t="s">
        <v>2</v>
      </c>
      <c r="E2213" t="s">
        <v>190</v>
      </c>
      <c r="F2213">
        <v>110</v>
      </c>
      <c r="G2213" t="str">
        <f>VLOOKUP(Tabel1[[#This Row],[Gruppe]],Statistikkoder!$A$1:$C$154,2,FALSE)</f>
        <v>    Bil &lt; 1,95 m                            </v>
      </c>
      <c r="H2213">
        <v>20</v>
      </c>
      <c r="I2213">
        <v>49</v>
      </c>
      <c r="J2213">
        <v>120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3</v>
      </c>
      <c r="N2213" t="str">
        <f>VLOOKUP($F2213,Statistikkoder!$A$2:$C$154,3,FALSE)</f>
        <v>Personbil</v>
      </c>
    </row>
    <row r="2214" spans="1:14" x14ac:dyDescent="0.2">
      <c r="A2214" t="s">
        <v>201</v>
      </c>
      <c r="B2214" s="1">
        <v>0.54166666666666663</v>
      </c>
      <c r="C2214" t="s">
        <v>4</v>
      </c>
      <c r="D2214" t="s">
        <v>2</v>
      </c>
      <c r="E2214" t="s">
        <v>190</v>
      </c>
      <c r="F2214">
        <v>120</v>
      </c>
      <c r="G2214" t="str">
        <f>VLOOKUP(Tabel1[[#This Row],[Gruppe]],Statistikkoder!$A$1:$C$154,2,FALSE)</f>
        <v>    Bil &gt; 1,95 m                            </v>
      </c>
      <c r="H2214">
        <v>4</v>
      </c>
      <c r="I2214">
        <v>12</v>
      </c>
      <c r="J2214">
        <v>24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VLOOKUP($F2214,Statistikkoder!$A$2:$C$154,3,FALSE)</f>
        <v>Personbil</v>
      </c>
    </row>
    <row r="2215" spans="1:14" x14ac:dyDescent="0.2">
      <c r="A2215" t="s">
        <v>201</v>
      </c>
      <c r="B2215" s="1">
        <v>0.54166666666666663</v>
      </c>
      <c r="C2215" t="s">
        <v>4</v>
      </c>
      <c r="D2215" t="s">
        <v>2</v>
      </c>
      <c r="E2215" t="s">
        <v>190</v>
      </c>
      <c r="F2215">
        <v>309</v>
      </c>
      <c r="G2215" t="str">
        <f>VLOOKUP(Tabel1[[#This Row],[Gruppe]],Statistikkoder!$A$1:$C$154,2,FALSE)</f>
        <v>    Autocamper &lt;  6 meter                </v>
      </c>
      <c r="H2215">
        <v>2</v>
      </c>
      <c r="I2215">
        <v>3</v>
      </c>
      <c r="J2215">
        <v>12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VLOOKUP($F2215,Statistikkoder!$A$2:$C$154,3,FALSE)</f>
        <v>Autocamper</v>
      </c>
    </row>
    <row r="2216" spans="1:14" x14ac:dyDescent="0.2">
      <c r="A2216" t="s">
        <v>201</v>
      </c>
      <c r="B2216" s="1">
        <v>0.54166666666666663</v>
      </c>
      <c r="C2216" t="s">
        <v>4</v>
      </c>
      <c r="D2216" t="s">
        <v>2</v>
      </c>
      <c r="E2216" t="s">
        <v>190</v>
      </c>
      <c r="F2216">
        <v>320</v>
      </c>
      <c r="G2216" t="str">
        <f>VLOOKUP(Tabel1[[#This Row],[Gruppe]],Statistikkoder!$A$1:$C$154,2,FALSE)</f>
        <v>    Autocamper &lt; 12 meter                </v>
      </c>
      <c r="H2216">
        <v>1</v>
      </c>
      <c r="I2216">
        <v>4</v>
      </c>
      <c r="J2216">
        <v>10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3</v>
      </c>
      <c r="N2216" t="str">
        <f>VLOOKUP($F2216,Statistikkoder!$A$2:$C$154,3,FALSE)</f>
        <v>Autocamper</v>
      </c>
    </row>
    <row r="2217" spans="1:14" x14ac:dyDescent="0.2">
      <c r="A2217" t="s">
        <v>201</v>
      </c>
      <c r="B2217" s="1">
        <v>0.54166666666666663</v>
      </c>
      <c r="C2217" t="s">
        <v>4</v>
      </c>
      <c r="D2217" t="s">
        <v>2</v>
      </c>
      <c r="E2217" t="s">
        <v>190</v>
      </c>
      <c r="F2217">
        <v>410</v>
      </c>
      <c r="G2217" t="str">
        <f>VLOOKUP(Tabel1[[#This Row],[Gruppe]],Statistikkoder!$A$1:$C$154,2,FALSE)</f>
        <v>    MC                                    </v>
      </c>
      <c r="H2217">
        <v>3</v>
      </c>
      <c r="I2217">
        <v>3</v>
      </c>
      <c r="J2217">
        <v>7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3</v>
      </c>
      <c r="N2217" t="str">
        <f>VLOOKUP($F2217,Statistikkoder!$A$2:$C$154,3,FALSE)</f>
        <v>MC/Knallert</v>
      </c>
    </row>
    <row r="2218" spans="1:14" x14ac:dyDescent="0.2">
      <c r="A2218" t="s">
        <v>201</v>
      </c>
      <c r="B2218" s="1">
        <v>0.54166666666666663</v>
      </c>
      <c r="C2218" t="s">
        <v>4</v>
      </c>
      <c r="D2218" t="s">
        <v>2</v>
      </c>
      <c r="E2218" t="s">
        <v>190</v>
      </c>
      <c r="F2218">
        <v>510</v>
      </c>
      <c r="G2218" t="str">
        <f>VLOOKUP(Tabel1[[#This Row],[Gruppe]],Statistikkoder!$A$1:$C$154,2,FALSE)</f>
        <v>    Cykel Voksen                            </v>
      </c>
      <c r="H2218">
        <v>7</v>
      </c>
      <c r="I2218">
        <v>0</v>
      </c>
      <c r="J2218">
        <v>7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t="str">
        <f>VLOOKUP($F2218,Statistikkoder!$A$2:$C$154,3,FALSE)</f>
        <v>Cykel</v>
      </c>
    </row>
    <row r="2219" spans="1:14" x14ac:dyDescent="0.2">
      <c r="A2219" t="s">
        <v>201</v>
      </c>
      <c r="B2219" s="1">
        <v>0.54166666666666663</v>
      </c>
      <c r="C2219" t="s">
        <v>4</v>
      </c>
      <c r="D2219" t="s">
        <v>2</v>
      </c>
      <c r="E2219" t="s">
        <v>190</v>
      </c>
      <c r="F2219">
        <v>540</v>
      </c>
      <c r="G2219" t="str">
        <f>VLOOKUP(Tabel1[[#This Row],[Gruppe]],Statistikkoder!$A$1:$C$154,2,FALSE)</f>
        <v>    Cykel m/anhænger Voksen                  </v>
      </c>
      <c r="H2219">
        <v>1</v>
      </c>
      <c r="I2219">
        <v>0</v>
      </c>
      <c r="J2219">
        <v>1</v>
      </c>
      <c r="K2219">
        <f>IF(AND(Tabel1[[#This Row],[Gruppe]]&gt;=610,Tabel1[[#This Row],[Gruppe]]&lt;=765),Tabel1[[#This Row],[Dækmeter]],0)</f>
        <v>0</v>
      </c>
      <c r="L2219">
        <v>0</v>
      </c>
      <c r="M2219" t="s">
        <v>3</v>
      </c>
      <c r="N2219" t="str">
        <f>VLOOKUP($F2219,Statistikkoder!$A$2:$C$154,3,FALSE)</f>
        <v>Cykel</v>
      </c>
    </row>
    <row r="2220" spans="1:14" x14ac:dyDescent="0.2">
      <c r="A2220" t="s">
        <v>201</v>
      </c>
      <c r="B2220" s="1">
        <v>0.54166666666666663</v>
      </c>
      <c r="C2220" t="s">
        <v>4</v>
      </c>
      <c r="D2220" t="s">
        <v>2</v>
      </c>
      <c r="E2220" t="s">
        <v>190</v>
      </c>
      <c r="F2220">
        <v>996</v>
      </c>
      <c r="G2220" t="str">
        <f>VLOOKUP(Tabel1[[#This Row],[Gruppe]],Statistikkoder!$A$1:$C$154,2,FALSE)</f>
        <v>    Passager i køretøj                            </v>
      </c>
      <c r="H2220">
        <v>0</v>
      </c>
      <c r="I2220">
        <v>72</v>
      </c>
      <c r="J2220">
        <v>0</v>
      </c>
      <c r="K2220">
        <f>IF(AND(Tabel1[[#This Row],[Gruppe]]&gt;=610,Tabel1[[#This Row],[Gruppe]]&lt;=765),Tabel1[[#This Row],[Dækmeter]],0)</f>
        <v>0</v>
      </c>
      <c r="L2220">
        <v>0</v>
      </c>
      <c r="M2220" t="s">
        <v>3</v>
      </c>
      <c r="N2220" t="str">
        <f>VLOOKUP($F2220,Statistikkoder!$A$2:$C$154,3,FALSE)</f>
        <v>Passager</v>
      </c>
    </row>
    <row r="2221" spans="1:14" x14ac:dyDescent="0.2">
      <c r="A2221" t="s">
        <v>201</v>
      </c>
      <c r="B2221" s="1">
        <v>0.54166666666666663</v>
      </c>
      <c r="C2221" t="s">
        <v>4</v>
      </c>
      <c r="D2221" t="s">
        <v>2</v>
      </c>
      <c r="E2221" t="s">
        <v>190</v>
      </c>
      <c r="F2221">
        <v>997</v>
      </c>
      <c r="G2221" t="str">
        <f>VLOOKUP(Tabel1[[#This Row],[Gruppe]],Statistikkoder!$A$1:$C$154,2,FALSE)</f>
        <v>    Passager ekstra i bil                          </v>
      </c>
      <c r="H2221">
        <v>0</v>
      </c>
      <c r="I2221">
        <v>1</v>
      </c>
      <c r="J2221">
        <v>0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3</v>
      </c>
      <c r="N2221" t="str">
        <f>VLOOKUP($F2221,Statistikkoder!$A$2:$C$154,3,FALSE)</f>
        <v>Passager</v>
      </c>
    </row>
    <row r="2222" spans="1:14" x14ac:dyDescent="0.2">
      <c r="A2222" t="s">
        <v>201</v>
      </c>
      <c r="B2222" s="1">
        <v>0.54166666666666663</v>
      </c>
      <c r="C2222" t="s">
        <v>0</v>
      </c>
      <c r="D2222" t="s">
        <v>1</v>
      </c>
      <c r="E2222" t="s">
        <v>189</v>
      </c>
      <c r="F2222">
        <v>10</v>
      </c>
      <c r="G2222" t="str">
        <f>VLOOKUP(Tabel1[[#This Row],[Gruppe]],Statistikkoder!$A$1:$C$154,2,FALSE)</f>
        <v>    Voksen gående                    </v>
      </c>
      <c r="H2222">
        <v>0</v>
      </c>
      <c r="I2222">
        <v>9</v>
      </c>
      <c r="J2222">
        <v>0</v>
      </c>
      <c r="K2222">
        <f>IF(AND(Tabel1[[#This Row],[Gruppe]]&gt;=610,Tabel1[[#This Row],[Gruppe]]&lt;=765),Tabel1[[#This Row],[Dækmeter]],0)</f>
        <v>0</v>
      </c>
      <c r="L2222">
        <v>0</v>
      </c>
      <c r="M2222" t="s">
        <v>3</v>
      </c>
      <c r="N2222" t="str">
        <f>VLOOKUP($F2222,Statistikkoder!$A$2:$C$154,3,FALSE)</f>
        <v>Passager</v>
      </c>
    </row>
    <row r="2223" spans="1:14" x14ac:dyDescent="0.2">
      <c r="A2223" t="s">
        <v>201</v>
      </c>
      <c r="B2223" s="1">
        <v>0.54166666666666663</v>
      </c>
      <c r="C2223" t="s">
        <v>0</v>
      </c>
      <c r="D2223" t="s">
        <v>1</v>
      </c>
      <c r="E2223" t="s">
        <v>189</v>
      </c>
      <c r="F2223">
        <v>40</v>
      </c>
      <c r="G2223" t="str">
        <f>VLOOKUP(Tabel1[[#This Row],[Gruppe]],Statistikkoder!$A$1:$C$154,2,FALSE)</f>
        <v>    Pensionist gående                </v>
      </c>
      <c r="H2223">
        <v>0</v>
      </c>
      <c r="I2223">
        <v>1</v>
      </c>
      <c r="J2223">
        <v>0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3</v>
      </c>
      <c r="N2223" t="str">
        <f>VLOOKUP($F2223,Statistikkoder!$A$2:$C$154,3,FALSE)</f>
        <v>Passager</v>
      </c>
    </row>
    <row r="2224" spans="1:14" x14ac:dyDescent="0.2">
      <c r="A2224" t="s">
        <v>201</v>
      </c>
      <c r="B2224" s="1">
        <v>0.54166666666666663</v>
      </c>
      <c r="C2224" t="s">
        <v>0</v>
      </c>
      <c r="D2224" t="s">
        <v>1</v>
      </c>
      <c r="E2224" t="s">
        <v>189</v>
      </c>
      <c r="F2224">
        <v>80</v>
      </c>
      <c r="G2224" t="str">
        <f>VLOOKUP(Tabel1[[#This Row],[Gruppe]],Statistikkoder!$A$1:$C$154,2,FALSE)</f>
        <v>    Bil &lt; 1,95 pendler rejse        </v>
      </c>
      <c r="H2224">
        <v>2</v>
      </c>
      <c r="I2224">
        <v>4</v>
      </c>
      <c r="J2224">
        <v>12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VLOOKUP($F2224,Statistikkoder!$A$2:$C$154,3,FALSE)</f>
        <v>Personbil</v>
      </c>
    </row>
    <row r="2225" spans="1:14" x14ac:dyDescent="0.2">
      <c r="A2225" t="s">
        <v>201</v>
      </c>
      <c r="B2225" s="1">
        <v>0.54166666666666663</v>
      </c>
      <c r="C2225" t="s">
        <v>0</v>
      </c>
      <c r="D2225" t="s">
        <v>1</v>
      </c>
      <c r="E2225" t="s">
        <v>189</v>
      </c>
      <c r="F2225">
        <v>110</v>
      </c>
      <c r="G2225" t="str">
        <f>VLOOKUP(Tabel1[[#This Row],[Gruppe]],Statistikkoder!$A$1:$C$154,2,FALSE)</f>
        <v>    Bil &lt; 1,95 m                            </v>
      </c>
      <c r="H2225">
        <v>24</v>
      </c>
      <c r="I2225">
        <v>50</v>
      </c>
      <c r="J2225">
        <v>144</v>
      </c>
      <c r="K2225">
        <f>IF(AND(Tabel1[[#This Row],[Gruppe]]&gt;=610,Tabel1[[#This Row],[Gruppe]]&lt;=765),Tabel1[[#This Row],[Dækmeter]],0)</f>
        <v>0</v>
      </c>
      <c r="L2225">
        <v>0</v>
      </c>
      <c r="M2225" t="s">
        <v>3</v>
      </c>
      <c r="N2225" t="str">
        <f>VLOOKUP($F2225,Statistikkoder!$A$2:$C$154,3,FALSE)</f>
        <v>Personbil</v>
      </c>
    </row>
    <row r="2226" spans="1:14" x14ac:dyDescent="0.2">
      <c r="A2226" t="s">
        <v>201</v>
      </c>
      <c r="B2226" s="1">
        <v>0.54166666666666663</v>
      </c>
      <c r="C2226" t="s">
        <v>0</v>
      </c>
      <c r="D2226" t="s">
        <v>1</v>
      </c>
      <c r="E2226" t="s">
        <v>189</v>
      </c>
      <c r="F2226">
        <v>126</v>
      </c>
      <c r="G2226" t="str">
        <f>VLOOKUP(Tabel1[[#This Row],[Gruppe]],Statistikkoder!$A$1:$C$154,2,FALSE)</f>
        <v xml:space="preserve">    Bil med campingvogn                     </v>
      </c>
      <c r="H2226">
        <v>1</v>
      </c>
      <c r="I2226">
        <v>2</v>
      </c>
      <c r="J2226">
        <v>12</v>
      </c>
      <c r="K2226">
        <f>IF(AND(Tabel1[[#This Row],[Gruppe]]&gt;=610,Tabel1[[#This Row],[Gruppe]]&lt;=765),Tabel1[[#This Row],[Dækmeter]],0)</f>
        <v>0</v>
      </c>
      <c r="L2226">
        <v>0</v>
      </c>
      <c r="M2226" t="s">
        <v>3</v>
      </c>
      <c r="N2226" t="str">
        <f>VLOOKUP($F2226,Statistikkoder!$A$2:$C$154,3,FALSE)</f>
        <v>Personbil</v>
      </c>
    </row>
    <row r="2227" spans="1:14" x14ac:dyDescent="0.2">
      <c r="A2227" t="s">
        <v>201</v>
      </c>
      <c r="B2227" s="1">
        <v>0.54166666666666663</v>
      </c>
      <c r="C2227" t="s">
        <v>0</v>
      </c>
      <c r="D2227" t="s">
        <v>1</v>
      </c>
      <c r="E2227" t="s">
        <v>189</v>
      </c>
      <c r="F2227">
        <v>210</v>
      </c>
      <c r="G2227" t="str">
        <f>VLOOKUP(Tabel1[[#This Row],[Gruppe]],Statistikkoder!$A$1:$C$154,2,FALSE)</f>
        <v>    Anhænger                              </v>
      </c>
      <c r="H2227">
        <v>1</v>
      </c>
      <c r="I2227">
        <v>0</v>
      </c>
      <c r="J2227">
        <v>8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3</v>
      </c>
      <c r="N2227" t="str">
        <f>VLOOKUP($F2227,Statistikkoder!$A$2:$C$154,3,FALSE)</f>
        <v>Anhænger</v>
      </c>
    </row>
    <row r="2228" spans="1:14" x14ac:dyDescent="0.2">
      <c r="A2228" t="s">
        <v>201</v>
      </c>
      <c r="B2228" s="1">
        <v>0.54166666666666663</v>
      </c>
      <c r="C2228" t="s">
        <v>0</v>
      </c>
      <c r="D2228" t="s">
        <v>1</v>
      </c>
      <c r="E2228" t="s">
        <v>189</v>
      </c>
      <c r="F2228">
        <v>320</v>
      </c>
      <c r="G2228" t="str">
        <f>VLOOKUP(Tabel1[[#This Row],[Gruppe]],Statistikkoder!$A$1:$C$154,2,FALSE)</f>
        <v>    Autocamper &lt; 12 meter                </v>
      </c>
      <c r="H2228">
        <v>2</v>
      </c>
      <c r="I2228">
        <v>4</v>
      </c>
      <c r="J2228">
        <v>20</v>
      </c>
      <c r="K2228">
        <f>IF(AND(Tabel1[[#This Row],[Gruppe]]&gt;=610,Tabel1[[#This Row],[Gruppe]]&lt;=765),Tabel1[[#This Row],[Dækmeter]],0)</f>
        <v>0</v>
      </c>
      <c r="L2228">
        <v>0</v>
      </c>
      <c r="M2228" t="s">
        <v>3</v>
      </c>
      <c r="N2228" t="str">
        <f>VLOOKUP($F2228,Statistikkoder!$A$2:$C$154,3,FALSE)</f>
        <v>Autocamper</v>
      </c>
    </row>
    <row r="2229" spans="1:14" x14ac:dyDescent="0.2">
      <c r="A2229" t="s">
        <v>201</v>
      </c>
      <c r="B2229" s="1">
        <v>0.54166666666666663</v>
      </c>
      <c r="C2229" t="s">
        <v>0</v>
      </c>
      <c r="D2229" t="s">
        <v>1</v>
      </c>
      <c r="E2229" t="s">
        <v>189</v>
      </c>
      <c r="F2229">
        <v>410</v>
      </c>
      <c r="G2229" t="str">
        <f>VLOOKUP(Tabel1[[#This Row],[Gruppe]],Statistikkoder!$A$1:$C$154,2,FALSE)</f>
        <v>    MC                                    </v>
      </c>
      <c r="H2229">
        <v>1</v>
      </c>
      <c r="I2229">
        <v>2</v>
      </c>
      <c r="J2229">
        <v>2</v>
      </c>
      <c r="K2229">
        <f>IF(AND(Tabel1[[#This Row],[Gruppe]]&gt;=610,Tabel1[[#This Row],[Gruppe]]&lt;=765),Tabel1[[#This Row],[Dækmeter]],0)</f>
        <v>0</v>
      </c>
      <c r="L2229">
        <v>0</v>
      </c>
      <c r="M2229" t="s">
        <v>3</v>
      </c>
      <c r="N2229" t="str">
        <f>VLOOKUP($F2229,Statistikkoder!$A$2:$C$154,3,FALSE)</f>
        <v>MC/Knallert</v>
      </c>
    </row>
    <row r="2230" spans="1:14" x14ac:dyDescent="0.2">
      <c r="A2230" t="s">
        <v>201</v>
      </c>
      <c r="B2230" s="1">
        <v>0.54166666666666663</v>
      </c>
      <c r="C2230" t="s">
        <v>0</v>
      </c>
      <c r="D2230" t="s">
        <v>1</v>
      </c>
      <c r="E2230" t="s">
        <v>189</v>
      </c>
      <c r="F2230">
        <v>505</v>
      </c>
      <c r="G2230" t="str">
        <f>VLOOKUP(Tabel1[[#This Row],[Gruppe]],Statistikkoder!$A$1:$C$154,2,FALSE)</f>
        <v>    Cykel Pensionist                        </v>
      </c>
      <c r="H2230">
        <v>1</v>
      </c>
      <c r="I2230">
        <v>0</v>
      </c>
      <c r="J2230">
        <v>1</v>
      </c>
      <c r="K2230">
        <f>IF(AND(Tabel1[[#This Row],[Gruppe]]&gt;=610,Tabel1[[#This Row],[Gruppe]]&lt;=765),Tabel1[[#This Row],[Dækmeter]],0)</f>
        <v>0</v>
      </c>
      <c r="L2230">
        <v>0</v>
      </c>
      <c r="M2230" t="s">
        <v>3</v>
      </c>
      <c r="N2230" t="str">
        <f>VLOOKUP($F2230,Statistikkoder!$A$2:$C$154,3,FALSE)</f>
        <v>Cykel</v>
      </c>
    </row>
    <row r="2231" spans="1:14" x14ac:dyDescent="0.2">
      <c r="A2231" t="s">
        <v>201</v>
      </c>
      <c r="B2231" s="1">
        <v>0.54166666666666663</v>
      </c>
      <c r="C2231" t="s">
        <v>0</v>
      </c>
      <c r="D2231" t="s">
        <v>1</v>
      </c>
      <c r="E2231" t="s">
        <v>189</v>
      </c>
      <c r="F2231">
        <v>510</v>
      </c>
      <c r="G2231" t="str">
        <f>VLOOKUP(Tabel1[[#This Row],[Gruppe]],Statistikkoder!$A$1:$C$154,2,FALSE)</f>
        <v>    Cykel Voksen                            </v>
      </c>
      <c r="H2231">
        <v>7</v>
      </c>
      <c r="I2231">
        <v>0</v>
      </c>
      <c r="J2231">
        <v>7</v>
      </c>
      <c r="K2231">
        <f>IF(AND(Tabel1[[#This Row],[Gruppe]]&gt;=610,Tabel1[[#This Row],[Gruppe]]&lt;=765),Tabel1[[#This Row],[Dækmeter]],0)</f>
        <v>0</v>
      </c>
      <c r="L2231">
        <v>0</v>
      </c>
      <c r="M2231" t="s">
        <v>3</v>
      </c>
      <c r="N2231" t="str">
        <f>VLOOKUP($F2231,Statistikkoder!$A$2:$C$154,3,FALSE)</f>
        <v>Cykel</v>
      </c>
    </row>
    <row r="2232" spans="1:14" x14ac:dyDescent="0.2">
      <c r="A2232" t="s">
        <v>201</v>
      </c>
      <c r="B2232" s="1">
        <v>0.54166666666666663</v>
      </c>
      <c r="C2232" t="s">
        <v>0</v>
      </c>
      <c r="D2232" t="s">
        <v>1</v>
      </c>
      <c r="E2232" t="s">
        <v>189</v>
      </c>
      <c r="F2232">
        <v>996</v>
      </c>
      <c r="G2232" t="str">
        <f>VLOOKUP(Tabel1[[#This Row],[Gruppe]],Statistikkoder!$A$1:$C$154,2,FALSE)</f>
        <v>    Passager i køretøj                            </v>
      </c>
      <c r="H2232">
        <v>0</v>
      </c>
      <c r="I2232">
        <v>62</v>
      </c>
      <c r="J2232">
        <v>0</v>
      </c>
      <c r="K2232">
        <f>IF(AND(Tabel1[[#This Row],[Gruppe]]&gt;=610,Tabel1[[#This Row],[Gruppe]]&lt;=765),Tabel1[[#This Row],[Dækmeter]],0)</f>
        <v>0</v>
      </c>
      <c r="L2232">
        <v>0</v>
      </c>
      <c r="M2232" t="s">
        <v>3</v>
      </c>
      <c r="N2232" t="str">
        <f>VLOOKUP($F2232,Statistikkoder!$A$2:$C$154,3,FALSE)</f>
        <v>Passager</v>
      </c>
    </row>
    <row r="2233" spans="1:14" x14ac:dyDescent="0.2">
      <c r="A2233" t="s">
        <v>201</v>
      </c>
      <c r="B2233" s="1">
        <v>0.58333333333333337</v>
      </c>
      <c r="C2233" t="s">
        <v>4</v>
      </c>
      <c r="D2233" t="s">
        <v>2</v>
      </c>
      <c r="E2233" t="s">
        <v>189</v>
      </c>
      <c r="F2233">
        <v>10</v>
      </c>
      <c r="G2233" t="str">
        <f>VLOOKUP(Tabel1[[#This Row],[Gruppe]],Statistikkoder!$A$1:$C$154,2,FALSE)</f>
        <v>    Voksen gående                    </v>
      </c>
      <c r="H2233">
        <v>0</v>
      </c>
      <c r="I2233">
        <v>6</v>
      </c>
      <c r="J2233">
        <v>0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t="str">
        <f>VLOOKUP($F2233,Statistikkoder!$A$2:$C$154,3,FALSE)</f>
        <v>Passager</v>
      </c>
    </row>
    <row r="2234" spans="1:14" x14ac:dyDescent="0.2">
      <c r="A2234" t="s">
        <v>201</v>
      </c>
      <c r="B2234" s="1">
        <v>0.58333333333333337</v>
      </c>
      <c r="C2234" t="s">
        <v>4</v>
      </c>
      <c r="D2234" t="s">
        <v>2</v>
      </c>
      <c r="E2234" t="s">
        <v>189</v>
      </c>
      <c r="F2234">
        <v>15</v>
      </c>
      <c r="G2234" t="str">
        <f>VLOOKUP(Tabel1[[#This Row],[Gruppe]],Statistikkoder!$A$1:$C$154,2,FALSE)</f>
        <v>    Voksen gående Pendler            </v>
      </c>
      <c r="H2234">
        <v>0</v>
      </c>
      <c r="I2234">
        <v>1</v>
      </c>
      <c r="J2234">
        <v>0</v>
      </c>
      <c r="K2234">
        <f>IF(AND(Tabel1[[#This Row],[Gruppe]]&gt;=610,Tabel1[[#This Row],[Gruppe]]&lt;=765),Tabel1[[#This Row],[Dækmeter]],0)</f>
        <v>0</v>
      </c>
      <c r="L2234">
        <v>0</v>
      </c>
      <c r="M2234" t="s">
        <v>3</v>
      </c>
      <c r="N2234" t="str">
        <f>VLOOKUP($F2234,Statistikkoder!$A$2:$C$154,3,FALSE)</f>
        <v>Passager</v>
      </c>
    </row>
    <row r="2235" spans="1:14" x14ac:dyDescent="0.2">
      <c r="A2235" t="s">
        <v>201</v>
      </c>
      <c r="B2235" s="1">
        <v>0.58333333333333337</v>
      </c>
      <c r="C2235" t="s">
        <v>4</v>
      </c>
      <c r="D2235" t="s">
        <v>2</v>
      </c>
      <c r="E2235" t="s">
        <v>189</v>
      </c>
      <c r="F2235">
        <v>80</v>
      </c>
      <c r="G2235" t="str">
        <f>VLOOKUP(Tabel1[[#This Row],[Gruppe]],Statistikkoder!$A$1:$C$154,2,FALSE)</f>
        <v>    Bil &lt; 1,95 pendler rejse        </v>
      </c>
      <c r="H2235">
        <v>1</v>
      </c>
      <c r="I2235">
        <v>3</v>
      </c>
      <c r="J2235">
        <v>6</v>
      </c>
      <c r="K2235">
        <f>IF(AND(Tabel1[[#This Row],[Gruppe]]&gt;=610,Tabel1[[#This Row],[Gruppe]]&lt;=765),Tabel1[[#This Row],[Dækmeter]],0)</f>
        <v>0</v>
      </c>
      <c r="L2235">
        <v>0</v>
      </c>
      <c r="M2235" t="s">
        <v>3</v>
      </c>
      <c r="N2235" t="str">
        <f>VLOOKUP($F2235,Statistikkoder!$A$2:$C$154,3,FALSE)</f>
        <v>Personbil</v>
      </c>
    </row>
    <row r="2236" spans="1:14" x14ac:dyDescent="0.2">
      <c r="A2236" t="s">
        <v>201</v>
      </c>
      <c r="B2236" s="1">
        <v>0.58333333333333337</v>
      </c>
      <c r="C2236" t="s">
        <v>4</v>
      </c>
      <c r="D2236" t="s">
        <v>2</v>
      </c>
      <c r="E2236" t="s">
        <v>189</v>
      </c>
      <c r="F2236">
        <v>110</v>
      </c>
      <c r="G2236" t="str">
        <f>VLOOKUP(Tabel1[[#This Row],[Gruppe]],Statistikkoder!$A$1:$C$154,2,FALSE)</f>
        <v>    Bil &lt; 1,95 m                            </v>
      </c>
      <c r="H2236">
        <v>7</v>
      </c>
      <c r="I2236">
        <v>12</v>
      </c>
      <c r="J2236">
        <v>42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VLOOKUP($F2236,Statistikkoder!$A$2:$C$154,3,FALSE)</f>
        <v>Personbil</v>
      </c>
    </row>
    <row r="2237" spans="1:14" x14ac:dyDescent="0.2">
      <c r="A2237" t="s">
        <v>201</v>
      </c>
      <c r="B2237" s="1">
        <v>0.58333333333333337</v>
      </c>
      <c r="C2237" t="s">
        <v>4</v>
      </c>
      <c r="D2237" t="s">
        <v>2</v>
      </c>
      <c r="E2237" t="s">
        <v>189</v>
      </c>
      <c r="F2237">
        <v>120</v>
      </c>
      <c r="G2237" t="str">
        <f>VLOOKUP(Tabel1[[#This Row],[Gruppe]],Statistikkoder!$A$1:$C$154,2,FALSE)</f>
        <v>    Bil &gt; 1,95 m                            </v>
      </c>
      <c r="H2237">
        <v>2</v>
      </c>
      <c r="I2237">
        <v>3</v>
      </c>
      <c r="J2237">
        <v>12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VLOOKUP($F2237,Statistikkoder!$A$2:$C$154,3,FALSE)</f>
        <v>Personbil</v>
      </c>
    </row>
    <row r="2238" spans="1:14" x14ac:dyDescent="0.2">
      <c r="A2238" t="s">
        <v>201</v>
      </c>
      <c r="B2238" s="1">
        <v>0.58333333333333337</v>
      </c>
      <c r="C2238" t="s">
        <v>4</v>
      </c>
      <c r="D2238" t="s">
        <v>2</v>
      </c>
      <c r="E2238" t="s">
        <v>189</v>
      </c>
      <c r="F2238">
        <v>126</v>
      </c>
      <c r="G2238" t="str">
        <f>VLOOKUP(Tabel1[[#This Row],[Gruppe]],Statistikkoder!$A$1:$C$154,2,FALSE)</f>
        <v xml:space="preserve">    Bil med campingvogn                     </v>
      </c>
      <c r="H2238">
        <v>1</v>
      </c>
      <c r="I2238">
        <v>1</v>
      </c>
      <c r="J2238">
        <v>12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VLOOKUP($F2238,Statistikkoder!$A$2:$C$154,3,FALSE)</f>
        <v>Personbil</v>
      </c>
    </row>
    <row r="2239" spans="1:14" x14ac:dyDescent="0.2">
      <c r="A2239" t="s">
        <v>201</v>
      </c>
      <c r="B2239" s="1">
        <v>0.58333333333333337</v>
      </c>
      <c r="C2239" t="s">
        <v>4</v>
      </c>
      <c r="D2239" t="s">
        <v>2</v>
      </c>
      <c r="E2239" t="s">
        <v>189</v>
      </c>
      <c r="F2239">
        <v>309</v>
      </c>
      <c r="G2239" t="str">
        <f>VLOOKUP(Tabel1[[#This Row],[Gruppe]],Statistikkoder!$A$1:$C$154,2,FALSE)</f>
        <v>    Autocamper &lt;  6 meter                </v>
      </c>
      <c r="H2239">
        <v>1</v>
      </c>
      <c r="I2239">
        <v>2</v>
      </c>
      <c r="J2239">
        <v>6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VLOOKUP($F2239,Statistikkoder!$A$2:$C$154,3,FALSE)</f>
        <v>Autocamper</v>
      </c>
    </row>
    <row r="2240" spans="1:14" x14ac:dyDescent="0.2">
      <c r="A2240" t="s">
        <v>201</v>
      </c>
      <c r="B2240" s="1">
        <v>0.58333333333333337</v>
      </c>
      <c r="C2240" t="s">
        <v>4</v>
      </c>
      <c r="D2240" t="s">
        <v>2</v>
      </c>
      <c r="E2240" t="s">
        <v>189</v>
      </c>
      <c r="F2240">
        <v>510</v>
      </c>
      <c r="G2240" t="str">
        <f>VLOOKUP(Tabel1[[#This Row],[Gruppe]],Statistikkoder!$A$1:$C$154,2,FALSE)</f>
        <v>    Cykel Voksen                            </v>
      </c>
      <c r="H2240">
        <v>6</v>
      </c>
      <c r="I2240">
        <v>0</v>
      </c>
      <c r="J2240">
        <v>6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3</v>
      </c>
      <c r="N2240" t="str">
        <f>VLOOKUP($F2240,Statistikkoder!$A$2:$C$154,3,FALSE)</f>
        <v>Cykel</v>
      </c>
    </row>
    <row r="2241" spans="1:14" x14ac:dyDescent="0.2">
      <c r="A2241" t="s">
        <v>201</v>
      </c>
      <c r="B2241" s="1">
        <v>0.58333333333333337</v>
      </c>
      <c r="C2241" t="s">
        <v>4</v>
      </c>
      <c r="D2241" t="s">
        <v>2</v>
      </c>
      <c r="E2241" t="s">
        <v>189</v>
      </c>
      <c r="F2241">
        <v>996</v>
      </c>
      <c r="G2241" t="str">
        <f>VLOOKUP(Tabel1[[#This Row],[Gruppe]],Statistikkoder!$A$1:$C$154,2,FALSE)</f>
        <v>    Passager i køretøj                            </v>
      </c>
      <c r="H2241">
        <v>0</v>
      </c>
      <c r="I2241">
        <v>21</v>
      </c>
      <c r="J2241">
        <v>0</v>
      </c>
      <c r="K2241">
        <f>IF(AND(Tabel1[[#This Row],[Gruppe]]&gt;=610,Tabel1[[#This Row],[Gruppe]]&lt;=765),Tabel1[[#This Row],[Dækmeter]],0)</f>
        <v>0</v>
      </c>
      <c r="L2241">
        <v>0</v>
      </c>
      <c r="M2241" t="s">
        <v>3</v>
      </c>
      <c r="N2241" t="str">
        <f>VLOOKUP($F2241,Statistikkoder!$A$2:$C$154,3,FALSE)</f>
        <v>Passager</v>
      </c>
    </row>
    <row r="2242" spans="1:14" x14ac:dyDescent="0.2">
      <c r="A2242" t="s">
        <v>201</v>
      </c>
      <c r="B2242" s="1">
        <v>0.58333333333333337</v>
      </c>
      <c r="C2242" t="s">
        <v>0</v>
      </c>
      <c r="D2242" t="s">
        <v>1</v>
      </c>
      <c r="E2242" t="s">
        <v>190</v>
      </c>
      <c r="F2242">
        <v>10</v>
      </c>
      <c r="G2242" t="str">
        <f>VLOOKUP(Tabel1[[#This Row],[Gruppe]],Statistikkoder!$A$1:$C$154,2,FALSE)</f>
        <v>    Voksen gående                    </v>
      </c>
      <c r="H2242">
        <v>0</v>
      </c>
      <c r="I2242">
        <v>2</v>
      </c>
      <c r="J2242">
        <v>0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3</v>
      </c>
      <c r="N2242" t="str">
        <f>VLOOKUP($F2242,Statistikkoder!$A$2:$C$154,3,FALSE)</f>
        <v>Passager</v>
      </c>
    </row>
    <row r="2243" spans="1:14" x14ac:dyDescent="0.2">
      <c r="A2243" t="s">
        <v>201</v>
      </c>
      <c r="B2243" s="1">
        <v>0.58333333333333337</v>
      </c>
      <c r="C2243" t="s">
        <v>0</v>
      </c>
      <c r="D2243" t="s">
        <v>1</v>
      </c>
      <c r="E2243" t="s">
        <v>190</v>
      </c>
      <c r="F2243">
        <v>80</v>
      </c>
      <c r="G2243" t="str">
        <f>VLOOKUP(Tabel1[[#This Row],[Gruppe]],Statistikkoder!$A$1:$C$154,2,FALSE)</f>
        <v>    Bil &lt; 1,95 pendler rejse        </v>
      </c>
      <c r="H2243">
        <v>3</v>
      </c>
      <c r="I2243">
        <v>4</v>
      </c>
      <c r="J2243">
        <v>18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t="str">
        <f>VLOOKUP($F2243,Statistikkoder!$A$2:$C$154,3,FALSE)</f>
        <v>Personbil</v>
      </c>
    </row>
    <row r="2244" spans="1:14" x14ac:dyDescent="0.2">
      <c r="A2244" t="s">
        <v>201</v>
      </c>
      <c r="B2244" s="1">
        <v>0.58333333333333337</v>
      </c>
      <c r="C2244" t="s">
        <v>0</v>
      </c>
      <c r="D2244" t="s">
        <v>1</v>
      </c>
      <c r="E2244" t="s">
        <v>190</v>
      </c>
      <c r="F2244">
        <v>110</v>
      </c>
      <c r="G2244" t="str">
        <f>VLOOKUP(Tabel1[[#This Row],[Gruppe]],Statistikkoder!$A$1:$C$154,2,FALSE)</f>
        <v>    Bil &lt; 1,95 m                            </v>
      </c>
      <c r="H2244">
        <v>22</v>
      </c>
      <c r="I2244">
        <v>54</v>
      </c>
      <c r="J2244">
        <v>132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3</v>
      </c>
      <c r="N2244" t="str">
        <f>VLOOKUP($F2244,Statistikkoder!$A$2:$C$154,3,FALSE)</f>
        <v>Personbil</v>
      </c>
    </row>
    <row r="2245" spans="1:14" x14ac:dyDescent="0.2">
      <c r="A2245" t="s">
        <v>201</v>
      </c>
      <c r="B2245" s="1">
        <v>0.58333333333333337</v>
      </c>
      <c r="C2245" t="s">
        <v>0</v>
      </c>
      <c r="D2245" t="s">
        <v>1</v>
      </c>
      <c r="E2245" t="s">
        <v>190</v>
      </c>
      <c r="F2245">
        <v>120</v>
      </c>
      <c r="G2245" t="str">
        <f>VLOOKUP(Tabel1[[#This Row],[Gruppe]],Statistikkoder!$A$1:$C$154,2,FALSE)</f>
        <v>    Bil &gt; 1,95 m                            </v>
      </c>
      <c r="H2245">
        <v>1</v>
      </c>
      <c r="I2245">
        <v>3</v>
      </c>
      <c r="J2245">
        <v>6</v>
      </c>
      <c r="K2245">
        <f>IF(AND(Tabel1[[#This Row],[Gruppe]]&gt;=610,Tabel1[[#This Row],[Gruppe]]&lt;=765),Tabel1[[#This Row],[Dækmeter]],0)</f>
        <v>0</v>
      </c>
      <c r="L2245">
        <v>0</v>
      </c>
      <c r="M2245" t="s">
        <v>3</v>
      </c>
      <c r="N2245" t="str">
        <f>VLOOKUP($F2245,Statistikkoder!$A$2:$C$154,3,FALSE)</f>
        <v>Personbil</v>
      </c>
    </row>
    <row r="2246" spans="1:14" x14ac:dyDescent="0.2">
      <c r="A2246" t="s">
        <v>201</v>
      </c>
      <c r="B2246" s="1">
        <v>0.58333333333333337</v>
      </c>
      <c r="C2246" t="s">
        <v>0</v>
      </c>
      <c r="D2246" t="s">
        <v>1</v>
      </c>
      <c r="E2246" t="s">
        <v>190</v>
      </c>
      <c r="F2246">
        <v>309</v>
      </c>
      <c r="G2246" t="str">
        <f>VLOOKUP(Tabel1[[#This Row],[Gruppe]],Statistikkoder!$A$1:$C$154,2,FALSE)</f>
        <v>    Autocamper &lt;  6 meter                </v>
      </c>
      <c r="H2246">
        <v>3</v>
      </c>
      <c r="I2246">
        <v>6</v>
      </c>
      <c r="J2246">
        <v>18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VLOOKUP($F2246,Statistikkoder!$A$2:$C$154,3,FALSE)</f>
        <v>Autocamper</v>
      </c>
    </row>
    <row r="2247" spans="1:14" x14ac:dyDescent="0.2">
      <c r="A2247" t="s">
        <v>201</v>
      </c>
      <c r="B2247" s="1">
        <v>0.58333333333333337</v>
      </c>
      <c r="C2247" t="s">
        <v>0</v>
      </c>
      <c r="D2247" t="s">
        <v>1</v>
      </c>
      <c r="E2247" t="s">
        <v>190</v>
      </c>
      <c r="F2247">
        <v>410</v>
      </c>
      <c r="G2247" t="str">
        <f>VLOOKUP(Tabel1[[#This Row],[Gruppe]],Statistikkoder!$A$1:$C$154,2,FALSE)</f>
        <v>    MC                                    </v>
      </c>
      <c r="H2247">
        <v>1</v>
      </c>
      <c r="I2247">
        <v>2</v>
      </c>
      <c r="J2247">
        <v>3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VLOOKUP($F2247,Statistikkoder!$A$2:$C$154,3,FALSE)</f>
        <v>MC/Knallert</v>
      </c>
    </row>
    <row r="2248" spans="1:14" x14ac:dyDescent="0.2">
      <c r="A2248" t="s">
        <v>201</v>
      </c>
      <c r="B2248" s="1">
        <v>0.58333333333333337</v>
      </c>
      <c r="C2248" t="s">
        <v>0</v>
      </c>
      <c r="D2248" t="s">
        <v>1</v>
      </c>
      <c r="E2248" t="s">
        <v>190</v>
      </c>
      <c r="F2248">
        <v>996</v>
      </c>
      <c r="G2248" t="str">
        <f>VLOOKUP(Tabel1[[#This Row],[Gruppe]],Statistikkoder!$A$1:$C$154,2,FALSE)</f>
        <v>    Passager i køretøj                            </v>
      </c>
      <c r="H2248">
        <v>0</v>
      </c>
      <c r="I2248">
        <v>69</v>
      </c>
      <c r="J2248">
        <v>0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VLOOKUP($F2248,Statistikkoder!$A$2:$C$154,3,FALSE)</f>
        <v>Passager</v>
      </c>
    </row>
    <row r="2249" spans="1:14" x14ac:dyDescent="0.2">
      <c r="A2249" t="s">
        <v>201</v>
      </c>
      <c r="B2249" s="1">
        <v>0.625</v>
      </c>
      <c r="C2249" t="s">
        <v>4</v>
      </c>
      <c r="D2249" t="s">
        <v>2</v>
      </c>
      <c r="E2249" t="s">
        <v>190</v>
      </c>
      <c r="F2249">
        <v>10</v>
      </c>
      <c r="G2249" t="str">
        <f>VLOOKUP(Tabel1[[#This Row],[Gruppe]],Statistikkoder!$A$1:$C$154,2,FALSE)</f>
        <v>    Voksen gående                    </v>
      </c>
      <c r="H2249">
        <v>0</v>
      </c>
      <c r="I2249">
        <v>3</v>
      </c>
      <c r="J2249">
        <v>0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VLOOKUP($F2249,Statistikkoder!$A$2:$C$154,3,FALSE)</f>
        <v>Passager</v>
      </c>
    </row>
    <row r="2250" spans="1:14" x14ac:dyDescent="0.2">
      <c r="A2250" t="s">
        <v>201</v>
      </c>
      <c r="B2250" s="1">
        <v>0.625</v>
      </c>
      <c r="C2250" t="s">
        <v>4</v>
      </c>
      <c r="D2250" t="s">
        <v>2</v>
      </c>
      <c r="E2250" t="s">
        <v>190</v>
      </c>
      <c r="F2250">
        <v>80</v>
      </c>
      <c r="G2250" t="str">
        <f>VLOOKUP(Tabel1[[#This Row],[Gruppe]],Statistikkoder!$A$1:$C$154,2,FALSE)</f>
        <v>    Bil &lt; 1,95 pendler rejse        </v>
      </c>
      <c r="H2250">
        <v>2</v>
      </c>
      <c r="I2250">
        <v>2</v>
      </c>
      <c r="J2250">
        <v>12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3</v>
      </c>
      <c r="N2250" t="str">
        <f>VLOOKUP($F2250,Statistikkoder!$A$2:$C$154,3,FALSE)</f>
        <v>Personbil</v>
      </c>
    </row>
    <row r="2251" spans="1:14" x14ac:dyDescent="0.2">
      <c r="A2251" t="s">
        <v>201</v>
      </c>
      <c r="B2251" s="1">
        <v>0.625</v>
      </c>
      <c r="C2251" t="s">
        <v>4</v>
      </c>
      <c r="D2251" t="s">
        <v>2</v>
      </c>
      <c r="E2251" t="s">
        <v>190</v>
      </c>
      <c r="F2251">
        <v>110</v>
      </c>
      <c r="G2251" t="str">
        <f>VLOOKUP(Tabel1[[#This Row],[Gruppe]],Statistikkoder!$A$1:$C$154,2,FALSE)</f>
        <v>    Bil &lt; 1,95 m                            </v>
      </c>
      <c r="H2251">
        <v>15</v>
      </c>
      <c r="I2251">
        <v>33</v>
      </c>
      <c r="J2251">
        <v>90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t="str">
        <f>VLOOKUP($F2251,Statistikkoder!$A$2:$C$154,3,FALSE)</f>
        <v>Personbil</v>
      </c>
    </row>
    <row r="2252" spans="1:14" x14ac:dyDescent="0.2">
      <c r="A2252" t="s">
        <v>201</v>
      </c>
      <c r="B2252" s="1">
        <v>0.625</v>
      </c>
      <c r="C2252" t="s">
        <v>4</v>
      </c>
      <c r="D2252" t="s">
        <v>2</v>
      </c>
      <c r="E2252" t="s">
        <v>190</v>
      </c>
      <c r="F2252">
        <v>120</v>
      </c>
      <c r="G2252" t="str">
        <f>VLOOKUP(Tabel1[[#This Row],[Gruppe]],Statistikkoder!$A$1:$C$154,2,FALSE)</f>
        <v>    Bil &gt; 1,95 m                            </v>
      </c>
      <c r="H2252">
        <v>1</v>
      </c>
      <c r="I2252">
        <v>1</v>
      </c>
      <c r="J2252">
        <v>6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t="str">
        <f>VLOOKUP($F2252,Statistikkoder!$A$2:$C$154,3,FALSE)</f>
        <v>Personbil</v>
      </c>
    </row>
    <row r="2253" spans="1:14" x14ac:dyDescent="0.2">
      <c r="A2253" t="s">
        <v>201</v>
      </c>
      <c r="B2253" s="1">
        <v>0.625</v>
      </c>
      <c r="C2253" t="s">
        <v>4</v>
      </c>
      <c r="D2253" t="s">
        <v>2</v>
      </c>
      <c r="E2253" t="s">
        <v>190</v>
      </c>
      <c r="F2253">
        <v>126</v>
      </c>
      <c r="G2253" t="str">
        <f>VLOOKUP(Tabel1[[#This Row],[Gruppe]],Statistikkoder!$A$1:$C$154,2,FALSE)</f>
        <v xml:space="preserve">    Bil med campingvogn                     </v>
      </c>
      <c r="H2253">
        <v>1</v>
      </c>
      <c r="I2253">
        <v>2</v>
      </c>
      <c r="J2253">
        <v>12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t="str">
        <f>VLOOKUP($F2253,Statistikkoder!$A$2:$C$154,3,FALSE)</f>
        <v>Personbil</v>
      </c>
    </row>
    <row r="2254" spans="1:14" x14ac:dyDescent="0.2">
      <c r="A2254" t="s">
        <v>201</v>
      </c>
      <c r="B2254" s="1">
        <v>0.625</v>
      </c>
      <c r="C2254" t="s">
        <v>4</v>
      </c>
      <c r="D2254" t="s">
        <v>2</v>
      </c>
      <c r="E2254" t="s">
        <v>190</v>
      </c>
      <c r="F2254">
        <v>309</v>
      </c>
      <c r="G2254" t="str">
        <f>VLOOKUP(Tabel1[[#This Row],[Gruppe]],Statistikkoder!$A$1:$C$154,2,FALSE)</f>
        <v>    Autocamper &lt;  6 meter                </v>
      </c>
      <c r="H2254">
        <v>2</v>
      </c>
      <c r="I2254">
        <v>4</v>
      </c>
      <c r="J2254">
        <v>12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t="str">
        <f>VLOOKUP($F2254,Statistikkoder!$A$2:$C$154,3,FALSE)</f>
        <v>Autocamper</v>
      </c>
    </row>
    <row r="2255" spans="1:14" x14ac:dyDescent="0.2">
      <c r="A2255" t="s">
        <v>201</v>
      </c>
      <c r="B2255" s="1">
        <v>0.625</v>
      </c>
      <c r="C2255" t="s">
        <v>4</v>
      </c>
      <c r="D2255" t="s">
        <v>2</v>
      </c>
      <c r="E2255" t="s">
        <v>190</v>
      </c>
      <c r="F2255">
        <v>320</v>
      </c>
      <c r="G2255" t="str">
        <f>VLOOKUP(Tabel1[[#This Row],[Gruppe]],Statistikkoder!$A$1:$C$154,2,FALSE)</f>
        <v>    Autocamper &lt; 12 meter                </v>
      </c>
      <c r="H2255">
        <v>1</v>
      </c>
      <c r="I2255">
        <v>2</v>
      </c>
      <c r="J2255">
        <v>10</v>
      </c>
      <c r="K2255">
        <f>IF(AND(Tabel1[[#This Row],[Gruppe]]&gt;=610,Tabel1[[#This Row],[Gruppe]]&lt;=765),Tabel1[[#This Row],[Dækmeter]],0)</f>
        <v>0</v>
      </c>
      <c r="L2255">
        <v>0</v>
      </c>
      <c r="M2255" t="s">
        <v>3</v>
      </c>
      <c r="N2255" t="str">
        <f>VLOOKUP($F2255,Statistikkoder!$A$2:$C$154,3,FALSE)</f>
        <v>Autocamper</v>
      </c>
    </row>
    <row r="2256" spans="1:14" x14ac:dyDescent="0.2">
      <c r="A2256" t="s">
        <v>201</v>
      </c>
      <c r="B2256" s="1">
        <v>0.625</v>
      </c>
      <c r="C2256" t="s">
        <v>4</v>
      </c>
      <c r="D2256" t="s">
        <v>2</v>
      </c>
      <c r="E2256" t="s">
        <v>190</v>
      </c>
      <c r="F2256">
        <v>410</v>
      </c>
      <c r="G2256" t="str">
        <f>VLOOKUP(Tabel1[[#This Row],[Gruppe]],Statistikkoder!$A$1:$C$154,2,FALSE)</f>
        <v>    MC                                    </v>
      </c>
      <c r="H2256">
        <v>1</v>
      </c>
      <c r="I2256">
        <v>1</v>
      </c>
      <c r="J2256">
        <v>2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VLOOKUP($F2256,Statistikkoder!$A$2:$C$154,3,FALSE)</f>
        <v>MC/Knallert</v>
      </c>
    </row>
    <row r="2257" spans="1:14" x14ac:dyDescent="0.2">
      <c r="A2257" t="s">
        <v>201</v>
      </c>
      <c r="B2257" s="1">
        <v>0.625</v>
      </c>
      <c r="C2257" t="s">
        <v>4</v>
      </c>
      <c r="D2257" t="s">
        <v>2</v>
      </c>
      <c r="E2257" t="s">
        <v>190</v>
      </c>
      <c r="F2257">
        <v>510</v>
      </c>
      <c r="G2257" t="str">
        <f>VLOOKUP(Tabel1[[#This Row],[Gruppe]],Statistikkoder!$A$1:$C$154,2,FALSE)</f>
        <v>    Cykel Voksen                            </v>
      </c>
      <c r="H2257">
        <v>2</v>
      </c>
      <c r="I2257">
        <v>0</v>
      </c>
      <c r="J2257">
        <v>2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VLOOKUP($F2257,Statistikkoder!$A$2:$C$154,3,FALSE)</f>
        <v>Cykel</v>
      </c>
    </row>
    <row r="2258" spans="1:14" x14ac:dyDescent="0.2">
      <c r="A2258" t="s">
        <v>201</v>
      </c>
      <c r="B2258" s="1">
        <v>0.625</v>
      </c>
      <c r="C2258" t="s">
        <v>4</v>
      </c>
      <c r="D2258" t="s">
        <v>2</v>
      </c>
      <c r="E2258" t="s">
        <v>190</v>
      </c>
      <c r="F2258">
        <v>996</v>
      </c>
      <c r="G2258" t="str">
        <f>VLOOKUP(Tabel1[[#This Row],[Gruppe]],Statistikkoder!$A$1:$C$154,2,FALSE)</f>
        <v>    Passager i køretøj                            </v>
      </c>
      <c r="H2258">
        <v>0</v>
      </c>
      <c r="I2258">
        <v>45</v>
      </c>
      <c r="J2258">
        <v>0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VLOOKUP($F2258,Statistikkoder!$A$2:$C$154,3,FALSE)</f>
        <v>Passager</v>
      </c>
    </row>
    <row r="2259" spans="1:14" x14ac:dyDescent="0.2">
      <c r="A2259" t="s">
        <v>201</v>
      </c>
      <c r="B2259" s="1">
        <v>0.625</v>
      </c>
      <c r="C2259" t="s">
        <v>0</v>
      </c>
      <c r="D2259" t="s">
        <v>1</v>
      </c>
      <c r="E2259" t="s">
        <v>189</v>
      </c>
      <c r="F2259">
        <v>10</v>
      </c>
      <c r="G2259" t="str">
        <f>VLOOKUP(Tabel1[[#This Row],[Gruppe]],Statistikkoder!$A$1:$C$154,2,FALSE)</f>
        <v>    Voksen gående                    </v>
      </c>
      <c r="H2259">
        <v>0</v>
      </c>
      <c r="I2259">
        <v>3</v>
      </c>
      <c r="J2259">
        <v>0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VLOOKUP($F2259,Statistikkoder!$A$2:$C$154,3,FALSE)</f>
        <v>Passager</v>
      </c>
    </row>
    <row r="2260" spans="1:14" x14ac:dyDescent="0.2">
      <c r="A2260" t="s">
        <v>201</v>
      </c>
      <c r="B2260" s="1">
        <v>0.625</v>
      </c>
      <c r="C2260" t="s">
        <v>0</v>
      </c>
      <c r="D2260" t="s">
        <v>1</v>
      </c>
      <c r="E2260" t="s">
        <v>189</v>
      </c>
      <c r="F2260">
        <v>15</v>
      </c>
      <c r="G2260" t="str">
        <f>VLOOKUP(Tabel1[[#This Row],[Gruppe]],Statistikkoder!$A$1:$C$154,2,FALSE)</f>
        <v>    Voksen gående Pendler            </v>
      </c>
      <c r="H2260">
        <v>0</v>
      </c>
      <c r="I2260">
        <v>1</v>
      </c>
      <c r="J2260">
        <v>0</v>
      </c>
      <c r="K2260">
        <f>IF(AND(Tabel1[[#This Row],[Gruppe]]&gt;=610,Tabel1[[#This Row],[Gruppe]]&lt;=765),Tabel1[[#This Row],[Dækmeter]],0)</f>
        <v>0</v>
      </c>
      <c r="L2260">
        <v>0</v>
      </c>
      <c r="M2260" t="s">
        <v>3</v>
      </c>
      <c r="N2260" t="str">
        <f>VLOOKUP($F2260,Statistikkoder!$A$2:$C$154,3,FALSE)</f>
        <v>Passager</v>
      </c>
    </row>
    <row r="2261" spans="1:14" x14ac:dyDescent="0.2">
      <c r="A2261" t="s">
        <v>201</v>
      </c>
      <c r="B2261" s="1">
        <v>0.625</v>
      </c>
      <c r="C2261" t="s">
        <v>0</v>
      </c>
      <c r="D2261" t="s">
        <v>1</v>
      </c>
      <c r="E2261" t="s">
        <v>189</v>
      </c>
      <c r="F2261">
        <v>80</v>
      </c>
      <c r="G2261" t="str">
        <f>VLOOKUP(Tabel1[[#This Row],[Gruppe]],Statistikkoder!$A$1:$C$154,2,FALSE)</f>
        <v>    Bil &lt; 1,95 pendler rejse        </v>
      </c>
      <c r="H2261">
        <v>2</v>
      </c>
      <c r="I2261">
        <v>2</v>
      </c>
      <c r="J2261">
        <v>12</v>
      </c>
      <c r="K2261">
        <f>IF(AND(Tabel1[[#This Row],[Gruppe]]&gt;=610,Tabel1[[#This Row],[Gruppe]]&lt;=765),Tabel1[[#This Row],[Dækmeter]],0)</f>
        <v>0</v>
      </c>
      <c r="L2261">
        <v>0</v>
      </c>
      <c r="M2261" t="s">
        <v>3</v>
      </c>
      <c r="N2261" t="str">
        <f>VLOOKUP($F2261,Statistikkoder!$A$2:$C$154,3,FALSE)</f>
        <v>Personbil</v>
      </c>
    </row>
    <row r="2262" spans="1:14" x14ac:dyDescent="0.2">
      <c r="A2262" t="s">
        <v>201</v>
      </c>
      <c r="B2262" s="1">
        <v>0.625</v>
      </c>
      <c r="C2262" t="s">
        <v>0</v>
      </c>
      <c r="D2262" t="s">
        <v>1</v>
      </c>
      <c r="E2262" t="s">
        <v>189</v>
      </c>
      <c r="F2262">
        <v>110</v>
      </c>
      <c r="G2262" t="str">
        <f>VLOOKUP(Tabel1[[#This Row],[Gruppe]],Statistikkoder!$A$1:$C$154,2,FALSE)</f>
        <v>    Bil &lt; 1,95 m                            </v>
      </c>
      <c r="H2262">
        <v>13</v>
      </c>
      <c r="I2262">
        <v>29</v>
      </c>
      <c r="J2262">
        <v>78</v>
      </c>
      <c r="K2262">
        <f>IF(AND(Tabel1[[#This Row],[Gruppe]]&gt;=610,Tabel1[[#This Row],[Gruppe]]&lt;=765),Tabel1[[#This Row],[Dækmeter]],0)</f>
        <v>0</v>
      </c>
      <c r="L2262">
        <v>0</v>
      </c>
      <c r="M2262" t="s">
        <v>3</v>
      </c>
      <c r="N2262" t="str">
        <f>VLOOKUP($F2262,Statistikkoder!$A$2:$C$154,3,FALSE)</f>
        <v>Personbil</v>
      </c>
    </row>
    <row r="2263" spans="1:14" x14ac:dyDescent="0.2">
      <c r="A2263" t="s">
        <v>201</v>
      </c>
      <c r="B2263" s="1">
        <v>0.625</v>
      </c>
      <c r="C2263" t="s">
        <v>0</v>
      </c>
      <c r="D2263" t="s">
        <v>1</v>
      </c>
      <c r="E2263" t="s">
        <v>189</v>
      </c>
      <c r="F2263">
        <v>120</v>
      </c>
      <c r="G2263" t="str">
        <f>VLOOKUP(Tabel1[[#This Row],[Gruppe]],Statistikkoder!$A$1:$C$154,2,FALSE)</f>
        <v>    Bil &gt; 1,95 m                            </v>
      </c>
      <c r="H2263">
        <v>3</v>
      </c>
      <c r="I2263">
        <v>5</v>
      </c>
      <c r="J2263">
        <v>18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3</v>
      </c>
      <c r="N2263" t="str">
        <f>VLOOKUP($F2263,Statistikkoder!$A$2:$C$154,3,FALSE)</f>
        <v>Personbil</v>
      </c>
    </row>
    <row r="2264" spans="1:14" x14ac:dyDescent="0.2">
      <c r="A2264" t="s">
        <v>201</v>
      </c>
      <c r="B2264" s="1">
        <v>0.625</v>
      </c>
      <c r="C2264" t="s">
        <v>0</v>
      </c>
      <c r="D2264" t="s">
        <v>1</v>
      </c>
      <c r="E2264" t="s">
        <v>189</v>
      </c>
      <c r="F2264">
        <v>126</v>
      </c>
      <c r="G2264" t="str">
        <f>VLOOKUP(Tabel1[[#This Row],[Gruppe]],Statistikkoder!$A$1:$C$154,2,FALSE)</f>
        <v xml:space="preserve">    Bil med campingvogn                     </v>
      </c>
      <c r="H2264">
        <v>1</v>
      </c>
      <c r="I2264">
        <v>2</v>
      </c>
      <c r="J2264">
        <v>12</v>
      </c>
      <c r="K2264">
        <f>IF(AND(Tabel1[[#This Row],[Gruppe]]&gt;=610,Tabel1[[#This Row],[Gruppe]]&lt;=765),Tabel1[[#This Row],[Dækmeter]],0)</f>
        <v>0</v>
      </c>
      <c r="L2264">
        <v>0</v>
      </c>
      <c r="M2264" t="s">
        <v>3</v>
      </c>
      <c r="N2264" t="str">
        <f>VLOOKUP($F2264,Statistikkoder!$A$2:$C$154,3,FALSE)</f>
        <v>Personbil</v>
      </c>
    </row>
    <row r="2265" spans="1:14" x14ac:dyDescent="0.2">
      <c r="A2265" t="s">
        <v>201</v>
      </c>
      <c r="B2265" s="1">
        <v>0.625</v>
      </c>
      <c r="C2265" t="s">
        <v>0</v>
      </c>
      <c r="D2265" t="s">
        <v>1</v>
      </c>
      <c r="E2265" t="s">
        <v>189</v>
      </c>
      <c r="F2265">
        <v>309</v>
      </c>
      <c r="G2265" t="str">
        <f>VLOOKUP(Tabel1[[#This Row],[Gruppe]],Statistikkoder!$A$1:$C$154,2,FALSE)</f>
        <v>    Autocamper &lt;  6 meter                </v>
      </c>
      <c r="H2265">
        <v>1</v>
      </c>
      <c r="I2265">
        <v>2</v>
      </c>
      <c r="J2265">
        <v>6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3</v>
      </c>
      <c r="N2265" t="str">
        <f>VLOOKUP($F2265,Statistikkoder!$A$2:$C$154,3,FALSE)</f>
        <v>Autocamper</v>
      </c>
    </row>
    <row r="2266" spans="1:14" x14ac:dyDescent="0.2">
      <c r="A2266" t="s">
        <v>201</v>
      </c>
      <c r="B2266" s="1">
        <v>0.625</v>
      </c>
      <c r="C2266" t="s">
        <v>0</v>
      </c>
      <c r="D2266" t="s">
        <v>1</v>
      </c>
      <c r="E2266" t="s">
        <v>189</v>
      </c>
      <c r="F2266">
        <v>320</v>
      </c>
      <c r="G2266" t="str">
        <f>VLOOKUP(Tabel1[[#This Row],[Gruppe]],Statistikkoder!$A$1:$C$154,2,FALSE)</f>
        <v>    Autocamper &lt; 12 meter                </v>
      </c>
      <c r="H2266">
        <v>1</v>
      </c>
      <c r="I2266">
        <v>4</v>
      </c>
      <c r="J2266">
        <v>10</v>
      </c>
      <c r="K2266">
        <f>IF(AND(Tabel1[[#This Row],[Gruppe]]&gt;=610,Tabel1[[#This Row],[Gruppe]]&lt;=765),Tabel1[[#This Row],[Dækmeter]],0)</f>
        <v>0</v>
      </c>
      <c r="L2266">
        <v>0</v>
      </c>
      <c r="M2266" t="s">
        <v>3</v>
      </c>
      <c r="N2266" t="str">
        <f>VLOOKUP($F2266,Statistikkoder!$A$2:$C$154,3,FALSE)</f>
        <v>Autocamper</v>
      </c>
    </row>
    <row r="2267" spans="1:14" x14ac:dyDescent="0.2">
      <c r="A2267" t="s">
        <v>201</v>
      </c>
      <c r="B2267" s="1">
        <v>0.625</v>
      </c>
      <c r="C2267" t="s">
        <v>0</v>
      </c>
      <c r="D2267" t="s">
        <v>1</v>
      </c>
      <c r="E2267" t="s">
        <v>189</v>
      </c>
      <c r="F2267">
        <v>510</v>
      </c>
      <c r="G2267" t="str">
        <f>VLOOKUP(Tabel1[[#This Row],[Gruppe]],Statistikkoder!$A$1:$C$154,2,FALSE)</f>
        <v>    Cykel Voksen                            </v>
      </c>
      <c r="H2267">
        <v>2</v>
      </c>
      <c r="I2267">
        <v>0</v>
      </c>
      <c r="J2267">
        <v>2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3</v>
      </c>
      <c r="N2267" t="str">
        <f>VLOOKUP($F2267,Statistikkoder!$A$2:$C$154,3,FALSE)</f>
        <v>Cykel</v>
      </c>
    </row>
    <row r="2268" spans="1:14" x14ac:dyDescent="0.2">
      <c r="A2268" t="s">
        <v>201</v>
      </c>
      <c r="B2268" s="1">
        <v>0.625</v>
      </c>
      <c r="C2268" t="s">
        <v>0</v>
      </c>
      <c r="D2268" t="s">
        <v>1</v>
      </c>
      <c r="E2268" t="s">
        <v>189</v>
      </c>
      <c r="F2268">
        <v>730</v>
      </c>
      <c r="G2268" t="str">
        <f>VLOOKUP(Tabel1[[#This Row],[Gruppe]],Statistikkoder!$A$1:$C$154,2,FALSE)</f>
        <v>    Sættevogn 17 m. max 40 tons            </v>
      </c>
      <c r="H2268">
        <v>1</v>
      </c>
      <c r="I2268">
        <v>1</v>
      </c>
      <c r="J2268">
        <v>17</v>
      </c>
      <c r="K2268">
        <f>IF(AND(Tabel1[[#This Row],[Gruppe]]&gt;=610,Tabel1[[#This Row],[Gruppe]]&lt;=765),Tabel1[[#This Row],[Dækmeter]],0)</f>
        <v>17</v>
      </c>
      <c r="L2268">
        <v>0</v>
      </c>
      <c r="M2268" t="s">
        <v>3</v>
      </c>
      <c r="N2268" t="str">
        <f>VLOOKUP($F2268,Statistikkoder!$A$2:$C$154,3,FALSE)</f>
        <v>Sættevogn</v>
      </c>
    </row>
    <row r="2269" spans="1:14" x14ac:dyDescent="0.2">
      <c r="A2269" t="s">
        <v>201</v>
      </c>
      <c r="B2269" s="1">
        <v>0.625</v>
      </c>
      <c r="C2269" t="s">
        <v>0</v>
      </c>
      <c r="D2269" t="s">
        <v>1</v>
      </c>
      <c r="E2269" t="s">
        <v>189</v>
      </c>
      <c r="F2269">
        <v>996</v>
      </c>
      <c r="G2269" t="str">
        <f>VLOOKUP(Tabel1[[#This Row],[Gruppe]],Statistikkoder!$A$1:$C$154,2,FALSE)</f>
        <v>    Passager i køretøj                            </v>
      </c>
      <c r="H2269">
        <v>0</v>
      </c>
      <c r="I2269">
        <v>45</v>
      </c>
      <c r="J2269">
        <v>0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VLOOKUP($F2269,Statistikkoder!$A$2:$C$154,3,FALSE)</f>
        <v>Passager</v>
      </c>
    </row>
    <row r="2270" spans="1:14" x14ac:dyDescent="0.2">
      <c r="A2270" t="s">
        <v>201</v>
      </c>
      <c r="B2270" s="1">
        <v>0.66666666666666663</v>
      </c>
      <c r="C2270" t="s">
        <v>4</v>
      </c>
      <c r="D2270" t="s">
        <v>2</v>
      </c>
      <c r="E2270" t="s">
        <v>189</v>
      </c>
      <c r="F2270">
        <v>10</v>
      </c>
      <c r="G2270" t="str">
        <f>VLOOKUP(Tabel1[[#This Row],[Gruppe]],Statistikkoder!$A$1:$C$154,2,FALSE)</f>
        <v>    Voksen gående                    </v>
      </c>
      <c r="H2270">
        <v>0</v>
      </c>
      <c r="I2270">
        <v>5</v>
      </c>
      <c r="J2270">
        <v>0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VLOOKUP($F2270,Statistikkoder!$A$2:$C$154,3,FALSE)</f>
        <v>Passager</v>
      </c>
    </row>
    <row r="2271" spans="1:14" x14ac:dyDescent="0.2">
      <c r="A2271" t="s">
        <v>201</v>
      </c>
      <c r="B2271" s="1">
        <v>0.66666666666666663</v>
      </c>
      <c r="C2271" t="s">
        <v>4</v>
      </c>
      <c r="D2271" t="s">
        <v>2</v>
      </c>
      <c r="E2271" t="s">
        <v>189</v>
      </c>
      <c r="F2271">
        <v>40</v>
      </c>
      <c r="G2271" t="str">
        <f>VLOOKUP(Tabel1[[#This Row],[Gruppe]],Statistikkoder!$A$1:$C$154,2,FALSE)</f>
        <v>    Pensionist gående                </v>
      </c>
      <c r="H2271">
        <v>0</v>
      </c>
      <c r="I2271">
        <v>2</v>
      </c>
      <c r="J2271">
        <v>0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3</v>
      </c>
      <c r="N2271" t="str">
        <f>VLOOKUP($F2271,Statistikkoder!$A$2:$C$154,3,FALSE)</f>
        <v>Passager</v>
      </c>
    </row>
    <row r="2272" spans="1:14" x14ac:dyDescent="0.2">
      <c r="A2272" t="s">
        <v>201</v>
      </c>
      <c r="B2272" s="1">
        <v>0.66666666666666663</v>
      </c>
      <c r="C2272" t="s">
        <v>4</v>
      </c>
      <c r="D2272" t="s">
        <v>2</v>
      </c>
      <c r="E2272" t="s">
        <v>189</v>
      </c>
      <c r="F2272">
        <v>80</v>
      </c>
      <c r="G2272" t="str">
        <f>VLOOKUP(Tabel1[[#This Row],[Gruppe]],Statistikkoder!$A$1:$C$154,2,FALSE)</f>
        <v>    Bil &lt; 1,95 pendler rejse        </v>
      </c>
      <c r="H2272">
        <v>4</v>
      </c>
      <c r="I2272">
        <v>4</v>
      </c>
      <c r="J2272">
        <v>24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3</v>
      </c>
      <c r="N2272" t="str">
        <f>VLOOKUP($F2272,Statistikkoder!$A$2:$C$154,3,FALSE)</f>
        <v>Personbil</v>
      </c>
    </row>
    <row r="2273" spans="1:14" x14ac:dyDescent="0.2">
      <c r="A2273" t="s">
        <v>201</v>
      </c>
      <c r="B2273" s="1">
        <v>0.66666666666666663</v>
      </c>
      <c r="C2273" t="s">
        <v>4</v>
      </c>
      <c r="D2273" t="s">
        <v>2</v>
      </c>
      <c r="E2273" t="s">
        <v>189</v>
      </c>
      <c r="F2273">
        <v>110</v>
      </c>
      <c r="G2273" t="str">
        <f>VLOOKUP(Tabel1[[#This Row],[Gruppe]],Statistikkoder!$A$1:$C$154,2,FALSE)</f>
        <v>    Bil &lt; 1,95 m                            </v>
      </c>
      <c r="H2273">
        <v>18</v>
      </c>
      <c r="I2273">
        <v>39</v>
      </c>
      <c r="J2273">
        <v>108</v>
      </c>
      <c r="K2273">
        <f>IF(AND(Tabel1[[#This Row],[Gruppe]]&gt;=610,Tabel1[[#This Row],[Gruppe]]&lt;=765),Tabel1[[#This Row],[Dækmeter]],0)</f>
        <v>0</v>
      </c>
      <c r="L2273">
        <v>0</v>
      </c>
      <c r="M2273" t="s">
        <v>3</v>
      </c>
      <c r="N2273" t="str">
        <f>VLOOKUP($F2273,Statistikkoder!$A$2:$C$154,3,FALSE)</f>
        <v>Personbil</v>
      </c>
    </row>
    <row r="2274" spans="1:14" x14ac:dyDescent="0.2">
      <c r="A2274" t="s">
        <v>201</v>
      </c>
      <c r="B2274" s="1">
        <v>0.66666666666666663</v>
      </c>
      <c r="C2274" t="s">
        <v>4</v>
      </c>
      <c r="D2274" t="s">
        <v>2</v>
      </c>
      <c r="E2274" t="s">
        <v>189</v>
      </c>
      <c r="F2274">
        <v>309</v>
      </c>
      <c r="G2274" t="str">
        <f>VLOOKUP(Tabel1[[#This Row],[Gruppe]],Statistikkoder!$A$1:$C$154,2,FALSE)</f>
        <v>    Autocamper &lt;  6 meter                </v>
      </c>
      <c r="H2274">
        <v>1</v>
      </c>
      <c r="I2274">
        <v>3</v>
      </c>
      <c r="J2274">
        <v>6</v>
      </c>
      <c r="K2274">
        <f>IF(AND(Tabel1[[#This Row],[Gruppe]]&gt;=610,Tabel1[[#This Row],[Gruppe]]&lt;=765),Tabel1[[#This Row],[Dækmeter]],0)</f>
        <v>0</v>
      </c>
      <c r="L2274">
        <v>0</v>
      </c>
      <c r="M2274" t="s">
        <v>3</v>
      </c>
      <c r="N2274" t="str">
        <f>VLOOKUP($F2274,Statistikkoder!$A$2:$C$154,3,FALSE)</f>
        <v>Autocamper</v>
      </c>
    </row>
    <row r="2275" spans="1:14" x14ac:dyDescent="0.2">
      <c r="A2275" t="s">
        <v>201</v>
      </c>
      <c r="B2275" s="1">
        <v>0.66666666666666663</v>
      </c>
      <c r="C2275" t="s">
        <v>4</v>
      </c>
      <c r="D2275" t="s">
        <v>2</v>
      </c>
      <c r="E2275" t="s">
        <v>189</v>
      </c>
      <c r="F2275">
        <v>510</v>
      </c>
      <c r="G2275" t="str">
        <f>VLOOKUP(Tabel1[[#This Row],[Gruppe]],Statistikkoder!$A$1:$C$154,2,FALSE)</f>
        <v>    Cykel Voksen                            </v>
      </c>
      <c r="H2275">
        <v>3</v>
      </c>
      <c r="I2275">
        <v>0</v>
      </c>
      <c r="J2275">
        <v>3</v>
      </c>
      <c r="K2275">
        <f>IF(AND(Tabel1[[#This Row],[Gruppe]]&gt;=610,Tabel1[[#This Row],[Gruppe]]&lt;=765),Tabel1[[#This Row],[Dækmeter]],0)</f>
        <v>0</v>
      </c>
      <c r="L2275">
        <v>0</v>
      </c>
      <c r="M2275" t="s">
        <v>3</v>
      </c>
      <c r="N2275" t="str">
        <f>VLOOKUP($F2275,Statistikkoder!$A$2:$C$154,3,FALSE)</f>
        <v>Cykel</v>
      </c>
    </row>
    <row r="2276" spans="1:14" x14ac:dyDescent="0.2">
      <c r="A2276" t="s">
        <v>201</v>
      </c>
      <c r="B2276" s="1">
        <v>0.66666666666666663</v>
      </c>
      <c r="C2276" t="s">
        <v>4</v>
      </c>
      <c r="D2276" t="s">
        <v>2</v>
      </c>
      <c r="E2276" t="s">
        <v>189</v>
      </c>
      <c r="F2276">
        <v>996</v>
      </c>
      <c r="G2276" t="str">
        <f>VLOOKUP(Tabel1[[#This Row],[Gruppe]],Statistikkoder!$A$1:$C$154,2,FALSE)</f>
        <v>    Passager i køretøj                            </v>
      </c>
      <c r="H2276">
        <v>0</v>
      </c>
      <c r="I2276">
        <v>46</v>
      </c>
      <c r="J2276">
        <v>0</v>
      </c>
      <c r="K2276">
        <f>IF(AND(Tabel1[[#This Row],[Gruppe]]&gt;=610,Tabel1[[#This Row],[Gruppe]]&lt;=765),Tabel1[[#This Row],[Dækmeter]],0)</f>
        <v>0</v>
      </c>
      <c r="L2276">
        <v>0</v>
      </c>
      <c r="M2276" t="s">
        <v>3</v>
      </c>
      <c r="N2276" t="str">
        <f>VLOOKUP($F2276,Statistikkoder!$A$2:$C$154,3,FALSE)</f>
        <v>Passager</v>
      </c>
    </row>
    <row r="2277" spans="1:14" x14ac:dyDescent="0.2">
      <c r="A2277" t="s">
        <v>201</v>
      </c>
      <c r="B2277" s="1">
        <v>0.66666666666666663</v>
      </c>
      <c r="C2277" t="s">
        <v>0</v>
      </c>
      <c r="D2277" t="s">
        <v>1</v>
      </c>
      <c r="E2277" t="s">
        <v>190</v>
      </c>
      <c r="F2277">
        <v>10</v>
      </c>
      <c r="G2277" t="str">
        <f>VLOOKUP(Tabel1[[#This Row],[Gruppe]],Statistikkoder!$A$1:$C$154,2,FALSE)</f>
        <v>    Voksen gående                    </v>
      </c>
      <c r="H2277">
        <v>0</v>
      </c>
      <c r="I2277">
        <v>4</v>
      </c>
      <c r="J2277">
        <v>0</v>
      </c>
      <c r="K2277">
        <f>IF(AND(Tabel1[[#This Row],[Gruppe]]&gt;=610,Tabel1[[#This Row],[Gruppe]]&lt;=765),Tabel1[[#This Row],[Dækmeter]],0)</f>
        <v>0</v>
      </c>
      <c r="L2277">
        <v>0</v>
      </c>
      <c r="M2277" t="s">
        <v>3</v>
      </c>
      <c r="N2277" t="str">
        <f>VLOOKUP($F2277,Statistikkoder!$A$2:$C$154,3,FALSE)</f>
        <v>Passager</v>
      </c>
    </row>
    <row r="2278" spans="1:14" x14ac:dyDescent="0.2">
      <c r="A2278" t="s">
        <v>201</v>
      </c>
      <c r="B2278" s="1">
        <v>0.66666666666666663</v>
      </c>
      <c r="C2278" t="s">
        <v>0</v>
      </c>
      <c r="D2278" t="s">
        <v>1</v>
      </c>
      <c r="E2278" t="s">
        <v>190</v>
      </c>
      <c r="F2278">
        <v>80</v>
      </c>
      <c r="G2278" t="str">
        <f>VLOOKUP(Tabel1[[#This Row],[Gruppe]],Statistikkoder!$A$1:$C$154,2,FALSE)</f>
        <v>    Bil &lt; 1,95 pendler rejse        </v>
      </c>
      <c r="H2278">
        <v>2</v>
      </c>
      <c r="I2278">
        <v>2</v>
      </c>
      <c r="J2278">
        <v>12</v>
      </c>
      <c r="K2278">
        <f>IF(AND(Tabel1[[#This Row],[Gruppe]]&gt;=610,Tabel1[[#This Row],[Gruppe]]&lt;=765),Tabel1[[#This Row],[Dækmeter]],0)</f>
        <v>0</v>
      </c>
      <c r="L2278">
        <v>0</v>
      </c>
      <c r="M2278" t="s">
        <v>3</v>
      </c>
      <c r="N2278" t="str">
        <f>VLOOKUP($F2278,Statistikkoder!$A$2:$C$154,3,FALSE)</f>
        <v>Personbil</v>
      </c>
    </row>
    <row r="2279" spans="1:14" x14ac:dyDescent="0.2">
      <c r="A2279" t="s">
        <v>201</v>
      </c>
      <c r="B2279" s="1">
        <v>0.66666666666666663</v>
      </c>
      <c r="C2279" t="s">
        <v>0</v>
      </c>
      <c r="D2279" t="s">
        <v>1</v>
      </c>
      <c r="E2279" t="s">
        <v>190</v>
      </c>
      <c r="F2279">
        <v>110</v>
      </c>
      <c r="G2279" t="str">
        <f>VLOOKUP(Tabel1[[#This Row],[Gruppe]],Statistikkoder!$A$1:$C$154,2,FALSE)</f>
        <v>    Bil &lt; 1,95 m                            </v>
      </c>
      <c r="H2279">
        <v>7</v>
      </c>
      <c r="I2279">
        <v>10</v>
      </c>
      <c r="J2279">
        <v>42</v>
      </c>
      <c r="K2279">
        <f>IF(AND(Tabel1[[#This Row],[Gruppe]]&gt;=610,Tabel1[[#This Row],[Gruppe]]&lt;=765),Tabel1[[#This Row],[Dækmeter]],0)</f>
        <v>0</v>
      </c>
      <c r="L2279">
        <v>0</v>
      </c>
      <c r="M2279" t="s">
        <v>3</v>
      </c>
      <c r="N2279" t="str">
        <f>VLOOKUP($F2279,Statistikkoder!$A$2:$C$154,3,FALSE)</f>
        <v>Personbil</v>
      </c>
    </row>
    <row r="2280" spans="1:14" x14ac:dyDescent="0.2">
      <c r="A2280" t="s">
        <v>201</v>
      </c>
      <c r="B2280" s="1">
        <v>0.66666666666666663</v>
      </c>
      <c r="C2280" t="s">
        <v>0</v>
      </c>
      <c r="D2280" t="s">
        <v>1</v>
      </c>
      <c r="E2280" t="s">
        <v>190</v>
      </c>
      <c r="F2280">
        <v>510</v>
      </c>
      <c r="G2280" t="str">
        <f>VLOOKUP(Tabel1[[#This Row],[Gruppe]],Statistikkoder!$A$1:$C$154,2,FALSE)</f>
        <v>    Cykel Voksen                            </v>
      </c>
      <c r="H2280">
        <v>2</v>
      </c>
      <c r="I2280">
        <v>0</v>
      </c>
      <c r="J2280">
        <v>2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3</v>
      </c>
      <c r="N2280" t="str">
        <f>VLOOKUP($F2280,Statistikkoder!$A$2:$C$154,3,FALSE)</f>
        <v>Cykel</v>
      </c>
    </row>
    <row r="2281" spans="1:14" x14ac:dyDescent="0.2">
      <c r="A2281" t="s">
        <v>201</v>
      </c>
      <c r="B2281" s="1">
        <v>0.66666666666666663</v>
      </c>
      <c r="C2281" t="s">
        <v>0</v>
      </c>
      <c r="D2281" t="s">
        <v>1</v>
      </c>
      <c r="E2281" t="s">
        <v>190</v>
      </c>
      <c r="F2281">
        <v>996</v>
      </c>
      <c r="G2281" t="str">
        <f>VLOOKUP(Tabel1[[#This Row],[Gruppe]],Statistikkoder!$A$1:$C$154,2,FALSE)</f>
        <v>    Passager i køretøj                            </v>
      </c>
      <c r="H2281">
        <v>0</v>
      </c>
      <c r="I2281">
        <v>12</v>
      </c>
      <c r="J2281">
        <v>0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t="str">
        <f>VLOOKUP($F2281,Statistikkoder!$A$2:$C$154,3,FALSE)</f>
        <v>Passager</v>
      </c>
    </row>
    <row r="2282" spans="1:14" x14ac:dyDescent="0.2">
      <c r="A2282" t="s">
        <v>201</v>
      </c>
      <c r="B2282" s="1">
        <v>0.70833333333333337</v>
      </c>
      <c r="C2282" t="s">
        <v>4</v>
      </c>
      <c r="D2282" t="s">
        <v>2</v>
      </c>
      <c r="E2282" t="s">
        <v>190</v>
      </c>
      <c r="F2282">
        <v>10</v>
      </c>
      <c r="G2282" t="str">
        <f>VLOOKUP(Tabel1[[#This Row],[Gruppe]],Statistikkoder!$A$1:$C$154,2,FALSE)</f>
        <v>    Voksen gående                    </v>
      </c>
      <c r="H2282">
        <v>0</v>
      </c>
      <c r="I2282">
        <v>10</v>
      </c>
      <c r="J2282">
        <v>0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t="str">
        <f>VLOOKUP($F2282,Statistikkoder!$A$2:$C$154,3,FALSE)</f>
        <v>Passager</v>
      </c>
    </row>
    <row r="2283" spans="1:14" x14ac:dyDescent="0.2">
      <c r="A2283" t="s">
        <v>201</v>
      </c>
      <c r="B2283" s="1">
        <v>0.70833333333333337</v>
      </c>
      <c r="C2283" t="s">
        <v>4</v>
      </c>
      <c r="D2283" t="s">
        <v>2</v>
      </c>
      <c r="E2283" t="s">
        <v>190</v>
      </c>
      <c r="F2283">
        <v>20</v>
      </c>
      <c r="G2283" t="str">
        <f>VLOOKUP(Tabel1[[#This Row],[Gruppe]],Statistikkoder!$A$1:$C$154,2,FALSE)</f>
        <v>    Barn 12-15 år gående              </v>
      </c>
      <c r="H2283">
        <v>0</v>
      </c>
      <c r="I2283">
        <v>1</v>
      </c>
      <c r="J2283">
        <v>0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t="str">
        <f>VLOOKUP($F2283,Statistikkoder!$A$2:$C$154,3,FALSE)</f>
        <v>Passager</v>
      </c>
    </row>
    <row r="2284" spans="1:14" x14ac:dyDescent="0.2">
      <c r="A2284" t="s">
        <v>201</v>
      </c>
      <c r="B2284" s="1">
        <v>0.70833333333333337</v>
      </c>
      <c r="C2284" t="s">
        <v>4</v>
      </c>
      <c r="D2284" t="s">
        <v>2</v>
      </c>
      <c r="E2284" t="s">
        <v>190</v>
      </c>
      <c r="F2284">
        <v>30</v>
      </c>
      <c r="G2284" t="str">
        <f>VLOOKUP(Tabel1[[#This Row],[Gruppe]],Statistikkoder!$A$1:$C$154,2,FALSE)</f>
        <v>    Barn  0-11 år gående              </v>
      </c>
      <c r="H2284">
        <v>0</v>
      </c>
      <c r="I2284">
        <v>3</v>
      </c>
      <c r="J2284">
        <v>0</v>
      </c>
      <c r="K2284">
        <f>IF(AND(Tabel1[[#This Row],[Gruppe]]&gt;=610,Tabel1[[#This Row],[Gruppe]]&lt;=765),Tabel1[[#This Row],[Dækmeter]],0)</f>
        <v>0</v>
      </c>
      <c r="L2284">
        <v>0</v>
      </c>
      <c r="M2284" t="s">
        <v>3</v>
      </c>
      <c r="N2284" t="str">
        <f>VLOOKUP($F2284,Statistikkoder!$A$2:$C$154,3,FALSE)</f>
        <v>Passager</v>
      </c>
    </row>
    <row r="2285" spans="1:14" x14ac:dyDescent="0.2">
      <c r="A2285" t="s">
        <v>201</v>
      </c>
      <c r="B2285" s="1">
        <v>0.70833333333333337</v>
      </c>
      <c r="C2285" t="s">
        <v>4</v>
      </c>
      <c r="D2285" t="s">
        <v>2</v>
      </c>
      <c r="E2285" t="s">
        <v>190</v>
      </c>
      <c r="F2285">
        <v>40</v>
      </c>
      <c r="G2285" t="str">
        <f>VLOOKUP(Tabel1[[#This Row],[Gruppe]],Statistikkoder!$A$1:$C$154,2,FALSE)</f>
        <v>    Pensionist gående                </v>
      </c>
      <c r="H2285">
        <v>0</v>
      </c>
      <c r="I2285">
        <v>2</v>
      </c>
      <c r="J2285">
        <v>0</v>
      </c>
      <c r="K2285">
        <f>IF(AND(Tabel1[[#This Row],[Gruppe]]&gt;=610,Tabel1[[#This Row],[Gruppe]]&lt;=765),Tabel1[[#This Row],[Dækmeter]],0)</f>
        <v>0</v>
      </c>
      <c r="L2285">
        <v>0</v>
      </c>
      <c r="M2285" t="s">
        <v>3</v>
      </c>
      <c r="N2285" t="str">
        <f>VLOOKUP($F2285,Statistikkoder!$A$2:$C$154,3,FALSE)</f>
        <v>Passager</v>
      </c>
    </row>
    <row r="2286" spans="1:14" x14ac:dyDescent="0.2">
      <c r="A2286" t="s">
        <v>201</v>
      </c>
      <c r="B2286" s="1">
        <v>0.70833333333333337</v>
      </c>
      <c r="C2286" t="s">
        <v>4</v>
      </c>
      <c r="D2286" t="s">
        <v>2</v>
      </c>
      <c r="E2286" t="s">
        <v>190</v>
      </c>
      <c r="F2286">
        <v>80</v>
      </c>
      <c r="G2286" t="str">
        <f>VLOOKUP(Tabel1[[#This Row],[Gruppe]],Statistikkoder!$A$1:$C$154,2,FALSE)</f>
        <v>    Bil &lt; 1,95 pendler rejse        </v>
      </c>
      <c r="H2286">
        <v>3</v>
      </c>
      <c r="I2286">
        <v>3</v>
      </c>
      <c r="J2286">
        <v>18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3</v>
      </c>
      <c r="N2286" t="str">
        <f>VLOOKUP($F2286,Statistikkoder!$A$2:$C$154,3,FALSE)</f>
        <v>Personbil</v>
      </c>
    </row>
    <row r="2287" spans="1:14" x14ac:dyDescent="0.2">
      <c r="A2287" t="s">
        <v>201</v>
      </c>
      <c r="B2287" s="1">
        <v>0.70833333333333337</v>
      </c>
      <c r="C2287" t="s">
        <v>4</v>
      </c>
      <c r="D2287" t="s">
        <v>2</v>
      </c>
      <c r="E2287" t="s">
        <v>190</v>
      </c>
      <c r="F2287">
        <v>110</v>
      </c>
      <c r="G2287" t="str">
        <f>VLOOKUP(Tabel1[[#This Row],[Gruppe]],Statistikkoder!$A$1:$C$154,2,FALSE)</f>
        <v>    Bil &lt; 1,95 m                            </v>
      </c>
      <c r="H2287">
        <v>11</v>
      </c>
      <c r="I2287">
        <v>17</v>
      </c>
      <c r="J2287">
        <v>66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3</v>
      </c>
      <c r="N2287" t="str">
        <f>VLOOKUP($F2287,Statistikkoder!$A$2:$C$154,3,FALSE)</f>
        <v>Personbil</v>
      </c>
    </row>
    <row r="2288" spans="1:14" x14ac:dyDescent="0.2">
      <c r="A2288" t="s">
        <v>201</v>
      </c>
      <c r="B2288" s="1">
        <v>0.70833333333333337</v>
      </c>
      <c r="C2288" t="s">
        <v>4</v>
      </c>
      <c r="D2288" t="s">
        <v>2</v>
      </c>
      <c r="E2288" t="s">
        <v>190</v>
      </c>
      <c r="F2288">
        <v>126</v>
      </c>
      <c r="G2288" t="str">
        <f>VLOOKUP(Tabel1[[#This Row],[Gruppe]],Statistikkoder!$A$1:$C$154,2,FALSE)</f>
        <v xml:space="preserve">    Bil med campingvogn                     </v>
      </c>
      <c r="H2288">
        <v>1</v>
      </c>
      <c r="I2288">
        <v>1</v>
      </c>
      <c r="J2288">
        <v>12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3</v>
      </c>
      <c r="N2288" t="str">
        <f>VLOOKUP($F2288,Statistikkoder!$A$2:$C$154,3,FALSE)</f>
        <v>Personbil</v>
      </c>
    </row>
    <row r="2289" spans="1:14" x14ac:dyDescent="0.2">
      <c r="A2289" t="s">
        <v>201</v>
      </c>
      <c r="B2289" s="1">
        <v>0.70833333333333337</v>
      </c>
      <c r="C2289" t="s">
        <v>4</v>
      </c>
      <c r="D2289" t="s">
        <v>2</v>
      </c>
      <c r="E2289" t="s">
        <v>190</v>
      </c>
      <c r="F2289">
        <v>320</v>
      </c>
      <c r="G2289" t="str">
        <f>VLOOKUP(Tabel1[[#This Row],[Gruppe]],Statistikkoder!$A$1:$C$154,2,FALSE)</f>
        <v>    Autocamper &lt; 12 meter                </v>
      </c>
      <c r="H2289">
        <v>1</v>
      </c>
      <c r="I2289">
        <v>2</v>
      </c>
      <c r="J2289">
        <v>10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3</v>
      </c>
      <c r="N2289" t="str">
        <f>VLOOKUP($F2289,Statistikkoder!$A$2:$C$154,3,FALSE)</f>
        <v>Autocamper</v>
      </c>
    </row>
    <row r="2290" spans="1:14" x14ac:dyDescent="0.2">
      <c r="A2290" t="s">
        <v>201</v>
      </c>
      <c r="B2290" s="1">
        <v>0.70833333333333337</v>
      </c>
      <c r="C2290" t="s">
        <v>4</v>
      </c>
      <c r="D2290" t="s">
        <v>2</v>
      </c>
      <c r="E2290" t="s">
        <v>190</v>
      </c>
      <c r="F2290">
        <v>510</v>
      </c>
      <c r="G2290" t="str">
        <f>VLOOKUP(Tabel1[[#This Row],[Gruppe]],Statistikkoder!$A$1:$C$154,2,FALSE)</f>
        <v>    Cykel Voksen                            </v>
      </c>
      <c r="H2290">
        <v>5</v>
      </c>
      <c r="I2290">
        <v>0</v>
      </c>
      <c r="J2290">
        <v>5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3</v>
      </c>
      <c r="N2290" t="str">
        <f>VLOOKUP($F2290,Statistikkoder!$A$2:$C$154,3,FALSE)</f>
        <v>Cykel</v>
      </c>
    </row>
    <row r="2291" spans="1:14" x14ac:dyDescent="0.2">
      <c r="A2291" t="s">
        <v>201</v>
      </c>
      <c r="B2291" s="1">
        <v>0.70833333333333337</v>
      </c>
      <c r="C2291" t="s">
        <v>4</v>
      </c>
      <c r="D2291" t="s">
        <v>2</v>
      </c>
      <c r="E2291" t="s">
        <v>190</v>
      </c>
      <c r="F2291">
        <v>996</v>
      </c>
      <c r="G2291" t="str">
        <f>VLOOKUP(Tabel1[[#This Row],[Gruppe]],Statistikkoder!$A$1:$C$154,2,FALSE)</f>
        <v>    Passager i køretøj                            </v>
      </c>
      <c r="H2291">
        <v>0</v>
      </c>
      <c r="I2291">
        <v>23</v>
      </c>
      <c r="J2291">
        <v>0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3</v>
      </c>
      <c r="N2291" t="str">
        <f>VLOOKUP($F2291,Statistikkoder!$A$2:$C$154,3,FALSE)</f>
        <v>Passager</v>
      </c>
    </row>
    <row r="2292" spans="1:14" x14ac:dyDescent="0.2">
      <c r="A2292" t="s">
        <v>201</v>
      </c>
      <c r="B2292" s="1">
        <v>0.70833333333333337</v>
      </c>
      <c r="C2292" t="s">
        <v>0</v>
      </c>
      <c r="D2292" t="s">
        <v>1</v>
      </c>
      <c r="E2292" t="s">
        <v>189</v>
      </c>
      <c r="F2292">
        <v>10</v>
      </c>
      <c r="G2292" t="str">
        <f>VLOOKUP(Tabel1[[#This Row],[Gruppe]],Statistikkoder!$A$1:$C$154,2,FALSE)</f>
        <v>    Voksen gående                    </v>
      </c>
      <c r="H2292">
        <v>0</v>
      </c>
      <c r="I2292">
        <v>5</v>
      </c>
      <c r="J2292">
        <v>0</v>
      </c>
      <c r="K2292">
        <f>IF(AND(Tabel1[[#This Row],[Gruppe]]&gt;=610,Tabel1[[#This Row],[Gruppe]]&lt;=765),Tabel1[[#This Row],[Dækmeter]],0)</f>
        <v>0</v>
      </c>
      <c r="L2292">
        <v>0</v>
      </c>
      <c r="M2292" t="s">
        <v>3</v>
      </c>
      <c r="N2292" t="str">
        <f>VLOOKUP($F2292,Statistikkoder!$A$2:$C$154,3,FALSE)</f>
        <v>Passager</v>
      </c>
    </row>
    <row r="2293" spans="1:14" x14ac:dyDescent="0.2">
      <c r="A2293" t="s">
        <v>201</v>
      </c>
      <c r="B2293" s="1">
        <v>0.70833333333333337</v>
      </c>
      <c r="C2293" t="s">
        <v>0</v>
      </c>
      <c r="D2293" t="s">
        <v>1</v>
      </c>
      <c r="E2293" t="s">
        <v>189</v>
      </c>
      <c r="F2293">
        <v>15</v>
      </c>
      <c r="G2293" t="str">
        <f>VLOOKUP(Tabel1[[#This Row],[Gruppe]],Statistikkoder!$A$1:$C$154,2,FALSE)</f>
        <v>    Voksen gående Pendler            </v>
      </c>
      <c r="H2293">
        <v>0</v>
      </c>
      <c r="I2293">
        <v>1</v>
      </c>
      <c r="J2293">
        <v>0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3</v>
      </c>
      <c r="N2293" t="str">
        <f>VLOOKUP($F2293,Statistikkoder!$A$2:$C$154,3,FALSE)</f>
        <v>Passager</v>
      </c>
    </row>
    <row r="2294" spans="1:14" x14ac:dyDescent="0.2">
      <c r="A2294" t="s">
        <v>201</v>
      </c>
      <c r="B2294" s="1">
        <v>0.70833333333333337</v>
      </c>
      <c r="C2294" t="s">
        <v>0</v>
      </c>
      <c r="D2294" t="s">
        <v>1</v>
      </c>
      <c r="E2294" t="s">
        <v>189</v>
      </c>
      <c r="F2294">
        <v>30</v>
      </c>
      <c r="G2294" t="str">
        <f>VLOOKUP(Tabel1[[#This Row],[Gruppe]],Statistikkoder!$A$1:$C$154,2,FALSE)</f>
        <v>    Barn  0-11 år gående              </v>
      </c>
      <c r="H2294">
        <v>0</v>
      </c>
      <c r="I2294">
        <v>1</v>
      </c>
      <c r="J2294">
        <v>0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3</v>
      </c>
      <c r="N2294" t="str">
        <f>VLOOKUP($F2294,Statistikkoder!$A$2:$C$154,3,FALSE)</f>
        <v>Passager</v>
      </c>
    </row>
    <row r="2295" spans="1:14" x14ac:dyDescent="0.2">
      <c r="A2295" t="s">
        <v>201</v>
      </c>
      <c r="B2295" s="1">
        <v>0.70833333333333337</v>
      </c>
      <c r="C2295" t="s">
        <v>0</v>
      </c>
      <c r="D2295" t="s">
        <v>1</v>
      </c>
      <c r="E2295" t="s">
        <v>189</v>
      </c>
      <c r="F2295">
        <v>80</v>
      </c>
      <c r="G2295" t="str">
        <f>VLOOKUP(Tabel1[[#This Row],[Gruppe]],Statistikkoder!$A$1:$C$154,2,FALSE)</f>
        <v>    Bil &lt; 1,95 pendler rejse        </v>
      </c>
      <c r="H2295">
        <v>4</v>
      </c>
      <c r="I2295">
        <v>6</v>
      </c>
      <c r="J2295">
        <v>24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3</v>
      </c>
      <c r="N2295" t="str">
        <f>VLOOKUP($F2295,Statistikkoder!$A$2:$C$154,3,FALSE)</f>
        <v>Personbil</v>
      </c>
    </row>
    <row r="2296" spans="1:14" x14ac:dyDescent="0.2">
      <c r="A2296" t="s">
        <v>201</v>
      </c>
      <c r="B2296" s="1">
        <v>0.70833333333333337</v>
      </c>
      <c r="C2296" t="s">
        <v>0</v>
      </c>
      <c r="D2296" t="s">
        <v>1</v>
      </c>
      <c r="E2296" t="s">
        <v>189</v>
      </c>
      <c r="F2296">
        <v>110</v>
      </c>
      <c r="G2296" t="str">
        <f>VLOOKUP(Tabel1[[#This Row],[Gruppe]],Statistikkoder!$A$1:$C$154,2,FALSE)</f>
        <v>    Bil &lt; 1,95 m                            </v>
      </c>
      <c r="H2296">
        <v>6</v>
      </c>
      <c r="I2296">
        <v>12</v>
      </c>
      <c r="J2296">
        <v>36</v>
      </c>
      <c r="K2296">
        <f>IF(AND(Tabel1[[#This Row],[Gruppe]]&gt;=610,Tabel1[[#This Row],[Gruppe]]&lt;=765),Tabel1[[#This Row],[Dækmeter]],0)</f>
        <v>0</v>
      </c>
      <c r="L2296">
        <v>0</v>
      </c>
      <c r="M2296" t="s">
        <v>3</v>
      </c>
      <c r="N2296" t="str">
        <f>VLOOKUP($F2296,Statistikkoder!$A$2:$C$154,3,FALSE)</f>
        <v>Personbil</v>
      </c>
    </row>
    <row r="2297" spans="1:14" x14ac:dyDescent="0.2">
      <c r="A2297" t="s">
        <v>201</v>
      </c>
      <c r="B2297" s="1">
        <v>0.70833333333333337</v>
      </c>
      <c r="C2297" t="s">
        <v>0</v>
      </c>
      <c r="D2297" t="s">
        <v>1</v>
      </c>
      <c r="E2297" t="s">
        <v>189</v>
      </c>
      <c r="F2297">
        <v>126</v>
      </c>
      <c r="G2297" t="str">
        <f>VLOOKUP(Tabel1[[#This Row],[Gruppe]],Statistikkoder!$A$1:$C$154,2,FALSE)</f>
        <v xml:space="preserve">    Bil med campingvogn                     </v>
      </c>
      <c r="H2297">
        <v>1</v>
      </c>
      <c r="I2297">
        <v>2</v>
      </c>
      <c r="J2297">
        <v>12</v>
      </c>
      <c r="K2297">
        <f>IF(AND(Tabel1[[#This Row],[Gruppe]]&gt;=610,Tabel1[[#This Row],[Gruppe]]&lt;=765),Tabel1[[#This Row],[Dækmeter]],0)</f>
        <v>0</v>
      </c>
      <c r="L2297">
        <v>0</v>
      </c>
      <c r="M2297" t="s">
        <v>3</v>
      </c>
      <c r="N2297" t="str">
        <f>VLOOKUP($F2297,Statistikkoder!$A$2:$C$154,3,FALSE)</f>
        <v>Personbil</v>
      </c>
    </row>
    <row r="2298" spans="1:14" x14ac:dyDescent="0.2">
      <c r="A2298" t="s">
        <v>201</v>
      </c>
      <c r="B2298" s="1">
        <v>0.70833333333333337</v>
      </c>
      <c r="C2298" t="s">
        <v>0</v>
      </c>
      <c r="D2298" t="s">
        <v>1</v>
      </c>
      <c r="E2298" t="s">
        <v>189</v>
      </c>
      <c r="F2298">
        <v>309</v>
      </c>
      <c r="G2298" t="str">
        <f>VLOOKUP(Tabel1[[#This Row],[Gruppe]],Statistikkoder!$A$1:$C$154,2,FALSE)</f>
        <v>    Autocamper &lt;  6 meter                </v>
      </c>
      <c r="H2298">
        <v>1</v>
      </c>
      <c r="I2298">
        <v>3</v>
      </c>
      <c r="J2298">
        <v>6</v>
      </c>
      <c r="K2298">
        <f>IF(AND(Tabel1[[#This Row],[Gruppe]]&gt;=610,Tabel1[[#This Row],[Gruppe]]&lt;=765),Tabel1[[#This Row],[Dækmeter]],0)</f>
        <v>0</v>
      </c>
      <c r="L2298">
        <v>0</v>
      </c>
      <c r="M2298" t="s">
        <v>3</v>
      </c>
      <c r="N2298" t="str">
        <f>VLOOKUP($F2298,Statistikkoder!$A$2:$C$154,3,FALSE)</f>
        <v>Autocamper</v>
      </c>
    </row>
    <row r="2299" spans="1:14" x14ac:dyDescent="0.2">
      <c r="A2299" t="s">
        <v>201</v>
      </c>
      <c r="B2299" s="1">
        <v>0.70833333333333337</v>
      </c>
      <c r="C2299" t="s">
        <v>0</v>
      </c>
      <c r="D2299" t="s">
        <v>1</v>
      </c>
      <c r="E2299" t="s">
        <v>189</v>
      </c>
      <c r="F2299">
        <v>510</v>
      </c>
      <c r="G2299" t="str">
        <f>VLOOKUP(Tabel1[[#This Row],[Gruppe]],Statistikkoder!$A$1:$C$154,2,FALSE)</f>
        <v>    Cykel Voksen                            </v>
      </c>
      <c r="H2299">
        <v>3</v>
      </c>
      <c r="I2299">
        <v>0</v>
      </c>
      <c r="J2299">
        <v>3</v>
      </c>
      <c r="K2299">
        <f>IF(AND(Tabel1[[#This Row],[Gruppe]]&gt;=610,Tabel1[[#This Row],[Gruppe]]&lt;=765),Tabel1[[#This Row],[Dækmeter]],0)</f>
        <v>0</v>
      </c>
      <c r="L2299">
        <v>0</v>
      </c>
      <c r="M2299" t="s">
        <v>3</v>
      </c>
      <c r="N2299" t="str">
        <f>VLOOKUP($F2299,Statistikkoder!$A$2:$C$154,3,FALSE)</f>
        <v>Cykel</v>
      </c>
    </row>
    <row r="2300" spans="1:14" x14ac:dyDescent="0.2">
      <c r="A2300" t="s">
        <v>201</v>
      </c>
      <c r="B2300" s="1">
        <v>0.70833333333333337</v>
      </c>
      <c r="C2300" t="s">
        <v>0</v>
      </c>
      <c r="D2300" t="s">
        <v>1</v>
      </c>
      <c r="E2300" t="s">
        <v>189</v>
      </c>
      <c r="F2300">
        <v>560</v>
      </c>
      <c r="G2300" t="str">
        <f>VLOOKUP(Tabel1[[#This Row],[Gruppe]],Statistikkoder!$A$1:$C$154,2,FALSE)</f>
        <v>    Cykel m/anhænger Barn  0-11 år          </v>
      </c>
      <c r="H2300">
        <v>1</v>
      </c>
      <c r="I2300">
        <v>0</v>
      </c>
      <c r="J2300">
        <v>1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3</v>
      </c>
      <c r="N2300" t="str">
        <f>VLOOKUP($F2300,Statistikkoder!$A$2:$C$154,3,FALSE)</f>
        <v>Cykel</v>
      </c>
    </row>
    <row r="2301" spans="1:14" x14ac:dyDescent="0.2">
      <c r="A2301" t="s">
        <v>201</v>
      </c>
      <c r="B2301" s="1">
        <v>0.70833333333333337</v>
      </c>
      <c r="C2301" t="s">
        <v>0</v>
      </c>
      <c r="D2301" t="s">
        <v>1</v>
      </c>
      <c r="E2301" t="s">
        <v>189</v>
      </c>
      <c r="F2301">
        <v>996</v>
      </c>
      <c r="G2301" t="str">
        <f>VLOOKUP(Tabel1[[#This Row],[Gruppe]],Statistikkoder!$A$1:$C$154,2,FALSE)</f>
        <v>    Passager i køretøj                            </v>
      </c>
      <c r="H2301">
        <v>0</v>
      </c>
      <c r="I2301">
        <v>23</v>
      </c>
      <c r="J2301">
        <v>0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3</v>
      </c>
      <c r="N2301" t="str">
        <f>VLOOKUP($F2301,Statistikkoder!$A$2:$C$154,3,FALSE)</f>
        <v>Passager</v>
      </c>
    </row>
    <row r="2302" spans="1:14" x14ac:dyDescent="0.2">
      <c r="A2302" t="s">
        <v>201</v>
      </c>
      <c r="B2302" s="1">
        <v>0.75</v>
      </c>
      <c r="C2302" t="s">
        <v>4</v>
      </c>
      <c r="D2302" t="s">
        <v>2</v>
      </c>
      <c r="E2302" t="s">
        <v>189</v>
      </c>
      <c r="F2302">
        <v>10</v>
      </c>
      <c r="G2302" t="str">
        <f>VLOOKUP(Tabel1[[#This Row],[Gruppe]],Statistikkoder!$A$1:$C$154,2,FALSE)</f>
        <v>    Voksen gående                    </v>
      </c>
      <c r="H2302">
        <v>0</v>
      </c>
      <c r="I2302">
        <v>1</v>
      </c>
      <c r="J2302">
        <v>0</v>
      </c>
      <c r="K2302">
        <f>IF(AND(Tabel1[[#This Row],[Gruppe]]&gt;=610,Tabel1[[#This Row],[Gruppe]]&lt;=765),Tabel1[[#This Row],[Dækmeter]],0)</f>
        <v>0</v>
      </c>
      <c r="L2302">
        <v>0</v>
      </c>
      <c r="M2302" t="s">
        <v>3</v>
      </c>
      <c r="N2302" t="str">
        <f>VLOOKUP($F2302,Statistikkoder!$A$2:$C$154,3,FALSE)</f>
        <v>Passager</v>
      </c>
    </row>
    <row r="2303" spans="1:14" x14ac:dyDescent="0.2">
      <c r="A2303" t="s">
        <v>201</v>
      </c>
      <c r="B2303" s="1">
        <v>0.75</v>
      </c>
      <c r="C2303" t="s">
        <v>4</v>
      </c>
      <c r="D2303" t="s">
        <v>2</v>
      </c>
      <c r="E2303" t="s">
        <v>189</v>
      </c>
      <c r="F2303">
        <v>40</v>
      </c>
      <c r="G2303" t="str">
        <f>VLOOKUP(Tabel1[[#This Row],[Gruppe]],Statistikkoder!$A$1:$C$154,2,FALSE)</f>
        <v>    Pensionist gående                </v>
      </c>
      <c r="H2303">
        <v>0</v>
      </c>
      <c r="I2303">
        <v>2</v>
      </c>
      <c r="J2303">
        <v>0</v>
      </c>
      <c r="K2303">
        <f>IF(AND(Tabel1[[#This Row],[Gruppe]]&gt;=610,Tabel1[[#This Row],[Gruppe]]&lt;=765),Tabel1[[#This Row],[Dækmeter]],0)</f>
        <v>0</v>
      </c>
      <c r="L2303">
        <v>0</v>
      </c>
      <c r="M2303" t="s">
        <v>3</v>
      </c>
      <c r="N2303" t="str">
        <f>VLOOKUP($F2303,Statistikkoder!$A$2:$C$154,3,FALSE)</f>
        <v>Passager</v>
      </c>
    </row>
    <row r="2304" spans="1:14" x14ac:dyDescent="0.2">
      <c r="A2304" t="s">
        <v>201</v>
      </c>
      <c r="B2304" s="1">
        <v>0.75</v>
      </c>
      <c r="C2304" t="s">
        <v>4</v>
      </c>
      <c r="D2304" t="s">
        <v>2</v>
      </c>
      <c r="E2304" t="s">
        <v>189</v>
      </c>
      <c r="F2304">
        <v>110</v>
      </c>
      <c r="G2304" t="str">
        <f>VLOOKUP(Tabel1[[#This Row],[Gruppe]],Statistikkoder!$A$1:$C$154,2,FALSE)</f>
        <v>    Bil &lt; 1,95 m                            </v>
      </c>
      <c r="H2304">
        <v>9</v>
      </c>
      <c r="I2304">
        <v>21</v>
      </c>
      <c r="J2304">
        <v>54</v>
      </c>
      <c r="K2304">
        <f>IF(AND(Tabel1[[#This Row],[Gruppe]]&gt;=610,Tabel1[[#This Row],[Gruppe]]&lt;=765),Tabel1[[#This Row],[Dækmeter]],0)</f>
        <v>0</v>
      </c>
      <c r="L2304">
        <v>0</v>
      </c>
      <c r="M2304" t="s">
        <v>3</v>
      </c>
      <c r="N2304" t="str">
        <f>VLOOKUP($F2304,Statistikkoder!$A$2:$C$154,3,FALSE)</f>
        <v>Personbil</v>
      </c>
    </row>
    <row r="2305" spans="1:14" x14ac:dyDescent="0.2">
      <c r="A2305" t="s">
        <v>201</v>
      </c>
      <c r="B2305" s="1">
        <v>0.75</v>
      </c>
      <c r="C2305" t="s">
        <v>4</v>
      </c>
      <c r="D2305" t="s">
        <v>2</v>
      </c>
      <c r="E2305" t="s">
        <v>189</v>
      </c>
      <c r="F2305">
        <v>120</v>
      </c>
      <c r="G2305" t="str">
        <f>VLOOKUP(Tabel1[[#This Row],[Gruppe]],Statistikkoder!$A$1:$C$154,2,FALSE)</f>
        <v>    Bil &gt; 1,95 m                            </v>
      </c>
      <c r="H2305">
        <v>1</v>
      </c>
      <c r="I2305">
        <v>4</v>
      </c>
      <c r="J2305">
        <v>6</v>
      </c>
      <c r="K2305">
        <f>IF(AND(Tabel1[[#This Row],[Gruppe]]&gt;=610,Tabel1[[#This Row],[Gruppe]]&lt;=765),Tabel1[[#This Row],[Dækmeter]],0)</f>
        <v>0</v>
      </c>
      <c r="L2305">
        <v>0</v>
      </c>
      <c r="M2305" t="s">
        <v>3</v>
      </c>
      <c r="N2305" t="str">
        <f>VLOOKUP($F2305,Statistikkoder!$A$2:$C$154,3,FALSE)</f>
        <v>Personbil</v>
      </c>
    </row>
    <row r="2306" spans="1:14" x14ac:dyDescent="0.2">
      <c r="A2306" t="s">
        <v>201</v>
      </c>
      <c r="B2306" s="1">
        <v>0.75</v>
      </c>
      <c r="C2306" t="s">
        <v>4</v>
      </c>
      <c r="D2306" t="s">
        <v>2</v>
      </c>
      <c r="E2306" t="s">
        <v>189</v>
      </c>
      <c r="F2306">
        <v>996</v>
      </c>
      <c r="G2306" t="str">
        <f>VLOOKUP(Tabel1[[#This Row],[Gruppe]],Statistikkoder!$A$1:$C$154,2,FALSE)</f>
        <v>    Passager i køretøj                            </v>
      </c>
      <c r="H2306">
        <v>0</v>
      </c>
      <c r="I2306">
        <v>25</v>
      </c>
      <c r="J2306">
        <v>0</v>
      </c>
      <c r="K2306">
        <f>IF(AND(Tabel1[[#This Row],[Gruppe]]&gt;=610,Tabel1[[#This Row],[Gruppe]]&lt;=765),Tabel1[[#This Row],[Dækmeter]],0)</f>
        <v>0</v>
      </c>
      <c r="L2306">
        <v>0</v>
      </c>
      <c r="M2306" t="s">
        <v>3</v>
      </c>
      <c r="N2306" t="str">
        <f>VLOOKUP($F2306,Statistikkoder!$A$2:$C$154,3,FALSE)</f>
        <v>Passager</v>
      </c>
    </row>
    <row r="2307" spans="1:14" x14ac:dyDescent="0.2">
      <c r="A2307" t="s">
        <v>201</v>
      </c>
      <c r="B2307" s="1">
        <v>0.79166666666666663</v>
      </c>
      <c r="C2307" t="s">
        <v>0</v>
      </c>
      <c r="D2307" t="s">
        <v>1</v>
      </c>
      <c r="E2307" t="s">
        <v>189</v>
      </c>
      <c r="F2307">
        <v>10</v>
      </c>
      <c r="G2307" t="str">
        <f>VLOOKUP(Tabel1[[#This Row],[Gruppe]],Statistikkoder!$A$1:$C$154,2,FALSE)</f>
        <v>    Voksen gående                    </v>
      </c>
      <c r="H2307">
        <v>0</v>
      </c>
      <c r="I2307">
        <v>2</v>
      </c>
      <c r="J2307">
        <v>0</v>
      </c>
      <c r="K2307">
        <f>IF(AND(Tabel1[[#This Row],[Gruppe]]&gt;=610,Tabel1[[#This Row],[Gruppe]]&lt;=765),Tabel1[[#This Row],[Dækmeter]],0)</f>
        <v>0</v>
      </c>
      <c r="L2307">
        <v>0</v>
      </c>
      <c r="M2307" t="s">
        <v>3</v>
      </c>
      <c r="N2307" t="str">
        <f>VLOOKUP($F2307,Statistikkoder!$A$2:$C$154,3,FALSE)</f>
        <v>Passager</v>
      </c>
    </row>
    <row r="2308" spans="1:14" x14ac:dyDescent="0.2">
      <c r="A2308" t="s">
        <v>201</v>
      </c>
      <c r="B2308" s="1">
        <v>0.79166666666666663</v>
      </c>
      <c r="C2308" t="s">
        <v>0</v>
      </c>
      <c r="D2308" t="s">
        <v>1</v>
      </c>
      <c r="E2308" t="s">
        <v>189</v>
      </c>
      <c r="F2308">
        <v>110</v>
      </c>
      <c r="G2308" t="str">
        <f>VLOOKUP(Tabel1[[#This Row],[Gruppe]],Statistikkoder!$A$1:$C$154,2,FALSE)</f>
        <v>    Bil &lt; 1,95 m                            </v>
      </c>
      <c r="H2308">
        <v>9</v>
      </c>
      <c r="I2308">
        <v>21</v>
      </c>
      <c r="J2308">
        <v>54</v>
      </c>
      <c r="K2308">
        <f>IF(AND(Tabel1[[#This Row],[Gruppe]]&gt;=610,Tabel1[[#This Row],[Gruppe]]&lt;=765),Tabel1[[#This Row],[Dækmeter]],0)</f>
        <v>0</v>
      </c>
      <c r="L2308">
        <v>0</v>
      </c>
      <c r="M2308" t="s">
        <v>3</v>
      </c>
      <c r="N2308" t="str">
        <f>VLOOKUP($F2308,Statistikkoder!$A$2:$C$154,3,FALSE)</f>
        <v>Personbil</v>
      </c>
    </row>
    <row r="2309" spans="1:14" x14ac:dyDescent="0.2">
      <c r="A2309" t="s">
        <v>201</v>
      </c>
      <c r="B2309" s="1">
        <v>0.79166666666666663</v>
      </c>
      <c r="C2309" t="s">
        <v>0</v>
      </c>
      <c r="D2309" t="s">
        <v>1</v>
      </c>
      <c r="E2309" t="s">
        <v>189</v>
      </c>
      <c r="F2309">
        <v>120</v>
      </c>
      <c r="G2309" t="str">
        <f>VLOOKUP(Tabel1[[#This Row],[Gruppe]],Statistikkoder!$A$1:$C$154,2,FALSE)</f>
        <v>    Bil &gt; 1,95 m                            </v>
      </c>
      <c r="H2309">
        <v>1</v>
      </c>
      <c r="I2309">
        <v>3</v>
      </c>
      <c r="J2309">
        <v>6</v>
      </c>
      <c r="K2309">
        <f>IF(AND(Tabel1[[#This Row],[Gruppe]]&gt;=610,Tabel1[[#This Row],[Gruppe]]&lt;=765),Tabel1[[#This Row],[Dækmeter]],0)</f>
        <v>0</v>
      </c>
      <c r="L2309">
        <v>0</v>
      </c>
      <c r="M2309" t="s">
        <v>3</v>
      </c>
      <c r="N2309" t="str">
        <f>VLOOKUP($F2309,Statistikkoder!$A$2:$C$154,3,FALSE)</f>
        <v>Personbil</v>
      </c>
    </row>
    <row r="2310" spans="1:14" x14ac:dyDescent="0.2">
      <c r="A2310" t="s">
        <v>201</v>
      </c>
      <c r="B2310" s="1">
        <v>0.79166666666666663</v>
      </c>
      <c r="C2310" t="s">
        <v>0</v>
      </c>
      <c r="D2310" t="s">
        <v>1</v>
      </c>
      <c r="E2310" t="s">
        <v>189</v>
      </c>
      <c r="F2310">
        <v>123</v>
      </c>
      <c r="G2310" t="str">
        <f>VLOOKUP(Tabel1[[#This Row],[Gruppe]],Statistikkoder!$A$1:$C$154,2,FALSE)</f>
        <v>    Bil H&gt;1,95 &amp; L&gt;6 m                      </v>
      </c>
      <c r="H2310">
        <v>1</v>
      </c>
      <c r="I2310">
        <v>1</v>
      </c>
      <c r="J2310">
        <v>6</v>
      </c>
      <c r="K2310">
        <f>IF(AND(Tabel1[[#This Row],[Gruppe]]&gt;=610,Tabel1[[#This Row],[Gruppe]]&lt;=765),Tabel1[[#This Row],[Dækmeter]],0)</f>
        <v>0</v>
      </c>
      <c r="L2310">
        <v>0</v>
      </c>
      <c r="M2310" t="s">
        <v>3</v>
      </c>
      <c r="N2310" t="str">
        <f>VLOOKUP($F2310,Statistikkoder!$A$2:$C$154,3,FALSE)</f>
        <v>Personbil</v>
      </c>
    </row>
    <row r="2311" spans="1:14" x14ac:dyDescent="0.2">
      <c r="A2311" t="s">
        <v>201</v>
      </c>
      <c r="B2311" s="1">
        <v>0.79166666666666663</v>
      </c>
      <c r="C2311" t="s">
        <v>0</v>
      </c>
      <c r="D2311" t="s">
        <v>1</v>
      </c>
      <c r="E2311" t="s">
        <v>189</v>
      </c>
      <c r="F2311">
        <v>510</v>
      </c>
      <c r="G2311" t="str">
        <f>VLOOKUP(Tabel1[[#This Row],[Gruppe]],Statistikkoder!$A$1:$C$154,2,FALSE)</f>
        <v>    Cykel Voksen                            </v>
      </c>
      <c r="H2311">
        <v>1</v>
      </c>
      <c r="I2311">
        <v>0</v>
      </c>
      <c r="J2311">
        <v>1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3</v>
      </c>
      <c r="N2311" t="str">
        <f>VLOOKUP($F2311,Statistikkoder!$A$2:$C$154,3,FALSE)</f>
        <v>Cykel</v>
      </c>
    </row>
    <row r="2312" spans="1:14" x14ac:dyDescent="0.2">
      <c r="A2312" t="s">
        <v>201</v>
      </c>
      <c r="B2312" s="1">
        <v>0.79166666666666663</v>
      </c>
      <c r="C2312" t="s">
        <v>0</v>
      </c>
      <c r="D2312" t="s">
        <v>1</v>
      </c>
      <c r="E2312" t="s">
        <v>189</v>
      </c>
      <c r="F2312">
        <v>996</v>
      </c>
      <c r="G2312" t="str">
        <f>VLOOKUP(Tabel1[[#This Row],[Gruppe]],Statistikkoder!$A$1:$C$154,2,FALSE)</f>
        <v>    Passager i køretøj                            </v>
      </c>
      <c r="H2312">
        <v>0</v>
      </c>
      <c r="I2312">
        <v>25</v>
      </c>
      <c r="J2312">
        <v>0</v>
      </c>
      <c r="K2312">
        <f>IF(AND(Tabel1[[#This Row],[Gruppe]]&gt;=610,Tabel1[[#This Row],[Gruppe]]&lt;=765),Tabel1[[#This Row],[Dækmeter]],0)</f>
        <v>0</v>
      </c>
      <c r="L2312">
        <v>0</v>
      </c>
      <c r="M2312" t="s">
        <v>3</v>
      </c>
      <c r="N2312" t="str">
        <f>VLOOKUP($F2312,Statistikkoder!$A$2:$C$154,3,FALSE)</f>
        <v>Passager</v>
      </c>
    </row>
    <row r="2313" spans="1:14" x14ac:dyDescent="0.2">
      <c r="A2313" t="s">
        <v>201</v>
      </c>
      <c r="B2313" s="1">
        <v>0.83333333333333337</v>
      </c>
      <c r="C2313" t="s">
        <v>4</v>
      </c>
      <c r="D2313" t="s">
        <v>2</v>
      </c>
      <c r="E2313" t="s">
        <v>189</v>
      </c>
      <c r="F2313">
        <v>10</v>
      </c>
      <c r="G2313" t="str">
        <f>VLOOKUP(Tabel1[[#This Row],[Gruppe]],Statistikkoder!$A$1:$C$154,2,FALSE)</f>
        <v>    Voksen gående                    </v>
      </c>
      <c r="H2313">
        <v>0</v>
      </c>
      <c r="I2313">
        <v>1</v>
      </c>
      <c r="J2313">
        <v>0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3</v>
      </c>
      <c r="N2313" t="str">
        <f>VLOOKUP($F2313,Statistikkoder!$A$2:$C$154,3,FALSE)</f>
        <v>Passager</v>
      </c>
    </row>
    <row r="2314" spans="1:14" x14ac:dyDescent="0.2">
      <c r="A2314" t="s">
        <v>201</v>
      </c>
      <c r="B2314" s="1">
        <v>0.83333333333333337</v>
      </c>
      <c r="C2314" t="s">
        <v>4</v>
      </c>
      <c r="D2314" t="s">
        <v>2</v>
      </c>
      <c r="E2314" t="s">
        <v>189</v>
      </c>
      <c r="F2314">
        <v>15</v>
      </c>
      <c r="G2314" t="str">
        <f>VLOOKUP(Tabel1[[#This Row],[Gruppe]],Statistikkoder!$A$1:$C$154,2,FALSE)</f>
        <v>    Voksen gående Pendler            </v>
      </c>
      <c r="H2314">
        <v>0</v>
      </c>
      <c r="I2314">
        <v>1</v>
      </c>
      <c r="J2314">
        <v>0</v>
      </c>
      <c r="K2314">
        <f>IF(AND(Tabel1[[#This Row],[Gruppe]]&gt;=610,Tabel1[[#This Row],[Gruppe]]&lt;=765),Tabel1[[#This Row],[Dækmeter]],0)</f>
        <v>0</v>
      </c>
      <c r="L2314">
        <v>0</v>
      </c>
      <c r="M2314" t="s">
        <v>3</v>
      </c>
      <c r="N2314" t="str">
        <f>VLOOKUP($F2314,Statistikkoder!$A$2:$C$154,3,FALSE)</f>
        <v>Passager</v>
      </c>
    </row>
    <row r="2315" spans="1:14" x14ac:dyDescent="0.2">
      <c r="A2315" t="s">
        <v>201</v>
      </c>
      <c r="B2315" s="1">
        <v>0.83333333333333337</v>
      </c>
      <c r="C2315" t="s">
        <v>4</v>
      </c>
      <c r="D2315" t="s">
        <v>2</v>
      </c>
      <c r="E2315" t="s">
        <v>189</v>
      </c>
      <c r="F2315">
        <v>80</v>
      </c>
      <c r="G2315" t="str">
        <f>VLOOKUP(Tabel1[[#This Row],[Gruppe]],Statistikkoder!$A$1:$C$154,2,FALSE)</f>
        <v>    Bil &lt; 1,95 pendler rejse        </v>
      </c>
      <c r="H2315">
        <v>1</v>
      </c>
      <c r="I2315">
        <v>1</v>
      </c>
      <c r="J2315">
        <v>6</v>
      </c>
      <c r="K2315">
        <f>IF(AND(Tabel1[[#This Row],[Gruppe]]&gt;=610,Tabel1[[#This Row],[Gruppe]]&lt;=765),Tabel1[[#This Row],[Dækmeter]],0)</f>
        <v>0</v>
      </c>
      <c r="L2315">
        <v>0</v>
      </c>
      <c r="M2315" t="s">
        <v>3</v>
      </c>
      <c r="N2315" t="str">
        <f>VLOOKUP($F2315,Statistikkoder!$A$2:$C$154,3,FALSE)</f>
        <v>Personbil</v>
      </c>
    </row>
    <row r="2316" spans="1:14" x14ac:dyDescent="0.2">
      <c r="A2316" t="s">
        <v>201</v>
      </c>
      <c r="B2316" s="1">
        <v>0.83333333333333337</v>
      </c>
      <c r="C2316" t="s">
        <v>4</v>
      </c>
      <c r="D2316" t="s">
        <v>2</v>
      </c>
      <c r="E2316" t="s">
        <v>189</v>
      </c>
      <c r="F2316">
        <v>110</v>
      </c>
      <c r="G2316" t="str">
        <f>VLOOKUP(Tabel1[[#This Row],[Gruppe]],Statistikkoder!$A$1:$C$154,2,FALSE)</f>
        <v>    Bil &lt; 1,95 m                            </v>
      </c>
      <c r="H2316">
        <v>3</v>
      </c>
      <c r="I2316">
        <v>4</v>
      </c>
      <c r="J2316">
        <v>18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t="str">
        <f>VLOOKUP($F2316,Statistikkoder!$A$2:$C$154,3,FALSE)</f>
        <v>Personbil</v>
      </c>
    </row>
    <row r="2317" spans="1:14" x14ac:dyDescent="0.2">
      <c r="A2317" t="s">
        <v>201</v>
      </c>
      <c r="B2317" s="1">
        <v>0.83333333333333337</v>
      </c>
      <c r="C2317" t="s">
        <v>4</v>
      </c>
      <c r="D2317" t="s">
        <v>2</v>
      </c>
      <c r="E2317" t="s">
        <v>189</v>
      </c>
      <c r="F2317">
        <v>996</v>
      </c>
      <c r="G2317" t="str">
        <f>VLOOKUP(Tabel1[[#This Row],[Gruppe]],Statistikkoder!$A$1:$C$154,2,FALSE)</f>
        <v>    Passager i køretøj                            </v>
      </c>
      <c r="H2317">
        <v>0</v>
      </c>
      <c r="I2317">
        <v>5</v>
      </c>
      <c r="J2317">
        <v>0</v>
      </c>
      <c r="K2317">
        <f>IF(AND(Tabel1[[#This Row],[Gruppe]]&gt;=610,Tabel1[[#This Row],[Gruppe]]&lt;=765),Tabel1[[#This Row],[Dækmeter]],0)</f>
        <v>0</v>
      </c>
      <c r="L2317">
        <v>0</v>
      </c>
      <c r="M2317" t="s">
        <v>3</v>
      </c>
      <c r="N2317" t="str">
        <f>VLOOKUP($F2317,Statistikkoder!$A$2:$C$154,3,FALSE)</f>
        <v>Passager</v>
      </c>
    </row>
    <row r="2318" spans="1:14" x14ac:dyDescent="0.2">
      <c r="A2318" t="s">
        <v>201</v>
      </c>
      <c r="B2318" s="1">
        <v>0.875</v>
      </c>
      <c r="C2318" t="s">
        <v>0</v>
      </c>
      <c r="D2318" t="s">
        <v>1</v>
      </c>
      <c r="E2318" t="s">
        <v>189</v>
      </c>
      <c r="F2318">
        <v>80</v>
      </c>
      <c r="G2318" t="str">
        <f>VLOOKUP(Tabel1[[#This Row],[Gruppe]],Statistikkoder!$A$1:$C$154,2,FALSE)</f>
        <v>    Bil &lt; 1,95 pendler rejse        </v>
      </c>
      <c r="H2318">
        <v>3</v>
      </c>
      <c r="I2318">
        <v>5</v>
      </c>
      <c r="J2318">
        <v>18</v>
      </c>
      <c r="K2318">
        <f>IF(AND(Tabel1[[#This Row],[Gruppe]]&gt;=610,Tabel1[[#This Row],[Gruppe]]&lt;=765),Tabel1[[#This Row],[Dækmeter]],0)</f>
        <v>0</v>
      </c>
      <c r="L2318">
        <v>0</v>
      </c>
      <c r="M2318" t="s">
        <v>3</v>
      </c>
      <c r="N2318" t="str">
        <f>VLOOKUP($F2318,Statistikkoder!$A$2:$C$154,3,FALSE)</f>
        <v>Personbil</v>
      </c>
    </row>
    <row r="2319" spans="1:14" x14ac:dyDescent="0.2">
      <c r="A2319" t="s">
        <v>201</v>
      </c>
      <c r="B2319" s="1">
        <v>0.875</v>
      </c>
      <c r="C2319" t="s">
        <v>0</v>
      </c>
      <c r="D2319" t="s">
        <v>1</v>
      </c>
      <c r="E2319" t="s">
        <v>189</v>
      </c>
      <c r="F2319">
        <v>110</v>
      </c>
      <c r="G2319" t="str">
        <f>VLOOKUP(Tabel1[[#This Row],[Gruppe]],Statistikkoder!$A$1:$C$154,2,FALSE)</f>
        <v>    Bil &lt; 1,95 m                            </v>
      </c>
      <c r="H2319">
        <v>4</v>
      </c>
      <c r="I2319">
        <v>8</v>
      </c>
      <c r="J2319">
        <v>24</v>
      </c>
      <c r="K2319">
        <f>IF(AND(Tabel1[[#This Row],[Gruppe]]&gt;=610,Tabel1[[#This Row],[Gruppe]]&lt;=765),Tabel1[[#This Row],[Dækmeter]],0)</f>
        <v>0</v>
      </c>
      <c r="L2319">
        <v>0</v>
      </c>
      <c r="M2319" t="s">
        <v>3</v>
      </c>
      <c r="N2319" t="str">
        <f>VLOOKUP($F2319,Statistikkoder!$A$2:$C$154,3,FALSE)</f>
        <v>Personbil</v>
      </c>
    </row>
    <row r="2320" spans="1:14" x14ac:dyDescent="0.2">
      <c r="A2320" t="s">
        <v>201</v>
      </c>
      <c r="B2320" s="1">
        <v>0.875</v>
      </c>
      <c r="C2320" t="s">
        <v>0</v>
      </c>
      <c r="D2320" t="s">
        <v>1</v>
      </c>
      <c r="E2320" t="s">
        <v>189</v>
      </c>
      <c r="F2320">
        <v>120</v>
      </c>
      <c r="G2320" t="str">
        <f>VLOOKUP(Tabel1[[#This Row],[Gruppe]],Statistikkoder!$A$1:$C$154,2,FALSE)</f>
        <v>    Bil &gt; 1,95 m                            </v>
      </c>
      <c r="H2320">
        <v>1</v>
      </c>
      <c r="I2320">
        <v>2</v>
      </c>
      <c r="J2320">
        <v>6</v>
      </c>
      <c r="K2320">
        <f>IF(AND(Tabel1[[#This Row],[Gruppe]]&gt;=610,Tabel1[[#This Row],[Gruppe]]&lt;=765),Tabel1[[#This Row],[Dækmeter]],0)</f>
        <v>0</v>
      </c>
      <c r="L2320">
        <v>0</v>
      </c>
      <c r="M2320" t="s">
        <v>3</v>
      </c>
      <c r="N2320" t="str">
        <f>VLOOKUP($F2320,Statistikkoder!$A$2:$C$154,3,FALSE)</f>
        <v>Personbil</v>
      </c>
    </row>
    <row r="2321" spans="1:14" x14ac:dyDescent="0.2">
      <c r="A2321" t="s">
        <v>201</v>
      </c>
      <c r="B2321" s="1">
        <v>0.875</v>
      </c>
      <c r="C2321" t="s">
        <v>0</v>
      </c>
      <c r="D2321" t="s">
        <v>1</v>
      </c>
      <c r="E2321" t="s">
        <v>189</v>
      </c>
      <c r="F2321">
        <v>123</v>
      </c>
      <c r="G2321" t="str">
        <f>VLOOKUP(Tabel1[[#This Row],[Gruppe]],Statistikkoder!$A$1:$C$154,2,FALSE)</f>
        <v>    Bil H&gt;1,95 &amp; L&gt;6 m                      </v>
      </c>
      <c r="H2321">
        <v>1</v>
      </c>
      <c r="I2321">
        <v>1</v>
      </c>
      <c r="J2321">
        <v>6</v>
      </c>
      <c r="K2321">
        <f>IF(AND(Tabel1[[#This Row],[Gruppe]]&gt;=610,Tabel1[[#This Row],[Gruppe]]&lt;=765),Tabel1[[#This Row],[Dækmeter]],0)</f>
        <v>0</v>
      </c>
      <c r="L2321">
        <v>0</v>
      </c>
      <c r="M2321" t="s">
        <v>3</v>
      </c>
      <c r="N2321" t="str">
        <f>VLOOKUP($F2321,Statistikkoder!$A$2:$C$154,3,FALSE)</f>
        <v>Personbil</v>
      </c>
    </row>
    <row r="2322" spans="1:14" x14ac:dyDescent="0.2">
      <c r="A2322" t="s">
        <v>201</v>
      </c>
      <c r="B2322" s="1">
        <v>0.875</v>
      </c>
      <c r="C2322" t="s">
        <v>0</v>
      </c>
      <c r="D2322" t="s">
        <v>1</v>
      </c>
      <c r="E2322" t="s">
        <v>189</v>
      </c>
      <c r="F2322">
        <v>996</v>
      </c>
      <c r="G2322" t="str">
        <f>VLOOKUP(Tabel1[[#This Row],[Gruppe]],Statistikkoder!$A$1:$C$154,2,FALSE)</f>
        <v>    Passager i køretøj                            </v>
      </c>
      <c r="H2322">
        <v>0</v>
      </c>
      <c r="I2322">
        <v>16</v>
      </c>
      <c r="J2322">
        <v>0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3</v>
      </c>
      <c r="N2322" t="str">
        <f>VLOOKUP($F2322,Statistikkoder!$A$2:$C$154,3,FALSE)</f>
        <v>Passager</v>
      </c>
    </row>
    <row r="2323" spans="1:14" x14ac:dyDescent="0.2">
      <c r="A2323" t="s">
        <v>202</v>
      </c>
      <c r="B2323" s="1">
        <v>0.25</v>
      </c>
      <c r="C2323" t="s">
        <v>4</v>
      </c>
      <c r="D2323" t="s">
        <v>2</v>
      </c>
      <c r="E2323" t="s">
        <v>189</v>
      </c>
      <c r="F2323">
        <v>40</v>
      </c>
      <c r="G2323" t="str">
        <f>VLOOKUP(Tabel1[[#This Row],[Gruppe]],Statistikkoder!$A$1:$C$154,2,FALSE)</f>
        <v>    Pensionist gående                </v>
      </c>
      <c r="H2323">
        <v>0</v>
      </c>
      <c r="I2323">
        <v>1</v>
      </c>
      <c r="J2323">
        <v>0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3</v>
      </c>
      <c r="N2323" t="str">
        <f>VLOOKUP($F2323,Statistikkoder!$A$2:$C$154,3,FALSE)</f>
        <v>Passager</v>
      </c>
    </row>
    <row r="2324" spans="1:14" x14ac:dyDescent="0.2">
      <c r="A2324" t="s">
        <v>202</v>
      </c>
      <c r="B2324" s="1">
        <v>0.25</v>
      </c>
      <c r="C2324" t="s">
        <v>4</v>
      </c>
      <c r="D2324" t="s">
        <v>2</v>
      </c>
      <c r="E2324" t="s">
        <v>189</v>
      </c>
      <c r="F2324">
        <v>80</v>
      </c>
      <c r="G2324" t="str">
        <f>VLOOKUP(Tabel1[[#This Row],[Gruppe]],Statistikkoder!$A$1:$C$154,2,FALSE)</f>
        <v>    Bil &lt; 1,95 pendler rejse        </v>
      </c>
      <c r="H2324">
        <v>11</v>
      </c>
      <c r="I2324">
        <v>11</v>
      </c>
      <c r="J2324">
        <v>66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3</v>
      </c>
      <c r="N2324" t="str">
        <f>VLOOKUP($F2324,Statistikkoder!$A$2:$C$154,3,FALSE)</f>
        <v>Personbil</v>
      </c>
    </row>
    <row r="2325" spans="1:14" x14ac:dyDescent="0.2">
      <c r="A2325" t="s">
        <v>202</v>
      </c>
      <c r="B2325" s="1">
        <v>0.25</v>
      </c>
      <c r="C2325" t="s">
        <v>4</v>
      </c>
      <c r="D2325" t="s">
        <v>2</v>
      </c>
      <c r="E2325" t="s">
        <v>189</v>
      </c>
      <c r="F2325">
        <v>84</v>
      </c>
      <c r="G2325" t="str">
        <f>VLOOKUP(Tabel1[[#This Row],[Gruppe]],Statistikkoder!$A$1:$C$154,2,FALSE)</f>
        <v>    Bil &gt; 1,95 m Pendler rejse      </v>
      </c>
      <c r="H2325">
        <v>1</v>
      </c>
      <c r="I2325">
        <v>1</v>
      </c>
      <c r="J2325">
        <v>6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3</v>
      </c>
      <c r="N2325" t="str">
        <f>VLOOKUP($F2325,Statistikkoder!$A$2:$C$154,3,FALSE)</f>
        <v>Personbil</v>
      </c>
    </row>
    <row r="2326" spans="1:14" x14ac:dyDescent="0.2">
      <c r="A2326" t="s">
        <v>202</v>
      </c>
      <c r="B2326" s="1">
        <v>0.25</v>
      </c>
      <c r="C2326" t="s">
        <v>4</v>
      </c>
      <c r="D2326" t="s">
        <v>2</v>
      </c>
      <c r="E2326" t="s">
        <v>189</v>
      </c>
      <c r="F2326">
        <v>110</v>
      </c>
      <c r="G2326" t="str">
        <f>VLOOKUP(Tabel1[[#This Row],[Gruppe]],Statistikkoder!$A$1:$C$154,2,FALSE)</f>
        <v>    Bil &lt; 1,95 m                            </v>
      </c>
      <c r="H2326">
        <v>4</v>
      </c>
      <c r="I2326">
        <v>5</v>
      </c>
      <c r="J2326">
        <v>24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t="str">
        <f>VLOOKUP($F2326,Statistikkoder!$A$2:$C$154,3,FALSE)</f>
        <v>Personbil</v>
      </c>
    </row>
    <row r="2327" spans="1:14" x14ac:dyDescent="0.2">
      <c r="A2327" t="s">
        <v>202</v>
      </c>
      <c r="B2327" s="1">
        <v>0.25</v>
      </c>
      <c r="C2327" t="s">
        <v>4</v>
      </c>
      <c r="D2327" t="s">
        <v>2</v>
      </c>
      <c r="E2327" t="s">
        <v>189</v>
      </c>
      <c r="F2327">
        <v>730</v>
      </c>
      <c r="G2327" t="str">
        <f>VLOOKUP(Tabel1[[#This Row],[Gruppe]],Statistikkoder!$A$1:$C$154,2,FALSE)</f>
        <v>    Sættevogn 17 m. max 40 tons            </v>
      </c>
      <c r="H2327">
        <v>1</v>
      </c>
      <c r="I2327">
        <v>1</v>
      </c>
      <c r="J2327">
        <v>17</v>
      </c>
      <c r="K2327">
        <f>IF(AND(Tabel1[[#This Row],[Gruppe]]&gt;=610,Tabel1[[#This Row],[Gruppe]]&lt;=765),Tabel1[[#This Row],[Dækmeter]],0)</f>
        <v>17</v>
      </c>
      <c r="L2327">
        <v>0</v>
      </c>
      <c r="M2327" t="s">
        <v>3</v>
      </c>
      <c r="N2327" t="str">
        <f>VLOOKUP($F2327,Statistikkoder!$A$2:$C$154,3,FALSE)</f>
        <v>Sættevogn</v>
      </c>
    </row>
    <row r="2328" spans="1:14" x14ac:dyDescent="0.2">
      <c r="A2328" t="s">
        <v>202</v>
      </c>
      <c r="B2328" s="1">
        <v>0.25</v>
      </c>
      <c r="C2328" t="s">
        <v>4</v>
      </c>
      <c r="D2328" t="s">
        <v>2</v>
      </c>
      <c r="E2328" t="s">
        <v>189</v>
      </c>
      <c r="F2328">
        <v>996</v>
      </c>
      <c r="G2328" t="str">
        <f>VLOOKUP(Tabel1[[#This Row],[Gruppe]],Statistikkoder!$A$1:$C$154,2,FALSE)</f>
        <v>    Passager i køretøj                            </v>
      </c>
      <c r="H2328">
        <v>0</v>
      </c>
      <c r="I2328">
        <v>18</v>
      </c>
      <c r="J2328">
        <v>0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3</v>
      </c>
      <c r="N2328" t="str">
        <f>VLOOKUP($F2328,Statistikkoder!$A$2:$C$154,3,FALSE)</f>
        <v>Passager</v>
      </c>
    </row>
    <row r="2329" spans="1:14" x14ac:dyDescent="0.2">
      <c r="A2329" t="s">
        <v>202</v>
      </c>
      <c r="B2329" s="1">
        <v>0.29166666666666669</v>
      </c>
      <c r="C2329" t="s">
        <v>0</v>
      </c>
      <c r="D2329" t="s">
        <v>1</v>
      </c>
      <c r="E2329" t="s">
        <v>189</v>
      </c>
      <c r="F2329">
        <v>15</v>
      </c>
      <c r="G2329" t="str">
        <f>VLOOKUP(Tabel1[[#This Row],[Gruppe]],Statistikkoder!$A$1:$C$154,2,FALSE)</f>
        <v>    Voksen gående Pendler            </v>
      </c>
      <c r="H2329">
        <v>0</v>
      </c>
      <c r="I2329">
        <v>2</v>
      </c>
      <c r="J2329">
        <v>0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3</v>
      </c>
      <c r="N2329" t="str">
        <f>VLOOKUP($F2329,Statistikkoder!$A$2:$C$154,3,FALSE)</f>
        <v>Passager</v>
      </c>
    </row>
    <row r="2330" spans="1:14" x14ac:dyDescent="0.2">
      <c r="A2330" t="s">
        <v>202</v>
      </c>
      <c r="B2330" s="1">
        <v>0.29166666666666669</v>
      </c>
      <c r="C2330" t="s">
        <v>0</v>
      </c>
      <c r="D2330" t="s">
        <v>1</v>
      </c>
      <c r="E2330" t="s">
        <v>189</v>
      </c>
      <c r="F2330">
        <v>80</v>
      </c>
      <c r="G2330" t="str">
        <f>VLOOKUP(Tabel1[[#This Row],[Gruppe]],Statistikkoder!$A$1:$C$154,2,FALSE)</f>
        <v>    Bil &lt; 1,95 pendler rejse        </v>
      </c>
      <c r="H2330">
        <v>12</v>
      </c>
      <c r="I2330">
        <v>12</v>
      </c>
      <c r="J2330">
        <v>72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3</v>
      </c>
      <c r="N2330" t="str">
        <f>VLOOKUP($F2330,Statistikkoder!$A$2:$C$154,3,FALSE)</f>
        <v>Personbil</v>
      </c>
    </row>
    <row r="2331" spans="1:14" x14ac:dyDescent="0.2">
      <c r="A2331" t="s">
        <v>202</v>
      </c>
      <c r="B2331" s="1">
        <v>0.29166666666666669</v>
      </c>
      <c r="C2331" t="s">
        <v>0</v>
      </c>
      <c r="D2331" t="s">
        <v>1</v>
      </c>
      <c r="E2331" t="s">
        <v>189</v>
      </c>
      <c r="F2331">
        <v>110</v>
      </c>
      <c r="G2331" t="str">
        <f>VLOOKUP(Tabel1[[#This Row],[Gruppe]],Statistikkoder!$A$1:$C$154,2,FALSE)</f>
        <v>    Bil &lt; 1,95 m                            </v>
      </c>
      <c r="H2331">
        <v>7</v>
      </c>
      <c r="I2331">
        <v>12</v>
      </c>
      <c r="J2331">
        <v>42</v>
      </c>
      <c r="K2331">
        <f>IF(AND(Tabel1[[#This Row],[Gruppe]]&gt;=610,Tabel1[[#This Row],[Gruppe]]&lt;=765),Tabel1[[#This Row],[Dækmeter]],0)</f>
        <v>0</v>
      </c>
      <c r="L2331">
        <v>0</v>
      </c>
      <c r="M2331" t="s">
        <v>3</v>
      </c>
      <c r="N2331" t="str">
        <f>VLOOKUP($F2331,Statistikkoder!$A$2:$C$154,3,FALSE)</f>
        <v>Personbil</v>
      </c>
    </row>
    <row r="2332" spans="1:14" x14ac:dyDescent="0.2">
      <c r="A2332" t="s">
        <v>202</v>
      </c>
      <c r="B2332" s="1">
        <v>0.29166666666666669</v>
      </c>
      <c r="C2332" t="s">
        <v>0</v>
      </c>
      <c r="D2332" t="s">
        <v>1</v>
      </c>
      <c r="E2332" t="s">
        <v>189</v>
      </c>
      <c r="F2332">
        <v>120</v>
      </c>
      <c r="G2332" t="str">
        <f>VLOOKUP(Tabel1[[#This Row],[Gruppe]],Statistikkoder!$A$1:$C$154,2,FALSE)</f>
        <v>    Bil &gt; 1,95 m                            </v>
      </c>
      <c r="H2332">
        <v>1</v>
      </c>
      <c r="I2332">
        <v>2</v>
      </c>
      <c r="J2332">
        <v>6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3</v>
      </c>
      <c r="N2332" t="str">
        <f>VLOOKUP($F2332,Statistikkoder!$A$2:$C$154,3,FALSE)</f>
        <v>Personbil</v>
      </c>
    </row>
    <row r="2333" spans="1:14" x14ac:dyDescent="0.2">
      <c r="A2333" t="s">
        <v>202</v>
      </c>
      <c r="B2333" s="1">
        <v>0.29166666666666669</v>
      </c>
      <c r="C2333" t="s">
        <v>0</v>
      </c>
      <c r="D2333" t="s">
        <v>1</v>
      </c>
      <c r="E2333" t="s">
        <v>189</v>
      </c>
      <c r="F2333">
        <v>996</v>
      </c>
      <c r="G2333" t="str">
        <f>VLOOKUP(Tabel1[[#This Row],[Gruppe]],Statistikkoder!$A$1:$C$154,2,FALSE)</f>
        <v>    Passager i køretøj                            </v>
      </c>
      <c r="H2333">
        <v>0</v>
      </c>
      <c r="I2333">
        <v>26</v>
      </c>
      <c r="J2333">
        <v>0</v>
      </c>
      <c r="K2333">
        <f>IF(AND(Tabel1[[#This Row],[Gruppe]]&gt;=610,Tabel1[[#This Row],[Gruppe]]&lt;=765),Tabel1[[#This Row],[Dækmeter]],0)</f>
        <v>0</v>
      </c>
      <c r="L2333">
        <v>0</v>
      </c>
      <c r="M2333" t="s">
        <v>3</v>
      </c>
      <c r="N2333" t="str">
        <f>VLOOKUP($F2333,Statistikkoder!$A$2:$C$154,3,FALSE)</f>
        <v>Passager</v>
      </c>
    </row>
    <row r="2334" spans="1:14" x14ac:dyDescent="0.2">
      <c r="A2334" t="s">
        <v>202</v>
      </c>
      <c r="B2334" s="1">
        <v>0.29166666666666669</v>
      </c>
      <c r="C2334" t="s">
        <v>0</v>
      </c>
      <c r="D2334" t="s">
        <v>1</v>
      </c>
      <c r="E2334" t="s">
        <v>189</v>
      </c>
      <c r="F2334">
        <v>997</v>
      </c>
      <c r="G2334" t="str">
        <f>VLOOKUP(Tabel1[[#This Row],[Gruppe]],Statistikkoder!$A$1:$C$154,2,FALSE)</f>
        <v>    Passager ekstra i bil                          </v>
      </c>
      <c r="H2334">
        <v>0</v>
      </c>
      <c r="I2334">
        <v>1</v>
      </c>
      <c r="J2334">
        <v>0</v>
      </c>
      <c r="K2334">
        <f>IF(AND(Tabel1[[#This Row],[Gruppe]]&gt;=610,Tabel1[[#This Row],[Gruppe]]&lt;=765),Tabel1[[#This Row],[Dækmeter]],0)</f>
        <v>0</v>
      </c>
      <c r="L2334">
        <v>0</v>
      </c>
      <c r="M2334" t="s">
        <v>3</v>
      </c>
      <c r="N2334" t="str">
        <f>VLOOKUP($F2334,Statistikkoder!$A$2:$C$154,3,FALSE)</f>
        <v>Passager</v>
      </c>
    </row>
    <row r="2335" spans="1:14" x14ac:dyDescent="0.2">
      <c r="A2335" t="s">
        <v>202</v>
      </c>
      <c r="B2335" s="1">
        <v>0.33333333333333331</v>
      </c>
      <c r="C2335" t="s">
        <v>4</v>
      </c>
      <c r="D2335" t="s">
        <v>2</v>
      </c>
      <c r="E2335" t="s">
        <v>189</v>
      </c>
      <c r="F2335">
        <v>10</v>
      </c>
      <c r="G2335" t="str">
        <f>VLOOKUP(Tabel1[[#This Row],[Gruppe]],Statistikkoder!$A$1:$C$154,2,FALSE)</f>
        <v>    Voksen gående                    </v>
      </c>
      <c r="H2335">
        <v>0</v>
      </c>
      <c r="I2335">
        <v>2</v>
      </c>
      <c r="J2335">
        <v>0</v>
      </c>
      <c r="K2335">
        <f>IF(AND(Tabel1[[#This Row],[Gruppe]]&gt;=610,Tabel1[[#This Row],[Gruppe]]&lt;=765),Tabel1[[#This Row],[Dækmeter]],0)</f>
        <v>0</v>
      </c>
      <c r="L2335">
        <v>0</v>
      </c>
      <c r="M2335" t="s">
        <v>3</v>
      </c>
      <c r="N2335" t="str">
        <f>VLOOKUP($F2335,Statistikkoder!$A$2:$C$154,3,FALSE)</f>
        <v>Passager</v>
      </c>
    </row>
    <row r="2336" spans="1:14" x14ac:dyDescent="0.2">
      <c r="A2336" t="s">
        <v>202</v>
      </c>
      <c r="B2336" s="1">
        <v>0.33333333333333331</v>
      </c>
      <c r="C2336" t="s">
        <v>4</v>
      </c>
      <c r="D2336" t="s">
        <v>2</v>
      </c>
      <c r="E2336" t="s">
        <v>189</v>
      </c>
      <c r="F2336">
        <v>15</v>
      </c>
      <c r="G2336" t="str">
        <f>VLOOKUP(Tabel1[[#This Row],[Gruppe]],Statistikkoder!$A$1:$C$154,2,FALSE)</f>
        <v>    Voksen gående Pendler            </v>
      </c>
      <c r="H2336">
        <v>0</v>
      </c>
      <c r="I2336">
        <v>1</v>
      </c>
      <c r="J2336">
        <v>0</v>
      </c>
      <c r="K2336">
        <f>IF(AND(Tabel1[[#This Row],[Gruppe]]&gt;=610,Tabel1[[#This Row],[Gruppe]]&lt;=765),Tabel1[[#This Row],[Dækmeter]],0)</f>
        <v>0</v>
      </c>
      <c r="L2336">
        <v>0</v>
      </c>
      <c r="M2336" t="s">
        <v>3</v>
      </c>
      <c r="N2336" t="str">
        <f>VLOOKUP($F2336,Statistikkoder!$A$2:$C$154,3,FALSE)</f>
        <v>Passager</v>
      </c>
    </row>
    <row r="2337" spans="1:14" x14ac:dyDescent="0.2">
      <c r="A2337" t="s">
        <v>202</v>
      </c>
      <c r="B2337" s="1">
        <v>0.33333333333333331</v>
      </c>
      <c r="C2337" t="s">
        <v>4</v>
      </c>
      <c r="D2337" t="s">
        <v>2</v>
      </c>
      <c r="E2337" t="s">
        <v>189</v>
      </c>
      <c r="F2337">
        <v>80</v>
      </c>
      <c r="G2337" t="str">
        <f>VLOOKUP(Tabel1[[#This Row],[Gruppe]],Statistikkoder!$A$1:$C$154,2,FALSE)</f>
        <v>    Bil &lt; 1,95 pendler rejse        </v>
      </c>
      <c r="H2337">
        <v>4</v>
      </c>
      <c r="I2337">
        <v>4</v>
      </c>
      <c r="J2337">
        <v>24</v>
      </c>
      <c r="K2337">
        <f>IF(AND(Tabel1[[#This Row],[Gruppe]]&gt;=610,Tabel1[[#This Row],[Gruppe]]&lt;=765),Tabel1[[#This Row],[Dækmeter]],0)</f>
        <v>0</v>
      </c>
      <c r="L2337">
        <v>0</v>
      </c>
      <c r="M2337" t="s">
        <v>3</v>
      </c>
      <c r="N2337" t="str">
        <f>VLOOKUP($F2337,Statistikkoder!$A$2:$C$154,3,FALSE)</f>
        <v>Personbil</v>
      </c>
    </row>
    <row r="2338" spans="1:14" x14ac:dyDescent="0.2">
      <c r="A2338" t="s">
        <v>202</v>
      </c>
      <c r="B2338" s="1">
        <v>0.33333333333333331</v>
      </c>
      <c r="C2338" t="s">
        <v>4</v>
      </c>
      <c r="D2338" t="s">
        <v>2</v>
      </c>
      <c r="E2338" t="s">
        <v>189</v>
      </c>
      <c r="F2338">
        <v>110</v>
      </c>
      <c r="G2338" t="str">
        <f>VLOOKUP(Tabel1[[#This Row],[Gruppe]],Statistikkoder!$A$1:$C$154,2,FALSE)</f>
        <v>    Bil &lt; 1,95 m                            </v>
      </c>
      <c r="H2338">
        <v>20</v>
      </c>
      <c r="I2338">
        <v>34</v>
      </c>
      <c r="J2338">
        <v>120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3</v>
      </c>
      <c r="N2338" t="str">
        <f>VLOOKUP($F2338,Statistikkoder!$A$2:$C$154,3,FALSE)</f>
        <v>Personbil</v>
      </c>
    </row>
    <row r="2339" spans="1:14" x14ac:dyDescent="0.2">
      <c r="A2339" t="s">
        <v>202</v>
      </c>
      <c r="B2339" s="1">
        <v>0.33333333333333331</v>
      </c>
      <c r="C2339" t="s">
        <v>4</v>
      </c>
      <c r="D2339" t="s">
        <v>2</v>
      </c>
      <c r="E2339" t="s">
        <v>189</v>
      </c>
      <c r="F2339">
        <v>120</v>
      </c>
      <c r="G2339" t="str">
        <f>VLOOKUP(Tabel1[[#This Row],[Gruppe]],Statistikkoder!$A$1:$C$154,2,FALSE)</f>
        <v>    Bil &gt; 1,95 m                            </v>
      </c>
      <c r="H2339">
        <v>1</v>
      </c>
      <c r="I2339">
        <v>1</v>
      </c>
      <c r="J2339">
        <v>6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3</v>
      </c>
      <c r="N2339" t="str">
        <f>VLOOKUP($F2339,Statistikkoder!$A$2:$C$154,3,FALSE)</f>
        <v>Personbil</v>
      </c>
    </row>
    <row r="2340" spans="1:14" x14ac:dyDescent="0.2">
      <c r="A2340" t="s">
        <v>202</v>
      </c>
      <c r="B2340" s="1">
        <v>0.33333333333333331</v>
      </c>
      <c r="C2340" t="s">
        <v>4</v>
      </c>
      <c r="D2340" t="s">
        <v>2</v>
      </c>
      <c r="E2340" t="s">
        <v>189</v>
      </c>
      <c r="F2340">
        <v>510</v>
      </c>
      <c r="G2340" t="str">
        <f>VLOOKUP(Tabel1[[#This Row],[Gruppe]],Statistikkoder!$A$1:$C$154,2,FALSE)</f>
        <v>    Cykel Voksen                            </v>
      </c>
      <c r="H2340">
        <v>1</v>
      </c>
      <c r="I2340">
        <v>0</v>
      </c>
      <c r="J2340">
        <v>1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VLOOKUP($F2340,Statistikkoder!$A$2:$C$154,3,FALSE)</f>
        <v>Cykel</v>
      </c>
    </row>
    <row r="2341" spans="1:14" x14ac:dyDescent="0.2">
      <c r="A2341" t="s">
        <v>202</v>
      </c>
      <c r="B2341" s="1">
        <v>0.33333333333333331</v>
      </c>
      <c r="C2341" t="s">
        <v>4</v>
      </c>
      <c r="D2341" t="s">
        <v>2</v>
      </c>
      <c r="E2341" t="s">
        <v>189</v>
      </c>
      <c r="F2341">
        <v>540</v>
      </c>
      <c r="G2341" t="str">
        <f>VLOOKUP(Tabel1[[#This Row],[Gruppe]],Statistikkoder!$A$1:$C$154,2,FALSE)</f>
        <v>    Cykel m/anhænger Voksen                  </v>
      </c>
      <c r="H2341">
        <v>1</v>
      </c>
      <c r="I2341">
        <v>0</v>
      </c>
      <c r="J2341">
        <v>1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VLOOKUP($F2341,Statistikkoder!$A$2:$C$154,3,FALSE)</f>
        <v>Cykel</v>
      </c>
    </row>
    <row r="2342" spans="1:14" x14ac:dyDescent="0.2">
      <c r="A2342" t="s">
        <v>202</v>
      </c>
      <c r="B2342" s="1">
        <v>0.33333333333333331</v>
      </c>
      <c r="C2342" t="s">
        <v>4</v>
      </c>
      <c r="D2342" t="s">
        <v>2</v>
      </c>
      <c r="E2342" t="s">
        <v>189</v>
      </c>
      <c r="F2342">
        <v>996</v>
      </c>
      <c r="G2342" t="str">
        <f>VLOOKUP(Tabel1[[#This Row],[Gruppe]],Statistikkoder!$A$1:$C$154,2,FALSE)</f>
        <v>    Passager i køretøj                            </v>
      </c>
      <c r="H2342">
        <v>0</v>
      </c>
      <c r="I2342">
        <v>39</v>
      </c>
      <c r="J2342">
        <v>0</v>
      </c>
      <c r="K2342">
        <f>IF(AND(Tabel1[[#This Row],[Gruppe]]&gt;=610,Tabel1[[#This Row],[Gruppe]]&lt;=765),Tabel1[[#This Row],[Dækmeter]],0)</f>
        <v>0</v>
      </c>
      <c r="L2342">
        <v>0</v>
      </c>
      <c r="M2342" t="s">
        <v>3</v>
      </c>
      <c r="N2342" t="str">
        <f>VLOOKUP($F2342,Statistikkoder!$A$2:$C$154,3,FALSE)</f>
        <v>Passager</v>
      </c>
    </row>
    <row r="2343" spans="1:14" x14ac:dyDescent="0.2">
      <c r="A2343" t="s">
        <v>202</v>
      </c>
      <c r="B2343" s="1">
        <v>0.375</v>
      </c>
      <c r="C2343" t="s">
        <v>0</v>
      </c>
      <c r="D2343" t="s">
        <v>1</v>
      </c>
      <c r="E2343" t="s">
        <v>189</v>
      </c>
      <c r="F2343">
        <v>10</v>
      </c>
      <c r="G2343" t="str">
        <f>VLOOKUP(Tabel1[[#This Row],[Gruppe]],Statistikkoder!$A$1:$C$154,2,FALSE)</f>
        <v>    Voksen gående                    </v>
      </c>
      <c r="H2343">
        <v>0</v>
      </c>
      <c r="I2343">
        <v>8</v>
      </c>
      <c r="J2343">
        <v>0</v>
      </c>
      <c r="K2343">
        <f>IF(AND(Tabel1[[#This Row],[Gruppe]]&gt;=610,Tabel1[[#This Row],[Gruppe]]&lt;=765),Tabel1[[#This Row],[Dækmeter]],0)</f>
        <v>0</v>
      </c>
      <c r="L2343">
        <v>0</v>
      </c>
      <c r="M2343" t="s">
        <v>3</v>
      </c>
      <c r="N2343" t="str">
        <f>VLOOKUP($F2343,Statistikkoder!$A$2:$C$154,3,FALSE)</f>
        <v>Passager</v>
      </c>
    </row>
    <row r="2344" spans="1:14" x14ac:dyDescent="0.2">
      <c r="A2344" t="s">
        <v>202</v>
      </c>
      <c r="B2344" s="1">
        <v>0.375</v>
      </c>
      <c r="C2344" t="s">
        <v>0</v>
      </c>
      <c r="D2344" t="s">
        <v>1</v>
      </c>
      <c r="E2344" t="s">
        <v>189</v>
      </c>
      <c r="F2344">
        <v>15</v>
      </c>
      <c r="G2344" t="str">
        <f>VLOOKUP(Tabel1[[#This Row],[Gruppe]],Statistikkoder!$A$1:$C$154,2,FALSE)</f>
        <v>    Voksen gående Pendler            </v>
      </c>
      <c r="H2344">
        <v>0</v>
      </c>
      <c r="I2344">
        <v>1</v>
      </c>
      <c r="J2344">
        <v>0</v>
      </c>
      <c r="K2344">
        <f>IF(AND(Tabel1[[#This Row],[Gruppe]]&gt;=610,Tabel1[[#This Row],[Gruppe]]&lt;=765),Tabel1[[#This Row],[Dækmeter]],0)</f>
        <v>0</v>
      </c>
      <c r="L2344">
        <v>0</v>
      </c>
      <c r="M2344" t="s">
        <v>3</v>
      </c>
      <c r="N2344" t="str">
        <f>VLOOKUP($F2344,Statistikkoder!$A$2:$C$154,3,FALSE)</f>
        <v>Passager</v>
      </c>
    </row>
    <row r="2345" spans="1:14" x14ac:dyDescent="0.2">
      <c r="A2345" t="s">
        <v>202</v>
      </c>
      <c r="B2345" s="1">
        <v>0.375</v>
      </c>
      <c r="C2345" t="s">
        <v>0</v>
      </c>
      <c r="D2345" t="s">
        <v>1</v>
      </c>
      <c r="E2345" t="s">
        <v>189</v>
      </c>
      <c r="F2345">
        <v>40</v>
      </c>
      <c r="G2345" t="str">
        <f>VLOOKUP(Tabel1[[#This Row],[Gruppe]],Statistikkoder!$A$1:$C$154,2,FALSE)</f>
        <v>    Pensionist gående                </v>
      </c>
      <c r="H2345">
        <v>0</v>
      </c>
      <c r="I2345">
        <v>1</v>
      </c>
      <c r="J2345">
        <v>0</v>
      </c>
      <c r="K2345">
        <f>IF(AND(Tabel1[[#This Row],[Gruppe]]&gt;=610,Tabel1[[#This Row],[Gruppe]]&lt;=765),Tabel1[[#This Row],[Dækmeter]],0)</f>
        <v>0</v>
      </c>
      <c r="L2345">
        <v>0</v>
      </c>
      <c r="M2345" t="s">
        <v>3</v>
      </c>
      <c r="N2345" t="str">
        <f>VLOOKUP($F2345,Statistikkoder!$A$2:$C$154,3,FALSE)</f>
        <v>Passager</v>
      </c>
    </row>
    <row r="2346" spans="1:14" x14ac:dyDescent="0.2">
      <c r="A2346" t="s">
        <v>202</v>
      </c>
      <c r="B2346" s="1">
        <v>0.375</v>
      </c>
      <c r="C2346" t="s">
        <v>0</v>
      </c>
      <c r="D2346" t="s">
        <v>1</v>
      </c>
      <c r="E2346" t="s">
        <v>189</v>
      </c>
      <c r="F2346">
        <v>80</v>
      </c>
      <c r="G2346" t="str">
        <f>VLOOKUP(Tabel1[[#This Row],[Gruppe]],Statistikkoder!$A$1:$C$154,2,FALSE)</f>
        <v>    Bil &lt; 1,95 pendler rejse        </v>
      </c>
      <c r="H2346">
        <v>2</v>
      </c>
      <c r="I2346">
        <v>3</v>
      </c>
      <c r="J2346">
        <v>12</v>
      </c>
      <c r="K2346">
        <f>IF(AND(Tabel1[[#This Row],[Gruppe]]&gt;=610,Tabel1[[#This Row],[Gruppe]]&lt;=765),Tabel1[[#This Row],[Dækmeter]],0)</f>
        <v>0</v>
      </c>
      <c r="L2346">
        <v>0</v>
      </c>
      <c r="M2346" t="s">
        <v>3</v>
      </c>
      <c r="N2346" t="str">
        <f>VLOOKUP($F2346,Statistikkoder!$A$2:$C$154,3,FALSE)</f>
        <v>Personbil</v>
      </c>
    </row>
    <row r="2347" spans="1:14" x14ac:dyDescent="0.2">
      <c r="A2347" t="s">
        <v>202</v>
      </c>
      <c r="B2347" s="1">
        <v>0.375</v>
      </c>
      <c r="C2347" t="s">
        <v>0</v>
      </c>
      <c r="D2347" t="s">
        <v>1</v>
      </c>
      <c r="E2347" t="s">
        <v>189</v>
      </c>
      <c r="F2347">
        <v>110</v>
      </c>
      <c r="G2347" t="str">
        <f>VLOOKUP(Tabel1[[#This Row],[Gruppe]],Statistikkoder!$A$1:$C$154,2,FALSE)</f>
        <v>    Bil &lt; 1,95 m                            </v>
      </c>
      <c r="H2347">
        <v>19</v>
      </c>
      <c r="I2347">
        <v>39</v>
      </c>
      <c r="J2347">
        <v>114</v>
      </c>
      <c r="K2347">
        <f>IF(AND(Tabel1[[#This Row],[Gruppe]]&gt;=610,Tabel1[[#This Row],[Gruppe]]&lt;=765),Tabel1[[#This Row],[Dækmeter]],0)</f>
        <v>0</v>
      </c>
      <c r="L2347">
        <v>0</v>
      </c>
      <c r="M2347" t="s">
        <v>3</v>
      </c>
      <c r="N2347" t="str">
        <f>VLOOKUP($F2347,Statistikkoder!$A$2:$C$154,3,FALSE)</f>
        <v>Personbil</v>
      </c>
    </row>
    <row r="2348" spans="1:14" x14ac:dyDescent="0.2">
      <c r="A2348" t="s">
        <v>202</v>
      </c>
      <c r="B2348" s="1">
        <v>0.375</v>
      </c>
      <c r="C2348" t="s">
        <v>0</v>
      </c>
      <c r="D2348" t="s">
        <v>1</v>
      </c>
      <c r="E2348" t="s">
        <v>189</v>
      </c>
      <c r="F2348">
        <v>120</v>
      </c>
      <c r="G2348" t="str">
        <f>VLOOKUP(Tabel1[[#This Row],[Gruppe]],Statistikkoder!$A$1:$C$154,2,FALSE)</f>
        <v>    Bil &gt; 1,95 m                            </v>
      </c>
      <c r="H2348">
        <v>1</v>
      </c>
      <c r="I2348">
        <v>1</v>
      </c>
      <c r="J2348">
        <v>6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3</v>
      </c>
      <c r="N2348" t="str">
        <f>VLOOKUP($F2348,Statistikkoder!$A$2:$C$154,3,FALSE)</f>
        <v>Personbil</v>
      </c>
    </row>
    <row r="2349" spans="1:14" x14ac:dyDescent="0.2">
      <c r="A2349" t="s">
        <v>202</v>
      </c>
      <c r="B2349" s="1">
        <v>0.375</v>
      </c>
      <c r="C2349" t="s">
        <v>0</v>
      </c>
      <c r="D2349" t="s">
        <v>1</v>
      </c>
      <c r="E2349" t="s">
        <v>189</v>
      </c>
      <c r="F2349">
        <v>126</v>
      </c>
      <c r="G2349" t="str">
        <f>VLOOKUP(Tabel1[[#This Row],[Gruppe]],Statistikkoder!$A$1:$C$154,2,FALSE)</f>
        <v xml:space="preserve">    Bil med campingvogn                     </v>
      </c>
      <c r="H2349">
        <v>2</v>
      </c>
      <c r="I2349">
        <v>5</v>
      </c>
      <c r="J2349">
        <v>24</v>
      </c>
      <c r="K2349">
        <f>IF(AND(Tabel1[[#This Row],[Gruppe]]&gt;=610,Tabel1[[#This Row],[Gruppe]]&lt;=765),Tabel1[[#This Row],[Dækmeter]],0)</f>
        <v>0</v>
      </c>
      <c r="L2349">
        <v>0</v>
      </c>
      <c r="M2349" t="s">
        <v>3</v>
      </c>
      <c r="N2349" t="str">
        <f>VLOOKUP($F2349,Statistikkoder!$A$2:$C$154,3,FALSE)</f>
        <v>Personbil</v>
      </c>
    </row>
    <row r="2350" spans="1:14" x14ac:dyDescent="0.2">
      <c r="A2350" t="s">
        <v>202</v>
      </c>
      <c r="B2350" s="1">
        <v>0.375</v>
      </c>
      <c r="C2350" t="s">
        <v>0</v>
      </c>
      <c r="D2350" t="s">
        <v>1</v>
      </c>
      <c r="E2350" t="s">
        <v>189</v>
      </c>
      <c r="F2350">
        <v>410</v>
      </c>
      <c r="G2350" t="str">
        <f>VLOOKUP(Tabel1[[#This Row],[Gruppe]],Statistikkoder!$A$1:$C$154,2,FALSE)</f>
        <v>    MC                                    </v>
      </c>
      <c r="H2350">
        <v>2</v>
      </c>
      <c r="I2350">
        <v>2</v>
      </c>
      <c r="J2350">
        <v>6</v>
      </c>
      <c r="K2350">
        <f>IF(AND(Tabel1[[#This Row],[Gruppe]]&gt;=610,Tabel1[[#This Row],[Gruppe]]&lt;=765),Tabel1[[#This Row],[Dækmeter]],0)</f>
        <v>0</v>
      </c>
      <c r="L2350">
        <v>0</v>
      </c>
      <c r="M2350" t="s">
        <v>3</v>
      </c>
      <c r="N2350" t="str">
        <f>VLOOKUP($F2350,Statistikkoder!$A$2:$C$154,3,FALSE)</f>
        <v>MC/Knallert</v>
      </c>
    </row>
    <row r="2351" spans="1:14" x14ac:dyDescent="0.2">
      <c r="A2351" t="s">
        <v>202</v>
      </c>
      <c r="B2351" s="1">
        <v>0.375</v>
      </c>
      <c r="C2351" t="s">
        <v>0</v>
      </c>
      <c r="D2351" t="s">
        <v>1</v>
      </c>
      <c r="E2351" t="s">
        <v>189</v>
      </c>
      <c r="F2351">
        <v>510</v>
      </c>
      <c r="G2351" t="str">
        <f>VLOOKUP(Tabel1[[#This Row],[Gruppe]],Statistikkoder!$A$1:$C$154,2,FALSE)</f>
        <v>    Cykel Voksen                            </v>
      </c>
      <c r="H2351">
        <v>1</v>
      </c>
      <c r="I2351">
        <v>0</v>
      </c>
      <c r="J2351">
        <v>1</v>
      </c>
      <c r="K2351">
        <f>IF(AND(Tabel1[[#This Row],[Gruppe]]&gt;=610,Tabel1[[#This Row],[Gruppe]]&lt;=765),Tabel1[[#This Row],[Dækmeter]],0)</f>
        <v>0</v>
      </c>
      <c r="L2351">
        <v>0</v>
      </c>
      <c r="M2351" t="s">
        <v>3</v>
      </c>
      <c r="N2351" t="str">
        <f>VLOOKUP($F2351,Statistikkoder!$A$2:$C$154,3,FALSE)</f>
        <v>Cykel</v>
      </c>
    </row>
    <row r="2352" spans="1:14" x14ac:dyDescent="0.2">
      <c r="A2352" t="s">
        <v>202</v>
      </c>
      <c r="B2352" s="1">
        <v>0.375</v>
      </c>
      <c r="C2352" t="s">
        <v>0</v>
      </c>
      <c r="D2352" t="s">
        <v>1</v>
      </c>
      <c r="E2352" t="s">
        <v>189</v>
      </c>
      <c r="F2352">
        <v>996</v>
      </c>
      <c r="G2352" t="str">
        <f>VLOOKUP(Tabel1[[#This Row],[Gruppe]],Statistikkoder!$A$1:$C$154,2,FALSE)</f>
        <v>    Passager i køretøj                            </v>
      </c>
      <c r="H2352">
        <v>0</v>
      </c>
      <c r="I2352">
        <v>50</v>
      </c>
      <c r="J2352">
        <v>0</v>
      </c>
      <c r="K2352">
        <f>IF(AND(Tabel1[[#This Row],[Gruppe]]&gt;=610,Tabel1[[#This Row],[Gruppe]]&lt;=765),Tabel1[[#This Row],[Dækmeter]],0)</f>
        <v>0</v>
      </c>
      <c r="L2352">
        <v>0</v>
      </c>
      <c r="M2352" t="s">
        <v>3</v>
      </c>
      <c r="N2352" t="str">
        <f>VLOOKUP($F2352,Statistikkoder!$A$2:$C$154,3,FALSE)</f>
        <v>Passager</v>
      </c>
    </row>
    <row r="2353" spans="1:14" x14ac:dyDescent="0.2">
      <c r="A2353" t="s">
        <v>202</v>
      </c>
      <c r="B2353" s="1">
        <v>0.41666666666666669</v>
      </c>
      <c r="C2353" t="s">
        <v>4</v>
      </c>
      <c r="D2353" t="s">
        <v>2</v>
      </c>
      <c r="E2353" t="s">
        <v>189</v>
      </c>
      <c r="F2353">
        <v>10</v>
      </c>
      <c r="G2353" t="str">
        <f>VLOOKUP(Tabel1[[#This Row],[Gruppe]],Statistikkoder!$A$1:$C$154,2,FALSE)</f>
        <v>    Voksen gående                    </v>
      </c>
      <c r="H2353">
        <v>0</v>
      </c>
      <c r="I2353">
        <v>14</v>
      </c>
      <c r="J2353">
        <v>0</v>
      </c>
      <c r="K2353">
        <f>IF(AND(Tabel1[[#This Row],[Gruppe]]&gt;=610,Tabel1[[#This Row],[Gruppe]]&lt;=765),Tabel1[[#This Row],[Dækmeter]],0)</f>
        <v>0</v>
      </c>
      <c r="L2353">
        <v>0</v>
      </c>
      <c r="M2353" t="s">
        <v>3</v>
      </c>
      <c r="N2353" t="str">
        <f>VLOOKUP($F2353,Statistikkoder!$A$2:$C$154,3,FALSE)</f>
        <v>Passager</v>
      </c>
    </row>
    <row r="2354" spans="1:14" x14ac:dyDescent="0.2">
      <c r="A2354" t="s">
        <v>202</v>
      </c>
      <c r="B2354" s="1">
        <v>0.41666666666666669</v>
      </c>
      <c r="C2354" t="s">
        <v>4</v>
      </c>
      <c r="D2354" t="s">
        <v>2</v>
      </c>
      <c r="E2354" t="s">
        <v>189</v>
      </c>
      <c r="F2354">
        <v>20</v>
      </c>
      <c r="G2354" t="str">
        <f>VLOOKUP(Tabel1[[#This Row],[Gruppe]],Statistikkoder!$A$1:$C$154,2,FALSE)</f>
        <v>    Barn 12-15 år gående              </v>
      </c>
      <c r="H2354">
        <v>0</v>
      </c>
      <c r="I2354">
        <v>1</v>
      </c>
      <c r="J2354">
        <v>0</v>
      </c>
      <c r="K2354">
        <f>IF(AND(Tabel1[[#This Row],[Gruppe]]&gt;=610,Tabel1[[#This Row],[Gruppe]]&lt;=765),Tabel1[[#This Row],[Dækmeter]],0)</f>
        <v>0</v>
      </c>
      <c r="L2354">
        <v>0</v>
      </c>
      <c r="M2354" t="s">
        <v>3</v>
      </c>
      <c r="N2354" t="str">
        <f>VLOOKUP($F2354,Statistikkoder!$A$2:$C$154,3,FALSE)</f>
        <v>Passager</v>
      </c>
    </row>
    <row r="2355" spans="1:14" x14ac:dyDescent="0.2">
      <c r="A2355" t="s">
        <v>202</v>
      </c>
      <c r="B2355" s="1">
        <v>0.41666666666666669</v>
      </c>
      <c r="C2355" t="s">
        <v>4</v>
      </c>
      <c r="D2355" t="s">
        <v>2</v>
      </c>
      <c r="E2355" t="s">
        <v>189</v>
      </c>
      <c r="F2355">
        <v>40</v>
      </c>
      <c r="G2355" t="str">
        <f>VLOOKUP(Tabel1[[#This Row],[Gruppe]],Statistikkoder!$A$1:$C$154,2,FALSE)</f>
        <v>    Pensionist gående                </v>
      </c>
      <c r="H2355">
        <v>0</v>
      </c>
      <c r="I2355">
        <v>3</v>
      </c>
      <c r="J2355">
        <v>0</v>
      </c>
      <c r="K2355">
        <f>IF(AND(Tabel1[[#This Row],[Gruppe]]&gt;=610,Tabel1[[#This Row],[Gruppe]]&lt;=765),Tabel1[[#This Row],[Dækmeter]],0)</f>
        <v>0</v>
      </c>
      <c r="L2355">
        <v>0</v>
      </c>
      <c r="M2355" t="s">
        <v>3</v>
      </c>
      <c r="N2355" t="str">
        <f>VLOOKUP($F2355,Statistikkoder!$A$2:$C$154,3,FALSE)</f>
        <v>Passager</v>
      </c>
    </row>
    <row r="2356" spans="1:14" x14ac:dyDescent="0.2">
      <c r="A2356" t="s">
        <v>202</v>
      </c>
      <c r="B2356" s="1">
        <v>0.41666666666666669</v>
      </c>
      <c r="C2356" t="s">
        <v>4</v>
      </c>
      <c r="D2356" t="s">
        <v>2</v>
      </c>
      <c r="E2356" t="s">
        <v>189</v>
      </c>
      <c r="F2356">
        <v>80</v>
      </c>
      <c r="G2356" t="str">
        <f>VLOOKUP(Tabel1[[#This Row],[Gruppe]],Statistikkoder!$A$1:$C$154,2,FALSE)</f>
        <v>    Bil &lt; 1,95 pendler rejse        </v>
      </c>
      <c r="H2356">
        <v>3</v>
      </c>
      <c r="I2356">
        <v>8</v>
      </c>
      <c r="J2356">
        <v>18</v>
      </c>
      <c r="K2356">
        <f>IF(AND(Tabel1[[#This Row],[Gruppe]]&gt;=610,Tabel1[[#This Row],[Gruppe]]&lt;=765),Tabel1[[#This Row],[Dækmeter]],0)</f>
        <v>0</v>
      </c>
      <c r="L2356">
        <v>0</v>
      </c>
      <c r="M2356" t="s">
        <v>3</v>
      </c>
      <c r="N2356" t="str">
        <f>VLOOKUP($F2356,Statistikkoder!$A$2:$C$154,3,FALSE)</f>
        <v>Personbil</v>
      </c>
    </row>
    <row r="2357" spans="1:14" x14ac:dyDescent="0.2">
      <c r="A2357" t="s">
        <v>202</v>
      </c>
      <c r="B2357" s="1">
        <v>0.41666666666666669</v>
      </c>
      <c r="C2357" t="s">
        <v>4</v>
      </c>
      <c r="D2357" t="s">
        <v>2</v>
      </c>
      <c r="E2357" t="s">
        <v>189</v>
      </c>
      <c r="F2357">
        <v>110</v>
      </c>
      <c r="G2357" t="str">
        <f>VLOOKUP(Tabel1[[#This Row],[Gruppe]],Statistikkoder!$A$1:$C$154,2,FALSE)</f>
        <v>    Bil &lt; 1,95 m                            </v>
      </c>
      <c r="H2357">
        <v>19</v>
      </c>
      <c r="I2357">
        <v>50</v>
      </c>
      <c r="J2357">
        <v>114</v>
      </c>
      <c r="K2357">
        <f>IF(AND(Tabel1[[#This Row],[Gruppe]]&gt;=610,Tabel1[[#This Row],[Gruppe]]&lt;=765),Tabel1[[#This Row],[Dækmeter]],0)</f>
        <v>0</v>
      </c>
      <c r="L2357">
        <v>0</v>
      </c>
      <c r="M2357" t="s">
        <v>3</v>
      </c>
      <c r="N2357" t="str">
        <f>VLOOKUP($F2357,Statistikkoder!$A$2:$C$154,3,FALSE)</f>
        <v>Personbil</v>
      </c>
    </row>
    <row r="2358" spans="1:14" x14ac:dyDescent="0.2">
      <c r="A2358" t="s">
        <v>202</v>
      </c>
      <c r="B2358" s="1">
        <v>0.41666666666666669</v>
      </c>
      <c r="C2358" t="s">
        <v>4</v>
      </c>
      <c r="D2358" t="s">
        <v>2</v>
      </c>
      <c r="E2358" t="s">
        <v>189</v>
      </c>
      <c r="F2358">
        <v>410</v>
      </c>
      <c r="G2358" t="str">
        <f>VLOOKUP(Tabel1[[#This Row],[Gruppe]],Statistikkoder!$A$1:$C$154,2,FALSE)</f>
        <v>    MC                                    </v>
      </c>
      <c r="H2358">
        <v>1</v>
      </c>
      <c r="I2358">
        <v>1</v>
      </c>
      <c r="J2358">
        <v>2</v>
      </c>
      <c r="K2358">
        <f>IF(AND(Tabel1[[#This Row],[Gruppe]]&gt;=610,Tabel1[[#This Row],[Gruppe]]&lt;=765),Tabel1[[#This Row],[Dækmeter]],0)</f>
        <v>0</v>
      </c>
      <c r="L2358">
        <v>0</v>
      </c>
      <c r="M2358" t="s">
        <v>3</v>
      </c>
      <c r="N2358" t="str">
        <f>VLOOKUP($F2358,Statistikkoder!$A$2:$C$154,3,FALSE)</f>
        <v>MC/Knallert</v>
      </c>
    </row>
    <row r="2359" spans="1:14" x14ac:dyDescent="0.2">
      <c r="A2359" t="s">
        <v>202</v>
      </c>
      <c r="B2359" s="1">
        <v>0.41666666666666669</v>
      </c>
      <c r="C2359" t="s">
        <v>4</v>
      </c>
      <c r="D2359" t="s">
        <v>2</v>
      </c>
      <c r="E2359" t="s">
        <v>189</v>
      </c>
      <c r="F2359">
        <v>505</v>
      </c>
      <c r="G2359" t="str">
        <f>VLOOKUP(Tabel1[[#This Row],[Gruppe]],Statistikkoder!$A$1:$C$154,2,FALSE)</f>
        <v>    Cykel Pensionist                        </v>
      </c>
      <c r="H2359">
        <v>3</v>
      </c>
      <c r="I2359">
        <v>0</v>
      </c>
      <c r="J2359">
        <v>3</v>
      </c>
      <c r="K2359">
        <f>IF(AND(Tabel1[[#This Row],[Gruppe]]&gt;=610,Tabel1[[#This Row],[Gruppe]]&lt;=765),Tabel1[[#This Row],[Dækmeter]],0)</f>
        <v>0</v>
      </c>
      <c r="L2359">
        <v>0</v>
      </c>
      <c r="M2359" t="s">
        <v>3</v>
      </c>
      <c r="N2359" t="str">
        <f>VLOOKUP($F2359,Statistikkoder!$A$2:$C$154,3,FALSE)</f>
        <v>Cykel</v>
      </c>
    </row>
    <row r="2360" spans="1:14" x14ac:dyDescent="0.2">
      <c r="A2360" t="s">
        <v>202</v>
      </c>
      <c r="B2360" s="1">
        <v>0.41666666666666669</v>
      </c>
      <c r="C2360" t="s">
        <v>4</v>
      </c>
      <c r="D2360" t="s">
        <v>2</v>
      </c>
      <c r="E2360" t="s">
        <v>189</v>
      </c>
      <c r="F2360">
        <v>510</v>
      </c>
      <c r="G2360" t="str">
        <f>VLOOKUP(Tabel1[[#This Row],[Gruppe]],Statistikkoder!$A$1:$C$154,2,FALSE)</f>
        <v>    Cykel Voksen                            </v>
      </c>
      <c r="H2360">
        <v>12</v>
      </c>
      <c r="I2360">
        <v>0</v>
      </c>
      <c r="J2360">
        <v>12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3</v>
      </c>
      <c r="N2360" t="str">
        <f>VLOOKUP($F2360,Statistikkoder!$A$2:$C$154,3,FALSE)</f>
        <v>Cykel</v>
      </c>
    </row>
    <row r="2361" spans="1:14" x14ac:dyDescent="0.2">
      <c r="A2361" t="s">
        <v>202</v>
      </c>
      <c r="B2361" s="1">
        <v>0.41666666666666669</v>
      </c>
      <c r="C2361" t="s">
        <v>4</v>
      </c>
      <c r="D2361" t="s">
        <v>2</v>
      </c>
      <c r="E2361" t="s">
        <v>189</v>
      </c>
      <c r="F2361">
        <v>720</v>
      </c>
      <c r="G2361" t="str">
        <f>VLOOKUP(Tabel1[[#This Row],[Gruppe]],Statistikkoder!$A$1:$C$154,2,FALSE)</f>
        <v>    Forvogn &gt; 10 meter incl. fører          </v>
      </c>
      <c r="H2361">
        <v>1</v>
      </c>
      <c r="I2361">
        <v>1</v>
      </c>
      <c r="J2361">
        <v>12</v>
      </c>
      <c r="K2361">
        <f>IF(AND(Tabel1[[#This Row],[Gruppe]]&gt;=610,Tabel1[[#This Row],[Gruppe]]&lt;=765),Tabel1[[#This Row],[Dækmeter]],0)</f>
        <v>12</v>
      </c>
      <c r="L2361">
        <v>0</v>
      </c>
      <c r="M2361" t="s">
        <v>3</v>
      </c>
      <c r="N2361" t="str">
        <f>VLOOKUP($F2361,Statistikkoder!$A$2:$C$154,3,FALSE)</f>
        <v>Forvogn</v>
      </c>
    </row>
    <row r="2362" spans="1:14" x14ac:dyDescent="0.2">
      <c r="A2362" t="s">
        <v>202</v>
      </c>
      <c r="B2362" s="1">
        <v>0.41666666666666669</v>
      </c>
      <c r="C2362" t="s">
        <v>4</v>
      </c>
      <c r="D2362" t="s">
        <v>2</v>
      </c>
      <c r="E2362" t="s">
        <v>189</v>
      </c>
      <c r="F2362">
        <v>777</v>
      </c>
      <c r="G2362" t="str">
        <f>VLOOKUP(Tabel1[[#This Row],[Gruppe]],Statistikkoder!$A$1:$C$154,2,FALSE)</f>
        <v>    Fragtgods  stor                          </v>
      </c>
      <c r="H2362">
        <v>1</v>
      </c>
      <c r="I2362">
        <v>0</v>
      </c>
      <c r="J2362">
        <v>1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3</v>
      </c>
      <c r="N2362" t="str">
        <f>VLOOKUP($F2362,Statistikkoder!$A$2:$C$154,3,FALSE)</f>
        <v>n/a</v>
      </c>
    </row>
    <row r="2363" spans="1:14" x14ac:dyDescent="0.2">
      <c r="A2363" t="s">
        <v>202</v>
      </c>
      <c r="B2363" s="1">
        <v>0.41666666666666669</v>
      </c>
      <c r="C2363" t="s">
        <v>4</v>
      </c>
      <c r="D2363" t="s">
        <v>2</v>
      </c>
      <c r="E2363" t="s">
        <v>189</v>
      </c>
      <c r="F2363">
        <v>996</v>
      </c>
      <c r="G2363" t="str">
        <f>VLOOKUP(Tabel1[[#This Row],[Gruppe]],Statistikkoder!$A$1:$C$154,2,FALSE)</f>
        <v>    Passager i køretøj                            </v>
      </c>
      <c r="H2363">
        <v>0</v>
      </c>
      <c r="I2363">
        <v>60</v>
      </c>
      <c r="J2363">
        <v>0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3</v>
      </c>
      <c r="N2363" t="str">
        <f>VLOOKUP($F2363,Statistikkoder!$A$2:$C$154,3,FALSE)</f>
        <v>Passager</v>
      </c>
    </row>
    <row r="2364" spans="1:14" x14ac:dyDescent="0.2">
      <c r="A2364" t="s">
        <v>202</v>
      </c>
      <c r="B2364" s="1">
        <v>0.41666666666666669</v>
      </c>
      <c r="C2364" t="s">
        <v>0</v>
      </c>
      <c r="D2364" t="s">
        <v>1</v>
      </c>
      <c r="E2364" t="s">
        <v>190</v>
      </c>
      <c r="F2364">
        <v>40</v>
      </c>
      <c r="G2364" t="str">
        <f>VLOOKUP(Tabel1[[#This Row],[Gruppe]],Statistikkoder!$A$1:$C$154,2,FALSE)</f>
        <v>    Pensionist gående                </v>
      </c>
      <c r="H2364">
        <v>0</v>
      </c>
      <c r="I2364">
        <v>1</v>
      </c>
      <c r="J2364">
        <v>0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3</v>
      </c>
      <c r="N2364" t="str">
        <f>VLOOKUP($F2364,Statistikkoder!$A$2:$C$154,3,FALSE)</f>
        <v>Passager</v>
      </c>
    </row>
    <row r="2365" spans="1:14" x14ac:dyDescent="0.2">
      <c r="A2365" t="s">
        <v>202</v>
      </c>
      <c r="B2365" s="1">
        <v>0.41666666666666669</v>
      </c>
      <c r="C2365" t="s">
        <v>0</v>
      </c>
      <c r="D2365" t="s">
        <v>1</v>
      </c>
      <c r="E2365" t="s">
        <v>190</v>
      </c>
      <c r="F2365">
        <v>110</v>
      </c>
      <c r="G2365" t="str">
        <f>VLOOKUP(Tabel1[[#This Row],[Gruppe]],Statistikkoder!$A$1:$C$154,2,FALSE)</f>
        <v>    Bil &lt; 1,95 m                            </v>
      </c>
      <c r="H2365">
        <v>25</v>
      </c>
      <c r="I2365">
        <v>53</v>
      </c>
      <c r="J2365">
        <v>150</v>
      </c>
      <c r="K2365">
        <f>IF(AND(Tabel1[[#This Row],[Gruppe]]&gt;=610,Tabel1[[#This Row],[Gruppe]]&lt;=765),Tabel1[[#This Row],[Dækmeter]],0)</f>
        <v>0</v>
      </c>
      <c r="L2365">
        <v>0</v>
      </c>
      <c r="M2365" t="s">
        <v>3</v>
      </c>
      <c r="N2365" t="str">
        <f>VLOOKUP($F2365,Statistikkoder!$A$2:$C$154,3,FALSE)</f>
        <v>Personbil</v>
      </c>
    </row>
    <row r="2366" spans="1:14" x14ac:dyDescent="0.2">
      <c r="A2366" t="s">
        <v>202</v>
      </c>
      <c r="B2366" s="1">
        <v>0.41666666666666669</v>
      </c>
      <c r="C2366" t="s">
        <v>0</v>
      </c>
      <c r="D2366" t="s">
        <v>1</v>
      </c>
      <c r="E2366" t="s">
        <v>190</v>
      </c>
      <c r="F2366">
        <v>120</v>
      </c>
      <c r="G2366" t="str">
        <f>VLOOKUP(Tabel1[[#This Row],[Gruppe]],Statistikkoder!$A$1:$C$154,2,FALSE)</f>
        <v>    Bil &gt; 1,95 m                            </v>
      </c>
      <c r="H2366">
        <v>2</v>
      </c>
      <c r="I2366">
        <v>6</v>
      </c>
      <c r="J2366">
        <v>12</v>
      </c>
      <c r="K2366">
        <f>IF(AND(Tabel1[[#This Row],[Gruppe]]&gt;=610,Tabel1[[#This Row],[Gruppe]]&lt;=765),Tabel1[[#This Row],[Dækmeter]],0)</f>
        <v>0</v>
      </c>
      <c r="L2366">
        <v>0</v>
      </c>
      <c r="M2366" t="s">
        <v>3</v>
      </c>
      <c r="N2366" t="str">
        <f>VLOOKUP($F2366,Statistikkoder!$A$2:$C$154,3,FALSE)</f>
        <v>Personbil</v>
      </c>
    </row>
    <row r="2367" spans="1:14" x14ac:dyDescent="0.2">
      <c r="A2367" t="s">
        <v>202</v>
      </c>
      <c r="B2367" s="1">
        <v>0.41666666666666669</v>
      </c>
      <c r="C2367" t="s">
        <v>0</v>
      </c>
      <c r="D2367" t="s">
        <v>1</v>
      </c>
      <c r="E2367" t="s">
        <v>190</v>
      </c>
      <c r="F2367">
        <v>123</v>
      </c>
      <c r="G2367" t="str">
        <f>VLOOKUP(Tabel1[[#This Row],[Gruppe]],Statistikkoder!$A$1:$C$154,2,FALSE)</f>
        <v>    Bil H&gt;1,95 &amp; L&gt;6 m                      </v>
      </c>
      <c r="H2367">
        <v>1</v>
      </c>
      <c r="I2367">
        <v>2</v>
      </c>
      <c r="J2367">
        <v>6</v>
      </c>
      <c r="K2367">
        <f>IF(AND(Tabel1[[#This Row],[Gruppe]]&gt;=610,Tabel1[[#This Row],[Gruppe]]&lt;=765),Tabel1[[#This Row],[Dækmeter]],0)</f>
        <v>0</v>
      </c>
      <c r="L2367">
        <v>0</v>
      </c>
      <c r="M2367" t="s">
        <v>3</v>
      </c>
      <c r="N2367" t="str">
        <f>VLOOKUP($F2367,Statistikkoder!$A$2:$C$154,3,FALSE)</f>
        <v>Personbil</v>
      </c>
    </row>
    <row r="2368" spans="1:14" x14ac:dyDescent="0.2">
      <c r="A2368" t="s">
        <v>202</v>
      </c>
      <c r="B2368" s="1">
        <v>0.41666666666666669</v>
      </c>
      <c r="C2368" t="s">
        <v>0</v>
      </c>
      <c r="D2368" t="s">
        <v>1</v>
      </c>
      <c r="E2368" t="s">
        <v>190</v>
      </c>
      <c r="F2368">
        <v>996</v>
      </c>
      <c r="G2368" t="str">
        <f>VLOOKUP(Tabel1[[#This Row],[Gruppe]],Statistikkoder!$A$1:$C$154,2,FALSE)</f>
        <v>    Passager i køretøj                            </v>
      </c>
      <c r="H2368">
        <v>0</v>
      </c>
      <c r="I2368">
        <v>61</v>
      </c>
      <c r="J2368">
        <v>0</v>
      </c>
      <c r="K2368">
        <f>IF(AND(Tabel1[[#This Row],[Gruppe]]&gt;=610,Tabel1[[#This Row],[Gruppe]]&lt;=765),Tabel1[[#This Row],[Dækmeter]],0)</f>
        <v>0</v>
      </c>
      <c r="L2368">
        <v>0</v>
      </c>
      <c r="M2368" t="s">
        <v>3</v>
      </c>
      <c r="N2368" t="str">
        <f>VLOOKUP($F2368,Statistikkoder!$A$2:$C$154,3,FALSE)</f>
        <v>Passager</v>
      </c>
    </row>
    <row r="2369" spans="1:14" x14ac:dyDescent="0.2">
      <c r="A2369" t="s">
        <v>202</v>
      </c>
      <c r="B2369" s="1">
        <v>0.45833333333333331</v>
      </c>
      <c r="C2369" t="s">
        <v>4</v>
      </c>
      <c r="D2369" t="s">
        <v>2</v>
      </c>
      <c r="E2369" t="s">
        <v>190</v>
      </c>
      <c r="F2369">
        <v>10</v>
      </c>
      <c r="G2369" t="str">
        <f>VLOOKUP(Tabel1[[#This Row],[Gruppe]],Statistikkoder!$A$1:$C$154,2,FALSE)</f>
        <v>    Voksen gående                    </v>
      </c>
      <c r="H2369">
        <v>0</v>
      </c>
      <c r="I2369">
        <v>2</v>
      </c>
      <c r="J2369">
        <v>0</v>
      </c>
      <c r="K2369">
        <f>IF(AND(Tabel1[[#This Row],[Gruppe]]&gt;=610,Tabel1[[#This Row],[Gruppe]]&lt;=765),Tabel1[[#This Row],[Dækmeter]],0)</f>
        <v>0</v>
      </c>
      <c r="L2369">
        <v>0</v>
      </c>
      <c r="M2369" t="s">
        <v>3</v>
      </c>
      <c r="N2369" t="str">
        <f>VLOOKUP($F2369,Statistikkoder!$A$2:$C$154,3,FALSE)</f>
        <v>Passager</v>
      </c>
    </row>
    <row r="2370" spans="1:14" x14ac:dyDescent="0.2">
      <c r="A2370" t="s">
        <v>202</v>
      </c>
      <c r="B2370" s="1">
        <v>0.45833333333333331</v>
      </c>
      <c r="C2370" t="s">
        <v>4</v>
      </c>
      <c r="D2370" t="s">
        <v>2</v>
      </c>
      <c r="E2370" t="s">
        <v>190</v>
      </c>
      <c r="F2370">
        <v>40</v>
      </c>
      <c r="G2370" t="str">
        <f>VLOOKUP(Tabel1[[#This Row],[Gruppe]],Statistikkoder!$A$1:$C$154,2,FALSE)</f>
        <v>    Pensionist gående                </v>
      </c>
      <c r="H2370">
        <v>0</v>
      </c>
      <c r="I2370">
        <v>2</v>
      </c>
      <c r="J2370">
        <v>0</v>
      </c>
      <c r="K2370">
        <f>IF(AND(Tabel1[[#This Row],[Gruppe]]&gt;=610,Tabel1[[#This Row],[Gruppe]]&lt;=765),Tabel1[[#This Row],[Dækmeter]],0)</f>
        <v>0</v>
      </c>
      <c r="L2370">
        <v>0</v>
      </c>
      <c r="M2370" t="s">
        <v>3</v>
      </c>
      <c r="N2370" t="str">
        <f>VLOOKUP($F2370,Statistikkoder!$A$2:$C$154,3,FALSE)</f>
        <v>Passager</v>
      </c>
    </row>
    <row r="2371" spans="1:14" x14ac:dyDescent="0.2">
      <c r="A2371" t="s">
        <v>202</v>
      </c>
      <c r="B2371" s="1">
        <v>0.45833333333333331</v>
      </c>
      <c r="C2371" t="s">
        <v>4</v>
      </c>
      <c r="D2371" t="s">
        <v>2</v>
      </c>
      <c r="E2371" t="s">
        <v>190</v>
      </c>
      <c r="F2371">
        <v>80</v>
      </c>
      <c r="G2371" t="str">
        <f>VLOOKUP(Tabel1[[#This Row],[Gruppe]],Statistikkoder!$A$1:$C$154,2,FALSE)</f>
        <v>    Bil &lt; 1,95 pendler rejse        </v>
      </c>
      <c r="H2371">
        <v>2</v>
      </c>
      <c r="I2371">
        <v>4</v>
      </c>
      <c r="J2371">
        <v>12</v>
      </c>
      <c r="K2371">
        <f>IF(AND(Tabel1[[#This Row],[Gruppe]]&gt;=610,Tabel1[[#This Row],[Gruppe]]&lt;=765),Tabel1[[#This Row],[Dækmeter]],0)</f>
        <v>0</v>
      </c>
      <c r="L2371">
        <v>0</v>
      </c>
      <c r="M2371" t="s">
        <v>3</v>
      </c>
      <c r="N2371" t="str">
        <f>VLOOKUP($F2371,Statistikkoder!$A$2:$C$154,3,FALSE)</f>
        <v>Personbil</v>
      </c>
    </row>
    <row r="2372" spans="1:14" x14ac:dyDescent="0.2">
      <c r="A2372" t="s">
        <v>202</v>
      </c>
      <c r="B2372" s="1">
        <v>0.45833333333333331</v>
      </c>
      <c r="C2372" t="s">
        <v>4</v>
      </c>
      <c r="D2372" t="s">
        <v>2</v>
      </c>
      <c r="E2372" t="s">
        <v>190</v>
      </c>
      <c r="F2372">
        <v>110</v>
      </c>
      <c r="G2372" t="str">
        <f>VLOOKUP(Tabel1[[#This Row],[Gruppe]],Statistikkoder!$A$1:$C$154,2,FALSE)</f>
        <v>    Bil &lt; 1,95 m                            </v>
      </c>
      <c r="H2372">
        <v>15</v>
      </c>
      <c r="I2372">
        <v>33</v>
      </c>
      <c r="J2372">
        <v>90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3</v>
      </c>
      <c r="N2372" t="str">
        <f>VLOOKUP($F2372,Statistikkoder!$A$2:$C$154,3,FALSE)</f>
        <v>Personbil</v>
      </c>
    </row>
    <row r="2373" spans="1:14" x14ac:dyDescent="0.2">
      <c r="A2373" t="s">
        <v>202</v>
      </c>
      <c r="B2373" s="1">
        <v>0.45833333333333331</v>
      </c>
      <c r="C2373" t="s">
        <v>4</v>
      </c>
      <c r="D2373" t="s">
        <v>2</v>
      </c>
      <c r="E2373" t="s">
        <v>190</v>
      </c>
      <c r="F2373">
        <v>120</v>
      </c>
      <c r="G2373" t="str">
        <f>VLOOKUP(Tabel1[[#This Row],[Gruppe]],Statistikkoder!$A$1:$C$154,2,FALSE)</f>
        <v>    Bil &gt; 1,95 m                            </v>
      </c>
      <c r="H2373">
        <v>1</v>
      </c>
      <c r="I2373">
        <v>2</v>
      </c>
      <c r="J2373">
        <v>6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3</v>
      </c>
      <c r="N2373" t="str">
        <f>VLOOKUP($F2373,Statistikkoder!$A$2:$C$154,3,FALSE)</f>
        <v>Personbil</v>
      </c>
    </row>
    <row r="2374" spans="1:14" x14ac:dyDescent="0.2">
      <c r="A2374" t="s">
        <v>202</v>
      </c>
      <c r="B2374" s="1">
        <v>0.45833333333333331</v>
      </c>
      <c r="C2374" t="s">
        <v>4</v>
      </c>
      <c r="D2374" t="s">
        <v>2</v>
      </c>
      <c r="E2374" t="s">
        <v>190</v>
      </c>
      <c r="F2374">
        <v>309</v>
      </c>
      <c r="G2374" t="str">
        <f>VLOOKUP(Tabel1[[#This Row],[Gruppe]],Statistikkoder!$A$1:$C$154,2,FALSE)</f>
        <v>    Autocamper &lt;  6 meter                </v>
      </c>
      <c r="H2374">
        <v>2</v>
      </c>
      <c r="I2374">
        <v>6</v>
      </c>
      <c r="J2374">
        <v>12</v>
      </c>
      <c r="K2374">
        <f>IF(AND(Tabel1[[#This Row],[Gruppe]]&gt;=610,Tabel1[[#This Row],[Gruppe]]&lt;=765),Tabel1[[#This Row],[Dækmeter]],0)</f>
        <v>0</v>
      </c>
      <c r="L2374">
        <v>0</v>
      </c>
      <c r="M2374" t="s">
        <v>3</v>
      </c>
      <c r="N2374" t="str">
        <f>VLOOKUP($F2374,Statistikkoder!$A$2:$C$154,3,FALSE)</f>
        <v>Autocamper</v>
      </c>
    </row>
    <row r="2375" spans="1:14" x14ac:dyDescent="0.2">
      <c r="A2375" t="s">
        <v>202</v>
      </c>
      <c r="B2375" s="1">
        <v>0.45833333333333331</v>
      </c>
      <c r="C2375" t="s">
        <v>4</v>
      </c>
      <c r="D2375" t="s">
        <v>2</v>
      </c>
      <c r="E2375" t="s">
        <v>190</v>
      </c>
      <c r="F2375">
        <v>320</v>
      </c>
      <c r="G2375" t="str">
        <f>VLOOKUP(Tabel1[[#This Row],[Gruppe]],Statistikkoder!$A$1:$C$154,2,FALSE)</f>
        <v>    Autocamper &lt; 12 meter                </v>
      </c>
      <c r="H2375">
        <v>1</v>
      </c>
      <c r="I2375">
        <v>2</v>
      </c>
      <c r="J2375">
        <v>10</v>
      </c>
      <c r="K2375">
        <f>IF(AND(Tabel1[[#This Row],[Gruppe]]&gt;=610,Tabel1[[#This Row],[Gruppe]]&lt;=765),Tabel1[[#This Row],[Dækmeter]],0)</f>
        <v>0</v>
      </c>
      <c r="L2375">
        <v>0</v>
      </c>
      <c r="M2375" t="s">
        <v>3</v>
      </c>
      <c r="N2375" t="str">
        <f>VLOOKUP($F2375,Statistikkoder!$A$2:$C$154,3,FALSE)</f>
        <v>Autocamper</v>
      </c>
    </row>
    <row r="2376" spans="1:14" x14ac:dyDescent="0.2">
      <c r="A2376" t="s">
        <v>202</v>
      </c>
      <c r="B2376" s="1">
        <v>0.45833333333333331</v>
      </c>
      <c r="C2376" t="s">
        <v>4</v>
      </c>
      <c r="D2376" t="s">
        <v>2</v>
      </c>
      <c r="E2376" t="s">
        <v>190</v>
      </c>
      <c r="F2376">
        <v>410</v>
      </c>
      <c r="G2376" t="str">
        <f>VLOOKUP(Tabel1[[#This Row],[Gruppe]],Statistikkoder!$A$1:$C$154,2,FALSE)</f>
        <v>    MC                                    </v>
      </c>
      <c r="H2376">
        <v>1</v>
      </c>
      <c r="I2376">
        <v>1</v>
      </c>
      <c r="J2376">
        <v>3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3</v>
      </c>
      <c r="N2376" t="str">
        <f>VLOOKUP($F2376,Statistikkoder!$A$2:$C$154,3,FALSE)</f>
        <v>MC/Knallert</v>
      </c>
    </row>
    <row r="2377" spans="1:14" x14ac:dyDescent="0.2">
      <c r="A2377" t="s">
        <v>202</v>
      </c>
      <c r="B2377" s="1">
        <v>0.45833333333333331</v>
      </c>
      <c r="C2377" t="s">
        <v>4</v>
      </c>
      <c r="D2377" t="s">
        <v>2</v>
      </c>
      <c r="E2377" t="s">
        <v>190</v>
      </c>
      <c r="F2377">
        <v>996</v>
      </c>
      <c r="G2377" t="str">
        <f>VLOOKUP(Tabel1[[#This Row],[Gruppe]],Statistikkoder!$A$1:$C$154,2,FALSE)</f>
        <v>    Passager i køretøj                            </v>
      </c>
      <c r="H2377">
        <v>0</v>
      </c>
      <c r="I2377">
        <v>48</v>
      </c>
      <c r="J2377">
        <v>0</v>
      </c>
      <c r="K2377">
        <f>IF(AND(Tabel1[[#This Row],[Gruppe]]&gt;=610,Tabel1[[#This Row],[Gruppe]]&lt;=765),Tabel1[[#This Row],[Dækmeter]],0)</f>
        <v>0</v>
      </c>
      <c r="L2377">
        <v>0</v>
      </c>
      <c r="M2377" t="s">
        <v>3</v>
      </c>
      <c r="N2377" t="str">
        <f>VLOOKUP($F2377,Statistikkoder!$A$2:$C$154,3,FALSE)</f>
        <v>Passager</v>
      </c>
    </row>
    <row r="2378" spans="1:14" x14ac:dyDescent="0.2">
      <c r="A2378" t="s">
        <v>202</v>
      </c>
      <c r="B2378" s="1">
        <v>0.45833333333333331</v>
      </c>
      <c r="C2378" t="s">
        <v>0</v>
      </c>
      <c r="D2378" t="s">
        <v>1</v>
      </c>
      <c r="E2378" t="s">
        <v>189</v>
      </c>
      <c r="F2378">
        <v>10</v>
      </c>
      <c r="G2378" t="str">
        <f>VLOOKUP(Tabel1[[#This Row],[Gruppe]],Statistikkoder!$A$1:$C$154,2,FALSE)</f>
        <v>    Voksen gående                    </v>
      </c>
      <c r="H2378">
        <v>0</v>
      </c>
      <c r="I2378">
        <v>2</v>
      </c>
      <c r="J2378">
        <v>0</v>
      </c>
      <c r="K2378">
        <f>IF(AND(Tabel1[[#This Row],[Gruppe]]&gt;=610,Tabel1[[#This Row],[Gruppe]]&lt;=765),Tabel1[[#This Row],[Dækmeter]],0)</f>
        <v>0</v>
      </c>
      <c r="L2378">
        <v>0</v>
      </c>
      <c r="M2378" t="s">
        <v>3</v>
      </c>
      <c r="N2378" t="str">
        <f>VLOOKUP($F2378,Statistikkoder!$A$2:$C$154,3,FALSE)</f>
        <v>Passager</v>
      </c>
    </row>
    <row r="2379" spans="1:14" x14ac:dyDescent="0.2">
      <c r="A2379" t="s">
        <v>202</v>
      </c>
      <c r="B2379" s="1">
        <v>0.45833333333333331</v>
      </c>
      <c r="C2379" t="s">
        <v>0</v>
      </c>
      <c r="D2379" t="s">
        <v>1</v>
      </c>
      <c r="E2379" t="s">
        <v>189</v>
      </c>
      <c r="F2379">
        <v>30</v>
      </c>
      <c r="G2379" t="str">
        <f>VLOOKUP(Tabel1[[#This Row],[Gruppe]],Statistikkoder!$A$1:$C$154,2,FALSE)</f>
        <v>    Barn  0-11 år gående              </v>
      </c>
      <c r="H2379">
        <v>0</v>
      </c>
      <c r="I2379">
        <v>2</v>
      </c>
      <c r="J2379">
        <v>0</v>
      </c>
      <c r="K2379">
        <f>IF(AND(Tabel1[[#This Row],[Gruppe]]&gt;=610,Tabel1[[#This Row],[Gruppe]]&lt;=765),Tabel1[[#This Row],[Dækmeter]],0)</f>
        <v>0</v>
      </c>
      <c r="L2379">
        <v>0</v>
      </c>
      <c r="M2379" t="s">
        <v>3</v>
      </c>
      <c r="N2379" t="str">
        <f>VLOOKUP($F2379,Statistikkoder!$A$2:$C$154,3,FALSE)</f>
        <v>Passager</v>
      </c>
    </row>
    <row r="2380" spans="1:14" x14ac:dyDescent="0.2">
      <c r="A2380" t="s">
        <v>202</v>
      </c>
      <c r="B2380" s="1">
        <v>0.45833333333333331</v>
      </c>
      <c r="C2380" t="s">
        <v>0</v>
      </c>
      <c r="D2380" t="s">
        <v>1</v>
      </c>
      <c r="E2380" t="s">
        <v>189</v>
      </c>
      <c r="F2380">
        <v>40</v>
      </c>
      <c r="G2380" t="str">
        <f>VLOOKUP(Tabel1[[#This Row],[Gruppe]],Statistikkoder!$A$1:$C$154,2,FALSE)</f>
        <v>    Pensionist gående                </v>
      </c>
      <c r="H2380">
        <v>0</v>
      </c>
      <c r="I2380">
        <v>1</v>
      </c>
      <c r="J2380">
        <v>0</v>
      </c>
      <c r="K2380">
        <f>IF(AND(Tabel1[[#This Row],[Gruppe]]&gt;=610,Tabel1[[#This Row],[Gruppe]]&lt;=765),Tabel1[[#This Row],[Dækmeter]],0)</f>
        <v>0</v>
      </c>
      <c r="L2380">
        <v>0</v>
      </c>
      <c r="M2380" t="s">
        <v>3</v>
      </c>
      <c r="N2380" t="str">
        <f>VLOOKUP($F2380,Statistikkoder!$A$2:$C$154,3,FALSE)</f>
        <v>Passager</v>
      </c>
    </row>
    <row r="2381" spans="1:14" x14ac:dyDescent="0.2">
      <c r="A2381" t="s">
        <v>202</v>
      </c>
      <c r="B2381" s="1">
        <v>0.45833333333333331</v>
      </c>
      <c r="C2381" t="s">
        <v>0</v>
      </c>
      <c r="D2381" t="s">
        <v>1</v>
      </c>
      <c r="E2381" t="s">
        <v>189</v>
      </c>
      <c r="F2381">
        <v>80</v>
      </c>
      <c r="G2381" t="str">
        <f>VLOOKUP(Tabel1[[#This Row],[Gruppe]],Statistikkoder!$A$1:$C$154,2,FALSE)</f>
        <v>    Bil &lt; 1,95 pendler rejse        </v>
      </c>
      <c r="H2381">
        <v>2</v>
      </c>
      <c r="I2381">
        <v>2</v>
      </c>
      <c r="J2381">
        <v>12</v>
      </c>
      <c r="K2381">
        <f>IF(AND(Tabel1[[#This Row],[Gruppe]]&gt;=610,Tabel1[[#This Row],[Gruppe]]&lt;=765),Tabel1[[#This Row],[Dækmeter]],0)</f>
        <v>0</v>
      </c>
      <c r="L2381">
        <v>0</v>
      </c>
      <c r="M2381" t="s">
        <v>3</v>
      </c>
      <c r="N2381" t="str">
        <f>VLOOKUP($F2381,Statistikkoder!$A$2:$C$154,3,FALSE)</f>
        <v>Personbil</v>
      </c>
    </row>
    <row r="2382" spans="1:14" x14ac:dyDescent="0.2">
      <c r="A2382" t="s">
        <v>202</v>
      </c>
      <c r="B2382" s="1">
        <v>0.45833333333333331</v>
      </c>
      <c r="C2382" t="s">
        <v>0</v>
      </c>
      <c r="D2382" t="s">
        <v>1</v>
      </c>
      <c r="E2382" t="s">
        <v>189</v>
      </c>
      <c r="F2382">
        <v>110</v>
      </c>
      <c r="G2382" t="str">
        <f>VLOOKUP(Tabel1[[#This Row],[Gruppe]],Statistikkoder!$A$1:$C$154,2,FALSE)</f>
        <v>    Bil &lt; 1,95 m                            </v>
      </c>
      <c r="H2382">
        <v>20</v>
      </c>
      <c r="I2382">
        <v>42</v>
      </c>
      <c r="J2382">
        <v>120</v>
      </c>
      <c r="K2382">
        <f>IF(AND(Tabel1[[#This Row],[Gruppe]]&gt;=610,Tabel1[[#This Row],[Gruppe]]&lt;=765),Tabel1[[#This Row],[Dækmeter]],0)</f>
        <v>0</v>
      </c>
      <c r="L2382">
        <v>0</v>
      </c>
      <c r="M2382" t="s">
        <v>3</v>
      </c>
      <c r="N2382" t="str">
        <f>VLOOKUP($F2382,Statistikkoder!$A$2:$C$154,3,FALSE)</f>
        <v>Personbil</v>
      </c>
    </row>
    <row r="2383" spans="1:14" x14ac:dyDescent="0.2">
      <c r="A2383" t="s">
        <v>202</v>
      </c>
      <c r="B2383" s="1">
        <v>0.45833333333333331</v>
      </c>
      <c r="C2383" t="s">
        <v>0</v>
      </c>
      <c r="D2383" t="s">
        <v>1</v>
      </c>
      <c r="E2383" t="s">
        <v>189</v>
      </c>
      <c r="F2383">
        <v>126</v>
      </c>
      <c r="G2383" t="str">
        <f>VLOOKUP(Tabel1[[#This Row],[Gruppe]],Statistikkoder!$A$1:$C$154,2,FALSE)</f>
        <v xml:space="preserve">    Bil med campingvogn                     </v>
      </c>
      <c r="H2383">
        <v>2</v>
      </c>
      <c r="I2383">
        <v>6</v>
      </c>
      <c r="J2383">
        <v>24</v>
      </c>
      <c r="K2383">
        <f>IF(AND(Tabel1[[#This Row],[Gruppe]]&gt;=610,Tabel1[[#This Row],[Gruppe]]&lt;=765),Tabel1[[#This Row],[Dækmeter]],0)</f>
        <v>0</v>
      </c>
      <c r="L2383">
        <v>0</v>
      </c>
      <c r="M2383" t="s">
        <v>3</v>
      </c>
      <c r="N2383" t="str">
        <f>VLOOKUP($F2383,Statistikkoder!$A$2:$C$154,3,FALSE)</f>
        <v>Personbil</v>
      </c>
    </row>
    <row r="2384" spans="1:14" x14ac:dyDescent="0.2">
      <c r="A2384" t="s">
        <v>202</v>
      </c>
      <c r="B2384" s="1">
        <v>0.45833333333333331</v>
      </c>
      <c r="C2384" t="s">
        <v>0</v>
      </c>
      <c r="D2384" t="s">
        <v>1</v>
      </c>
      <c r="E2384" t="s">
        <v>189</v>
      </c>
      <c r="F2384">
        <v>309</v>
      </c>
      <c r="G2384" t="str">
        <f>VLOOKUP(Tabel1[[#This Row],[Gruppe]],Statistikkoder!$A$1:$C$154,2,FALSE)</f>
        <v>    Autocamper &lt;  6 meter                </v>
      </c>
      <c r="H2384">
        <v>2</v>
      </c>
      <c r="I2384">
        <v>5</v>
      </c>
      <c r="J2384">
        <v>12</v>
      </c>
      <c r="K2384">
        <f>IF(AND(Tabel1[[#This Row],[Gruppe]]&gt;=610,Tabel1[[#This Row],[Gruppe]]&lt;=765),Tabel1[[#This Row],[Dækmeter]],0)</f>
        <v>0</v>
      </c>
      <c r="L2384">
        <v>0</v>
      </c>
      <c r="M2384" t="s">
        <v>3</v>
      </c>
      <c r="N2384" t="str">
        <f>VLOOKUP($F2384,Statistikkoder!$A$2:$C$154,3,FALSE)</f>
        <v>Autocamper</v>
      </c>
    </row>
    <row r="2385" spans="1:14" x14ac:dyDescent="0.2">
      <c r="A2385" t="s">
        <v>202</v>
      </c>
      <c r="B2385" s="1">
        <v>0.45833333333333331</v>
      </c>
      <c r="C2385" t="s">
        <v>0</v>
      </c>
      <c r="D2385" t="s">
        <v>1</v>
      </c>
      <c r="E2385" t="s">
        <v>189</v>
      </c>
      <c r="F2385">
        <v>320</v>
      </c>
      <c r="G2385" t="str">
        <f>VLOOKUP(Tabel1[[#This Row],[Gruppe]],Statistikkoder!$A$1:$C$154,2,FALSE)</f>
        <v>    Autocamper &lt; 12 meter                </v>
      </c>
      <c r="H2385">
        <v>4</v>
      </c>
      <c r="I2385">
        <v>8</v>
      </c>
      <c r="J2385">
        <v>40</v>
      </c>
      <c r="K2385">
        <f>IF(AND(Tabel1[[#This Row],[Gruppe]]&gt;=610,Tabel1[[#This Row],[Gruppe]]&lt;=765),Tabel1[[#This Row],[Dækmeter]],0)</f>
        <v>0</v>
      </c>
      <c r="L2385">
        <v>0</v>
      </c>
      <c r="M2385" t="s">
        <v>3</v>
      </c>
      <c r="N2385" t="str">
        <f>VLOOKUP($F2385,Statistikkoder!$A$2:$C$154,3,FALSE)</f>
        <v>Autocamper</v>
      </c>
    </row>
    <row r="2386" spans="1:14" x14ac:dyDescent="0.2">
      <c r="A2386" t="s">
        <v>202</v>
      </c>
      <c r="B2386" s="1">
        <v>0.45833333333333331</v>
      </c>
      <c r="C2386" t="s">
        <v>0</v>
      </c>
      <c r="D2386" t="s">
        <v>1</v>
      </c>
      <c r="E2386" t="s">
        <v>189</v>
      </c>
      <c r="F2386">
        <v>410</v>
      </c>
      <c r="G2386" t="str">
        <f>VLOOKUP(Tabel1[[#This Row],[Gruppe]],Statistikkoder!$A$1:$C$154,2,FALSE)</f>
        <v>    MC                                    </v>
      </c>
      <c r="H2386">
        <v>1</v>
      </c>
      <c r="I2386">
        <v>1</v>
      </c>
      <c r="J2386">
        <v>3</v>
      </c>
      <c r="K2386">
        <f>IF(AND(Tabel1[[#This Row],[Gruppe]]&gt;=610,Tabel1[[#This Row],[Gruppe]]&lt;=765),Tabel1[[#This Row],[Dækmeter]],0)</f>
        <v>0</v>
      </c>
      <c r="L2386">
        <v>0</v>
      </c>
      <c r="M2386" t="s">
        <v>3</v>
      </c>
      <c r="N2386" t="str">
        <f>VLOOKUP($F2386,Statistikkoder!$A$2:$C$154,3,FALSE)</f>
        <v>MC/Knallert</v>
      </c>
    </row>
    <row r="2387" spans="1:14" x14ac:dyDescent="0.2">
      <c r="A2387" t="s">
        <v>202</v>
      </c>
      <c r="B2387" s="1">
        <v>0.45833333333333331</v>
      </c>
      <c r="C2387" t="s">
        <v>0</v>
      </c>
      <c r="D2387" t="s">
        <v>1</v>
      </c>
      <c r="E2387" t="s">
        <v>189</v>
      </c>
      <c r="F2387">
        <v>510</v>
      </c>
      <c r="G2387" t="str">
        <f>VLOOKUP(Tabel1[[#This Row],[Gruppe]],Statistikkoder!$A$1:$C$154,2,FALSE)</f>
        <v>    Cykel Voksen                            </v>
      </c>
      <c r="H2387">
        <v>2</v>
      </c>
      <c r="I2387">
        <v>0</v>
      </c>
      <c r="J2387">
        <v>2</v>
      </c>
      <c r="K2387">
        <f>IF(AND(Tabel1[[#This Row],[Gruppe]]&gt;=610,Tabel1[[#This Row],[Gruppe]]&lt;=765),Tabel1[[#This Row],[Dækmeter]],0)</f>
        <v>0</v>
      </c>
      <c r="L2387">
        <v>0</v>
      </c>
      <c r="M2387" t="s">
        <v>3</v>
      </c>
      <c r="N2387" t="str">
        <f>VLOOKUP($F2387,Statistikkoder!$A$2:$C$154,3,FALSE)</f>
        <v>Cykel</v>
      </c>
    </row>
    <row r="2388" spans="1:14" x14ac:dyDescent="0.2">
      <c r="A2388" t="s">
        <v>202</v>
      </c>
      <c r="B2388" s="1">
        <v>0.45833333333333331</v>
      </c>
      <c r="C2388" t="s">
        <v>0</v>
      </c>
      <c r="D2388" t="s">
        <v>1</v>
      </c>
      <c r="E2388" t="s">
        <v>189</v>
      </c>
      <c r="F2388">
        <v>530</v>
      </c>
      <c r="G2388" t="str">
        <f>VLOOKUP(Tabel1[[#This Row],[Gruppe]],Statistikkoder!$A$1:$C$154,2,FALSE)</f>
        <v>    Cykel Barn  0-11 år                      </v>
      </c>
      <c r="H2388">
        <v>1</v>
      </c>
      <c r="I2388">
        <v>0</v>
      </c>
      <c r="J2388">
        <v>1</v>
      </c>
      <c r="K2388">
        <f>IF(AND(Tabel1[[#This Row],[Gruppe]]&gt;=610,Tabel1[[#This Row],[Gruppe]]&lt;=765),Tabel1[[#This Row],[Dækmeter]],0)</f>
        <v>0</v>
      </c>
      <c r="L2388">
        <v>0</v>
      </c>
      <c r="M2388" t="s">
        <v>3</v>
      </c>
      <c r="N2388" t="str">
        <f>VLOOKUP($F2388,Statistikkoder!$A$2:$C$154,3,FALSE)</f>
        <v>Cykel</v>
      </c>
    </row>
    <row r="2389" spans="1:14" x14ac:dyDescent="0.2">
      <c r="A2389" t="s">
        <v>202</v>
      </c>
      <c r="B2389" s="1">
        <v>0.45833333333333331</v>
      </c>
      <c r="C2389" t="s">
        <v>0</v>
      </c>
      <c r="D2389" t="s">
        <v>1</v>
      </c>
      <c r="E2389" t="s">
        <v>189</v>
      </c>
      <c r="F2389">
        <v>540</v>
      </c>
      <c r="G2389" t="str">
        <f>VLOOKUP(Tabel1[[#This Row],[Gruppe]],Statistikkoder!$A$1:$C$154,2,FALSE)</f>
        <v>    Cykel m/anhænger Voksen                  </v>
      </c>
      <c r="H2389">
        <v>1</v>
      </c>
      <c r="I2389">
        <v>0</v>
      </c>
      <c r="J2389">
        <v>1</v>
      </c>
      <c r="K2389">
        <f>IF(AND(Tabel1[[#This Row],[Gruppe]]&gt;=610,Tabel1[[#This Row],[Gruppe]]&lt;=765),Tabel1[[#This Row],[Dækmeter]],0)</f>
        <v>0</v>
      </c>
      <c r="L2389">
        <v>0</v>
      </c>
      <c r="M2389" t="s">
        <v>3</v>
      </c>
      <c r="N2389" t="str">
        <f>VLOOKUP($F2389,Statistikkoder!$A$2:$C$154,3,FALSE)</f>
        <v>Cykel</v>
      </c>
    </row>
    <row r="2390" spans="1:14" x14ac:dyDescent="0.2">
      <c r="A2390" t="s">
        <v>202</v>
      </c>
      <c r="B2390" s="1">
        <v>0.45833333333333331</v>
      </c>
      <c r="C2390" t="s">
        <v>0</v>
      </c>
      <c r="D2390" t="s">
        <v>1</v>
      </c>
      <c r="E2390" t="s">
        <v>189</v>
      </c>
      <c r="F2390">
        <v>996</v>
      </c>
      <c r="G2390" t="str">
        <f>VLOOKUP(Tabel1[[#This Row],[Gruppe]],Statistikkoder!$A$1:$C$154,2,FALSE)</f>
        <v>    Passager i køretøj                            </v>
      </c>
      <c r="H2390">
        <v>0</v>
      </c>
      <c r="I2390">
        <v>64</v>
      </c>
      <c r="J2390">
        <v>0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3</v>
      </c>
      <c r="N2390" t="str">
        <f>VLOOKUP($F2390,Statistikkoder!$A$2:$C$154,3,FALSE)</f>
        <v>Passager</v>
      </c>
    </row>
    <row r="2391" spans="1:14" x14ac:dyDescent="0.2">
      <c r="A2391" t="s">
        <v>202</v>
      </c>
      <c r="B2391" s="1">
        <v>0.5</v>
      </c>
      <c r="C2391" t="s">
        <v>4</v>
      </c>
      <c r="D2391" t="s">
        <v>2</v>
      </c>
      <c r="E2391" t="s">
        <v>189</v>
      </c>
      <c r="F2391">
        <v>10</v>
      </c>
      <c r="G2391" t="str">
        <f>VLOOKUP(Tabel1[[#This Row],[Gruppe]],Statistikkoder!$A$1:$C$154,2,FALSE)</f>
        <v>    Voksen gående                    </v>
      </c>
      <c r="H2391">
        <v>0</v>
      </c>
      <c r="I2391">
        <v>3</v>
      </c>
      <c r="J2391">
        <v>0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3</v>
      </c>
      <c r="N2391" t="str">
        <f>VLOOKUP($F2391,Statistikkoder!$A$2:$C$154,3,FALSE)</f>
        <v>Passager</v>
      </c>
    </row>
    <row r="2392" spans="1:14" x14ac:dyDescent="0.2">
      <c r="A2392" t="s">
        <v>202</v>
      </c>
      <c r="B2392" s="1">
        <v>0.5</v>
      </c>
      <c r="C2392" t="s">
        <v>4</v>
      </c>
      <c r="D2392" t="s">
        <v>2</v>
      </c>
      <c r="E2392" t="s">
        <v>189</v>
      </c>
      <c r="F2392">
        <v>20</v>
      </c>
      <c r="G2392" t="str">
        <f>VLOOKUP(Tabel1[[#This Row],[Gruppe]],Statistikkoder!$A$1:$C$154,2,FALSE)</f>
        <v>    Barn 12-15 år gående              </v>
      </c>
      <c r="H2392">
        <v>0</v>
      </c>
      <c r="I2392">
        <v>1</v>
      </c>
      <c r="J2392">
        <v>0</v>
      </c>
      <c r="K2392">
        <f>IF(AND(Tabel1[[#This Row],[Gruppe]]&gt;=610,Tabel1[[#This Row],[Gruppe]]&lt;=765),Tabel1[[#This Row],[Dækmeter]],0)</f>
        <v>0</v>
      </c>
      <c r="L2392">
        <v>0</v>
      </c>
      <c r="M2392" t="s">
        <v>3</v>
      </c>
      <c r="N2392" t="str">
        <f>VLOOKUP($F2392,Statistikkoder!$A$2:$C$154,3,FALSE)</f>
        <v>Passager</v>
      </c>
    </row>
    <row r="2393" spans="1:14" x14ac:dyDescent="0.2">
      <c r="A2393" t="s">
        <v>202</v>
      </c>
      <c r="B2393" s="1">
        <v>0.5</v>
      </c>
      <c r="C2393" t="s">
        <v>4</v>
      </c>
      <c r="D2393" t="s">
        <v>2</v>
      </c>
      <c r="E2393" t="s">
        <v>189</v>
      </c>
      <c r="F2393">
        <v>40</v>
      </c>
      <c r="G2393" t="str">
        <f>VLOOKUP(Tabel1[[#This Row],[Gruppe]],Statistikkoder!$A$1:$C$154,2,FALSE)</f>
        <v>    Pensionist gående                </v>
      </c>
      <c r="H2393">
        <v>0</v>
      </c>
      <c r="I2393">
        <v>2</v>
      </c>
      <c r="J2393">
        <v>0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3</v>
      </c>
      <c r="N2393" t="str">
        <f>VLOOKUP($F2393,Statistikkoder!$A$2:$C$154,3,FALSE)</f>
        <v>Passager</v>
      </c>
    </row>
    <row r="2394" spans="1:14" x14ac:dyDescent="0.2">
      <c r="A2394" t="s">
        <v>202</v>
      </c>
      <c r="B2394" s="1">
        <v>0.5</v>
      </c>
      <c r="C2394" t="s">
        <v>4</v>
      </c>
      <c r="D2394" t="s">
        <v>2</v>
      </c>
      <c r="E2394" t="s">
        <v>189</v>
      </c>
      <c r="F2394">
        <v>80</v>
      </c>
      <c r="G2394" t="str">
        <f>VLOOKUP(Tabel1[[#This Row],[Gruppe]],Statistikkoder!$A$1:$C$154,2,FALSE)</f>
        <v>    Bil &lt; 1,95 pendler rejse        </v>
      </c>
      <c r="H2394">
        <v>1</v>
      </c>
      <c r="I2394">
        <v>1</v>
      </c>
      <c r="J2394">
        <v>6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t="str">
        <f>VLOOKUP($F2394,Statistikkoder!$A$2:$C$154,3,FALSE)</f>
        <v>Personbil</v>
      </c>
    </row>
    <row r="2395" spans="1:14" x14ac:dyDescent="0.2">
      <c r="A2395" t="s">
        <v>202</v>
      </c>
      <c r="B2395" s="1">
        <v>0.5</v>
      </c>
      <c r="C2395" t="s">
        <v>4</v>
      </c>
      <c r="D2395" t="s">
        <v>2</v>
      </c>
      <c r="E2395" t="s">
        <v>189</v>
      </c>
      <c r="F2395">
        <v>81</v>
      </c>
      <c r="G2395" t="str">
        <f>VLOOKUP(Tabel1[[#This Row],[Gruppe]],Statistikkoder!$A$1:$C$154,2,FALSE)</f>
        <v>    Bil &lt; 1,95 m dagsbillet          </v>
      </c>
      <c r="H2395">
        <v>1</v>
      </c>
      <c r="I2395">
        <v>3</v>
      </c>
      <c r="J2395">
        <v>6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t="str">
        <f>VLOOKUP($F2395,Statistikkoder!$A$2:$C$154,3,FALSE)</f>
        <v>Personbil</v>
      </c>
    </row>
    <row r="2396" spans="1:14" x14ac:dyDescent="0.2">
      <c r="A2396" t="s">
        <v>202</v>
      </c>
      <c r="B2396" s="1">
        <v>0.5</v>
      </c>
      <c r="C2396" t="s">
        <v>4</v>
      </c>
      <c r="D2396" t="s">
        <v>2</v>
      </c>
      <c r="E2396" t="s">
        <v>189</v>
      </c>
      <c r="F2396">
        <v>110</v>
      </c>
      <c r="G2396" t="str">
        <f>VLOOKUP(Tabel1[[#This Row],[Gruppe]],Statistikkoder!$A$1:$C$154,2,FALSE)</f>
        <v>    Bil &lt; 1,95 m                            </v>
      </c>
      <c r="H2396">
        <v>23</v>
      </c>
      <c r="I2396">
        <v>50</v>
      </c>
      <c r="J2396">
        <v>138</v>
      </c>
      <c r="K2396">
        <f>IF(AND(Tabel1[[#This Row],[Gruppe]]&gt;=610,Tabel1[[#This Row],[Gruppe]]&lt;=765),Tabel1[[#This Row],[Dækmeter]],0)</f>
        <v>0</v>
      </c>
      <c r="L2396">
        <v>0</v>
      </c>
      <c r="M2396" t="s">
        <v>3</v>
      </c>
      <c r="N2396" t="str">
        <f>VLOOKUP($F2396,Statistikkoder!$A$2:$C$154,3,FALSE)</f>
        <v>Personbil</v>
      </c>
    </row>
    <row r="2397" spans="1:14" x14ac:dyDescent="0.2">
      <c r="A2397" t="s">
        <v>202</v>
      </c>
      <c r="B2397" s="1">
        <v>0.5</v>
      </c>
      <c r="C2397" t="s">
        <v>4</v>
      </c>
      <c r="D2397" t="s">
        <v>2</v>
      </c>
      <c r="E2397" t="s">
        <v>189</v>
      </c>
      <c r="F2397">
        <v>320</v>
      </c>
      <c r="G2397" t="str">
        <f>VLOOKUP(Tabel1[[#This Row],[Gruppe]],Statistikkoder!$A$1:$C$154,2,FALSE)</f>
        <v>    Autocamper &lt; 12 meter                </v>
      </c>
      <c r="H2397">
        <v>4</v>
      </c>
      <c r="I2397">
        <v>10</v>
      </c>
      <c r="J2397">
        <v>40</v>
      </c>
      <c r="K2397">
        <f>IF(AND(Tabel1[[#This Row],[Gruppe]]&gt;=610,Tabel1[[#This Row],[Gruppe]]&lt;=765),Tabel1[[#This Row],[Dækmeter]],0)</f>
        <v>0</v>
      </c>
      <c r="L2397">
        <v>0</v>
      </c>
      <c r="M2397" t="s">
        <v>3</v>
      </c>
      <c r="N2397" t="str">
        <f>VLOOKUP($F2397,Statistikkoder!$A$2:$C$154,3,FALSE)</f>
        <v>Autocamper</v>
      </c>
    </row>
    <row r="2398" spans="1:14" x14ac:dyDescent="0.2">
      <c r="A2398" t="s">
        <v>202</v>
      </c>
      <c r="B2398" s="1">
        <v>0.5</v>
      </c>
      <c r="C2398" t="s">
        <v>4</v>
      </c>
      <c r="D2398" t="s">
        <v>2</v>
      </c>
      <c r="E2398" t="s">
        <v>189</v>
      </c>
      <c r="F2398">
        <v>410</v>
      </c>
      <c r="G2398" t="str">
        <f>VLOOKUP(Tabel1[[#This Row],[Gruppe]],Statistikkoder!$A$1:$C$154,2,FALSE)</f>
        <v>    MC                                    </v>
      </c>
      <c r="H2398">
        <v>4</v>
      </c>
      <c r="I2398">
        <v>4</v>
      </c>
      <c r="J2398">
        <v>9</v>
      </c>
      <c r="K2398">
        <f>IF(AND(Tabel1[[#This Row],[Gruppe]]&gt;=610,Tabel1[[#This Row],[Gruppe]]&lt;=765),Tabel1[[#This Row],[Dækmeter]],0)</f>
        <v>0</v>
      </c>
      <c r="L2398">
        <v>0</v>
      </c>
      <c r="M2398" t="s">
        <v>3</v>
      </c>
      <c r="N2398" t="str">
        <f>VLOOKUP($F2398,Statistikkoder!$A$2:$C$154,3,FALSE)</f>
        <v>MC/Knallert</v>
      </c>
    </row>
    <row r="2399" spans="1:14" x14ac:dyDescent="0.2">
      <c r="A2399" t="s">
        <v>202</v>
      </c>
      <c r="B2399" s="1">
        <v>0.5</v>
      </c>
      <c r="C2399" t="s">
        <v>4</v>
      </c>
      <c r="D2399" t="s">
        <v>2</v>
      </c>
      <c r="E2399" t="s">
        <v>189</v>
      </c>
      <c r="F2399">
        <v>505</v>
      </c>
      <c r="G2399" t="str">
        <f>VLOOKUP(Tabel1[[#This Row],[Gruppe]],Statistikkoder!$A$1:$C$154,2,FALSE)</f>
        <v>    Cykel Pensionist                        </v>
      </c>
      <c r="H2399">
        <v>2</v>
      </c>
      <c r="I2399">
        <v>0</v>
      </c>
      <c r="J2399">
        <v>2</v>
      </c>
      <c r="K2399">
        <f>IF(AND(Tabel1[[#This Row],[Gruppe]]&gt;=610,Tabel1[[#This Row],[Gruppe]]&lt;=765),Tabel1[[#This Row],[Dækmeter]],0)</f>
        <v>0</v>
      </c>
      <c r="L2399">
        <v>0</v>
      </c>
      <c r="M2399" t="s">
        <v>3</v>
      </c>
      <c r="N2399" t="str">
        <f>VLOOKUP($F2399,Statistikkoder!$A$2:$C$154,3,FALSE)</f>
        <v>Cykel</v>
      </c>
    </row>
    <row r="2400" spans="1:14" x14ac:dyDescent="0.2">
      <c r="A2400" t="s">
        <v>202</v>
      </c>
      <c r="B2400" s="1">
        <v>0.5</v>
      </c>
      <c r="C2400" t="s">
        <v>4</v>
      </c>
      <c r="D2400" t="s">
        <v>2</v>
      </c>
      <c r="E2400" t="s">
        <v>189</v>
      </c>
      <c r="F2400">
        <v>510</v>
      </c>
      <c r="G2400" t="str">
        <f>VLOOKUP(Tabel1[[#This Row],[Gruppe]],Statistikkoder!$A$1:$C$154,2,FALSE)</f>
        <v>    Cykel Voksen                            </v>
      </c>
      <c r="H2400">
        <v>3</v>
      </c>
      <c r="I2400">
        <v>0</v>
      </c>
      <c r="J2400">
        <v>3</v>
      </c>
      <c r="K2400">
        <f>IF(AND(Tabel1[[#This Row],[Gruppe]]&gt;=610,Tabel1[[#This Row],[Gruppe]]&lt;=765),Tabel1[[#This Row],[Dækmeter]],0)</f>
        <v>0</v>
      </c>
      <c r="L2400">
        <v>0</v>
      </c>
      <c r="M2400" t="s">
        <v>3</v>
      </c>
      <c r="N2400" t="str">
        <f>VLOOKUP($F2400,Statistikkoder!$A$2:$C$154,3,FALSE)</f>
        <v>Cykel</v>
      </c>
    </row>
    <row r="2401" spans="1:14" x14ac:dyDescent="0.2">
      <c r="A2401" t="s">
        <v>202</v>
      </c>
      <c r="B2401" s="1">
        <v>0.5</v>
      </c>
      <c r="C2401" t="s">
        <v>4</v>
      </c>
      <c r="D2401" t="s">
        <v>2</v>
      </c>
      <c r="E2401" t="s">
        <v>189</v>
      </c>
      <c r="F2401">
        <v>530</v>
      </c>
      <c r="G2401" t="str">
        <f>VLOOKUP(Tabel1[[#This Row],[Gruppe]],Statistikkoder!$A$1:$C$154,2,FALSE)</f>
        <v>    Cykel Barn  0-11 år                      </v>
      </c>
      <c r="H2401">
        <v>1</v>
      </c>
      <c r="I2401">
        <v>0</v>
      </c>
      <c r="J2401">
        <v>1</v>
      </c>
      <c r="K2401">
        <f>IF(AND(Tabel1[[#This Row],[Gruppe]]&gt;=610,Tabel1[[#This Row],[Gruppe]]&lt;=765),Tabel1[[#This Row],[Dækmeter]],0)</f>
        <v>0</v>
      </c>
      <c r="L2401">
        <v>0</v>
      </c>
      <c r="M2401" t="s">
        <v>3</v>
      </c>
      <c r="N2401" t="str">
        <f>VLOOKUP($F2401,Statistikkoder!$A$2:$C$154,3,FALSE)</f>
        <v>Cykel</v>
      </c>
    </row>
    <row r="2402" spans="1:14" x14ac:dyDescent="0.2">
      <c r="A2402" t="s">
        <v>202</v>
      </c>
      <c r="B2402" s="1">
        <v>0.5</v>
      </c>
      <c r="C2402" t="s">
        <v>4</v>
      </c>
      <c r="D2402" t="s">
        <v>2</v>
      </c>
      <c r="E2402" t="s">
        <v>189</v>
      </c>
      <c r="F2402">
        <v>720</v>
      </c>
      <c r="G2402" t="str">
        <f>VLOOKUP(Tabel1[[#This Row],[Gruppe]],Statistikkoder!$A$1:$C$154,2,FALSE)</f>
        <v>    Forvogn &gt; 10 meter incl. fører          </v>
      </c>
      <c r="H2402">
        <v>1</v>
      </c>
      <c r="I2402">
        <v>1</v>
      </c>
      <c r="J2402">
        <v>12</v>
      </c>
      <c r="K2402">
        <f>IF(AND(Tabel1[[#This Row],[Gruppe]]&gt;=610,Tabel1[[#This Row],[Gruppe]]&lt;=765),Tabel1[[#This Row],[Dækmeter]],0)</f>
        <v>12</v>
      </c>
      <c r="L2402">
        <v>0</v>
      </c>
      <c r="M2402" t="s">
        <v>3</v>
      </c>
      <c r="N2402" t="str">
        <f>VLOOKUP($F2402,Statistikkoder!$A$2:$C$154,3,FALSE)</f>
        <v>Forvogn</v>
      </c>
    </row>
    <row r="2403" spans="1:14" x14ac:dyDescent="0.2">
      <c r="A2403" t="s">
        <v>202</v>
      </c>
      <c r="B2403" s="1">
        <v>0.5</v>
      </c>
      <c r="C2403" t="s">
        <v>4</v>
      </c>
      <c r="D2403" t="s">
        <v>2</v>
      </c>
      <c r="E2403" t="s">
        <v>189</v>
      </c>
      <c r="F2403">
        <v>996</v>
      </c>
      <c r="G2403" t="str">
        <f>VLOOKUP(Tabel1[[#This Row],[Gruppe]],Statistikkoder!$A$1:$C$154,2,FALSE)</f>
        <v>    Passager i køretøj                            </v>
      </c>
      <c r="H2403">
        <v>0</v>
      </c>
      <c r="I2403">
        <v>69</v>
      </c>
      <c r="J2403">
        <v>0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3</v>
      </c>
      <c r="N2403" t="str">
        <f>VLOOKUP($F2403,Statistikkoder!$A$2:$C$154,3,FALSE)</f>
        <v>Passager</v>
      </c>
    </row>
    <row r="2404" spans="1:14" x14ac:dyDescent="0.2">
      <c r="A2404" t="s">
        <v>202</v>
      </c>
      <c r="B2404" s="1">
        <v>0.5</v>
      </c>
      <c r="C2404" t="s">
        <v>0</v>
      </c>
      <c r="D2404" t="s">
        <v>1</v>
      </c>
      <c r="E2404" t="s">
        <v>190</v>
      </c>
      <c r="F2404">
        <v>10</v>
      </c>
      <c r="G2404" t="str">
        <f>VLOOKUP(Tabel1[[#This Row],[Gruppe]],Statistikkoder!$A$1:$C$154,2,FALSE)</f>
        <v>    Voksen gående                    </v>
      </c>
      <c r="H2404">
        <v>0</v>
      </c>
      <c r="I2404">
        <v>11</v>
      </c>
      <c r="J2404">
        <v>0</v>
      </c>
      <c r="K2404">
        <f>IF(AND(Tabel1[[#This Row],[Gruppe]]&gt;=610,Tabel1[[#This Row],[Gruppe]]&lt;=765),Tabel1[[#This Row],[Dækmeter]],0)</f>
        <v>0</v>
      </c>
      <c r="L2404">
        <v>0</v>
      </c>
      <c r="M2404" t="s">
        <v>3</v>
      </c>
      <c r="N2404" t="str">
        <f>VLOOKUP($F2404,Statistikkoder!$A$2:$C$154,3,FALSE)</f>
        <v>Passager</v>
      </c>
    </row>
    <row r="2405" spans="1:14" x14ac:dyDescent="0.2">
      <c r="A2405" t="s">
        <v>202</v>
      </c>
      <c r="B2405" s="1">
        <v>0.5</v>
      </c>
      <c r="C2405" t="s">
        <v>0</v>
      </c>
      <c r="D2405" t="s">
        <v>1</v>
      </c>
      <c r="E2405" t="s">
        <v>190</v>
      </c>
      <c r="F2405">
        <v>80</v>
      </c>
      <c r="G2405" t="str">
        <f>VLOOKUP(Tabel1[[#This Row],[Gruppe]],Statistikkoder!$A$1:$C$154,2,FALSE)</f>
        <v>    Bil &lt; 1,95 pendler rejse        </v>
      </c>
      <c r="H2405">
        <v>3</v>
      </c>
      <c r="I2405">
        <v>6</v>
      </c>
      <c r="J2405">
        <v>18</v>
      </c>
      <c r="K2405">
        <f>IF(AND(Tabel1[[#This Row],[Gruppe]]&gt;=610,Tabel1[[#This Row],[Gruppe]]&lt;=765),Tabel1[[#This Row],[Dækmeter]],0)</f>
        <v>0</v>
      </c>
      <c r="L2405">
        <v>0</v>
      </c>
      <c r="M2405" t="s">
        <v>3</v>
      </c>
      <c r="N2405" t="str">
        <f>VLOOKUP($F2405,Statistikkoder!$A$2:$C$154,3,FALSE)</f>
        <v>Personbil</v>
      </c>
    </row>
    <row r="2406" spans="1:14" x14ac:dyDescent="0.2">
      <c r="A2406" t="s">
        <v>202</v>
      </c>
      <c r="B2406" s="1">
        <v>0.5</v>
      </c>
      <c r="C2406" t="s">
        <v>0</v>
      </c>
      <c r="D2406" t="s">
        <v>1</v>
      </c>
      <c r="E2406" t="s">
        <v>190</v>
      </c>
      <c r="F2406">
        <v>84</v>
      </c>
      <c r="G2406" t="str">
        <f>VLOOKUP(Tabel1[[#This Row],[Gruppe]],Statistikkoder!$A$1:$C$154,2,FALSE)</f>
        <v>    Bil &gt; 1,95 m Pendler rejse      </v>
      </c>
      <c r="H2406">
        <v>1</v>
      </c>
      <c r="I2406">
        <v>2</v>
      </c>
      <c r="J2406">
        <v>6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3</v>
      </c>
      <c r="N2406" t="str">
        <f>VLOOKUP($F2406,Statistikkoder!$A$2:$C$154,3,FALSE)</f>
        <v>Personbil</v>
      </c>
    </row>
    <row r="2407" spans="1:14" x14ac:dyDescent="0.2">
      <c r="A2407" t="s">
        <v>202</v>
      </c>
      <c r="B2407" s="1">
        <v>0.5</v>
      </c>
      <c r="C2407" t="s">
        <v>0</v>
      </c>
      <c r="D2407" t="s">
        <v>1</v>
      </c>
      <c r="E2407" t="s">
        <v>190</v>
      </c>
      <c r="F2407">
        <v>110</v>
      </c>
      <c r="G2407" t="str">
        <f>VLOOKUP(Tabel1[[#This Row],[Gruppe]],Statistikkoder!$A$1:$C$154,2,FALSE)</f>
        <v>    Bil &lt; 1,95 m                            </v>
      </c>
      <c r="H2407">
        <v>22</v>
      </c>
      <c r="I2407">
        <v>44</v>
      </c>
      <c r="J2407">
        <v>132</v>
      </c>
      <c r="K2407">
        <f>IF(AND(Tabel1[[#This Row],[Gruppe]]&gt;=610,Tabel1[[#This Row],[Gruppe]]&lt;=765),Tabel1[[#This Row],[Dækmeter]],0)</f>
        <v>0</v>
      </c>
      <c r="L2407">
        <v>0</v>
      </c>
      <c r="M2407" t="s">
        <v>3</v>
      </c>
      <c r="N2407" t="str">
        <f>VLOOKUP($F2407,Statistikkoder!$A$2:$C$154,3,FALSE)</f>
        <v>Personbil</v>
      </c>
    </row>
    <row r="2408" spans="1:14" x14ac:dyDescent="0.2">
      <c r="A2408" t="s">
        <v>202</v>
      </c>
      <c r="B2408" s="1">
        <v>0.5</v>
      </c>
      <c r="C2408" t="s">
        <v>0</v>
      </c>
      <c r="D2408" t="s">
        <v>1</v>
      </c>
      <c r="E2408" t="s">
        <v>190</v>
      </c>
      <c r="F2408">
        <v>115</v>
      </c>
      <c r="G2408" t="str">
        <f>VLOOKUP(Tabel1[[#This Row],[Gruppe]],Statistikkoder!$A$1:$C$154,2,FALSE)</f>
        <v>    Bil &lt; 1,95 m med anhænger                </v>
      </c>
      <c r="H2408">
        <v>2</v>
      </c>
      <c r="I2408">
        <v>8</v>
      </c>
      <c r="J2408">
        <v>20</v>
      </c>
      <c r="K2408">
        <f>IF(AND(Tabel1[[#This Row],[Gruppe]]&gt;=610,Tabel1[[#This Row],[Gruppe]]&lt;=765),Tabel1[[#This Row],[Dækmeter]],0)</f>
        <v>0</v>
      </c>
      <c r="L2408">
        <v>0</v>
      </c>
      <c r="M2408" t="s">
        <v>3</v>
      </c>
      <c r="N2408" t="str">
        <f>VLOOKUP($F2408,Statistikkoder!$A$2:$C$154,3,FALSE)</f>
        <v>Personbil</v>
      </c>
    </row>
    <row r="2409" spans="1:14" x14ac:dyDescent="0.2">
      <c r="A2409" t="s">
        <v>202</v>
      </c>
      <c r="B2409" s="1">
        <v>0.5</v>
      </c>
      <c r="C2409" t="s">
        <v>0</v>
      </c>
      <c r="D2409" t="s">
        <v>1</v>
      </c>
      <c r="E2409" t="s">
        <v>190</v>
      </c>
      <c r="F2409">
        <v>120</v>
      </c>
      <c r="G2409" t="str">
        <f>VLOOKUP(Tabel1[[#This Row],[Gruppe]],Statistikkoder!$A$1:$C$154,2,FALSE)</f>
        <v>    Bil &gt; 1,95 m                            </v>
      </c>
      <c r="H2409">
        <v>1</v>
      </c>
      <c r="I2409">
        <v>2</v>
      </c>
      <c r="J2409">
        <v>6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3</v>
      </c>
      <c r="N2409" t="str">
        <f>VLOOKUP($F2409,Statistikkoder!$A$2:$C$154,3,FALSE)</f>
        <v>Personbil</v>
      </c>
    </row>
    <row r="2410" spans="1:14" x14ac:dyDescent="0.2">
      <c r="A2410" t="s">
        <v>202</v>
      </c>
      <c r="B2410" s="1">
        <v>0.5</v>
      </c>
      <c r="C2410" t="s">
        <v>0</v>
      </c>
      <c r="D2410" t="s">
        <v>1</v>
      </c>
      <c r="E2410" t="s">
        <v>190</v>
      </c>
      <c r="F2410">
        <v>309</v>
      </c>
      <c r="G2410" t="str">
        <f>VLOOKUP(Tabel1[[#This Row],[Gruppe]],Statistikkoder!$A$1:$C$154,2,FALSE)</f>
        <v>    Autocamper &lt;  6 meter                </v>
      </c>
      <c r="H2410">
        <v>1</v>
      </c>
      <c r="I2410">
        <v>2</v>
      </c>
      <c r="J2410">
        <v>6</v>
      </c>
      <c r="K2410">
        <f>IF(AND(Tabel1[[#This Row],[Gruppe]]&gt;=610,Tabel1[[#This Row],[Gruppe]]&lt;=765),Tabel1[[#This Row],[Dækmeter]],0)</f>
        <v>0</v>
      </c>
      <c r="L2410">
        <v>0</v>
      </c>
      <c r="M2410" t="s">
        <v>3</v>
      </c>
      <c r="N2410" t="str">
        <f>VLOOKUP($F2410,Statistikkoder!$A$2:$C$154,3,FALSE)</f>
        <v>Autocamper</v>
      </c>
    </row>
    <row r="2411" spans="1:14" x14ac:dyDescent="0.2">
      <c r="A2411" t="s">
        <v>202</v>
      </c>
      <c r="B2411" s="1">
        <v>0.5</v>
      </c>
      <c r="C2411" t="s">
        <v>0</v>
      </c>
      <c r="D2411" t="s">
        <v>1</v>
      </c>
      <c r="E2411" t="s">
        <v>190</v>
      </c>
      <c r="F2411">
        <v>320</v>
      </c>
      <c r="G2411" t="str">
        <f>VLOOKUP(Tabel1[[#This Row],[Gruppe]],Statistikkoder!$A$1:$C$154,2,FALSE)</f>
        <v>    Autocamper &lt; 12 meter                </v>
      </c>
      <c r="H2411">
        <v>1</v>
      </c>
      <c r="I2411">
        <v>2</v>
      </c>
      <c r="J2411">
        <v>10</v>
      </c>
      <c r="K2411">
        <f>IF(AND(Tabel1[[#This Row],[Gruppe]]&gt;=610,Tabel1[[#This Row],[Gruppe]]&lt;=765),Tabel1[[#This Row],[Dækmeter]],0)</f>
        <v>0</v>
      </c>
      <c r="L2411">
        <v>0</v>
      </c>
      <c r="M2411" t="s">
        <v>3</v>
      </c>
      <c r="N2411" t="str">
        <f>VLOOKUP($F2411,Statistikkoder!$A$2:$C$154,3,FALSE)</f>
        <v>Autocamper</v>
      </c>
    </row>
    <row r="2412" spans="1:14" x14ac:dyDescent="0.2">
      <c r="A2412" t="s">
        <v>202</v>
      </c>
      <c r="B2412" s="1">
        <v>0.5</v>
      </c>
      <c r="C2412" t="s">
        <v>0</v>
      </c>
      <c r="D2412" t="s">
        <v>1</v>
      </c>
      <c r="E2412" t="s">
        <v>190</v>
      </c>
      <c r="F2412">
        <v>510</v>
      </c>
      <c r="G2412" t="str">
        <f>VLOOKUP(Tabel1[[#This Row],[Gruppe]],Statistikkoder!$A$1:$C$154,2,FALSE)</f>
        <v>    Cykel Voksen                            </v>
      </c>
      <c r="H2412">
        <v>10</v>
      </c>
      <c r="I2412">
        <v>0</v>
      </c>
      <c r="J2412">
        <v>10</v>
      </c>
      <c r="K2412">
        <f>IF(AND(Tabel1[[#This Row],[Gruppe]]&gt;=610,Tabel1[[#This Row],[Gruppe]]&lt;=765),Tabel1[[#This Row],[Dækmeter]],0)</f>
        <v>0</v>
      </c>
      <c r="L2412">
        <v>0</v>
      </c>
      <c r="M2412" t="s">
        <v>3</v>
      </c>
      <c r="N2412" t="str">
        <f>VLOOKUP($F2412,Statistikkoder!$A$2:$C$154,3,FALSE)</f>
        <v>Cykel</v>
      </c>
    </row>
    <row r="2413" spans="1:14" x14ac:dyDescent="0.2">
      <c r="A2413" t="s">
        <v>202</v>
      </c>
      <c r="B2413" s="1">
        <v>0.5</v>
      </c>
      <c r="C2413" t="s">
        <v>0</v>
      </c>
      <c r="D2413" t="s">
        <v>1</v>
      </c>
      <c r="E2413" t="s">
        <v>190</v>
      </c>
      <c r="F2413">
        <v>740</v>
      </c>
      <c r="G2413" t="str">
        <f>VLOOKUP(Tabel1[[#This Row],[Gruppe]],Statistikkoder!$A$1:$C$154,2,FALSE)</f>
        <v>    Vogntog 19 m. max 40 tons                </v>
      </c>
      <c r="H2413">
        <v>1</v>
      </c>
      <c r="I2413">
        <v>1</v>
      </c>
      <c r="J2413">
        <v>19</v>
      </c>
      <c r="K2413">
        <f>IF(AND(Tabel1[[#This Row],[Gruppe]]&gt;=610,Tabel1[[#This Row],[Gruppe]]&lt;=765),Tabel1[[#This Row],[Dækmeter]],0)</f>
        <v>19</v>
      </c>
      <c r="L2413">
        <v>0</v>
      </c>
      <c r="M2413" t="s">
        <v>3</v>
      </c>
      <c r="N2413" t="str">
        <f>VLOOKUP($F2413,Statistikkoder!$A$2:$C$154,3,FALSE)</f>
        <v>Vogntog</v>
      </c>
    </row>
    <row r="2414" spans="1:14" x14ac:dyDescent="0.2">
      <c r="A2414" t="s">
        <v>202</v>
      </c>
      <c r="B2414" s="1">
        <v>0.5</v>
      </c>
      <c r="C2414" t="s">
        <v>0</v>
      </c>
      <c r="D2414" t="s">
        <v>1</v>
      </c>
      <c r="E2414" t="s">
        <v>190</v>
      </c>
      <c r="F2414">
        <v>996</v>
      </c>
      <c r="G2414" t="str">
        <f>VLOOKUP(Tabel1[[#This Row],[Gruppe]],Statistikkoder!$A$1:$C$154,2,FALSE)</f>
        <v>    Passager i køretøj                            </v>
      </c>
      <c r="H2414">
        <v>0</v>
      </c>
      <c r="I2414">
        <v>67</v>
      </c>
      <c r="J2414">
        <v>0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3</v>
      </c>
      <c r="N2414" t="str">
        <f>VLOOKUP($F2414,Statistikkoder!$A$2:$C$154,3,FALSE)</f>
        <v>Passager</v>
      </c>
    </row>
    <row r="2415" spans="1:14" x14ac:dyDescent="0.2">
      <c r="A2415" t="s">
        <v>202</v>
      </c>
      <c r="B2415" s="1">
        <v>0.54166666666666663</v>
      </c>
      <c r="C2415" t="s">
        <v>4</v>
      </c>
      <c r="D2415" t="s">
        <v>2</v>
      </c>
      <c r="E2415" t="s">
        <v>190</v>
      </c>
      <c r="F2415">
        <v>10</v>
      </c>
      <c r="G2415" t="str">
        <f>VLOOKUP(Tabel1[[#This Row],[Gruppe]],Statistikkoder!$A$1:$C$154,2,FALSE)</f>
        <v>    Voksen gående                    </v>
      </c>
      <c r="H2415">
        <v>0</v>
      </c>
      <c r="I2415">
        <v>2</v>
      </c>
      <c r="J2415">
        <v>0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3</v>
      </c>
      <c r="N2415" t="str">
        <f>VLOOKUP($F2415,Statistikkoder!$A$2:$C$154,3,FALSE)</f>
        <v>Passager</v>
      </c>
    </row>
    <row r="2416" spans="1:14" x14ac:dyDescent="0.2">
      <c r="A2416" t="s">
        <v>202</v>
      </c>
      <c r="B2416" s="1">
        <v>0.54166666666666663</v>
      </c>
      <c r="C2416" t="s">
        <v>4</v>
      </c>
      <c r="D2416" t="s">
        <v>2</v>
      </c>
      <c r="E2416" t="s">
        <v>190</v>
      </c>
      <c r="F2416">
        <v>40</v>
      </c>
      <c r="G2416" t="str">
        <f>VLOOKUP(Tabel1[[#This Row],[Gruppe]],Statistikkoder!$A$1:$C$154,2,FALSE)</f>
        <v>    Pensionist gående                </v>
      </c>
      <c r="H2416">
        <v>0</v>
      </c>
      <c r="I2416">
        <v>1</v>
      </c>
      <c r="J2416">
        <v>0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3</v>
      </c>
      <c r="N2416" t="str">
        <f>VLOOKUP($F2416,Statistikkoder!$A$2:$C$154,3,FALSE)</f>
        <v>Passager</v>
      </c>
    </row>
    <row r="2417" spans="1:14" x14ac:dyDescent="0.2">
      <c r="A2417" t="s">
        <v>202</v>
      </c>
      <c r="B2417" s="1">
        <v>0.54166666666666663</v>
      </c>
      <c r="C2417" t="s">
        <v>4</v>
      </c>
      <c r="D2417" t="s">
        <v>2</v>
      </c>
      <c r="E2417" t="s">
        <v>190</v>
      </c>
      <c r="F2417">
        <v>80</v>
      </c>
      <c r="G2417" t="str">
        <f>VLOOKUP(Tabel1[[#This Row],[Gruppe]],Statistikkoder!$A$1:$C$154,2,FALSE)</f>
        <v>    Bil &lt; 1,95 pendler rejse        </v>
      </c>
      <c r="H2417">
        <v>1</v>
      </c>
      <c r="I2417">
        <v>1</v>
      </c>
      <c r="J2417">
        <v>6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3</v>
      </c>
      <c r="N2417" t="str">
        <f>VLOOKUP($F2417,Statistikkoder!$A$2:$C$154,3,FALSE)</f>
        <v>Personbil</v>
      </c>
    </row>
    <row r="2418" spans="1:14" x14ac:dyDescent="0.2">
      <c r="A2418" t="s">
        <v>202</v>
      </c>
      <c r="B2418" s="1">
        <v>0.54166666666666663</v>
      </c>
      <c r="C2418" t="s">
        <v>4</v>
      </c>
      <c r="D2418" t="s">
        <v>2</v>
      </c>
      <c r="E2418" t="s">
        <v>190</v>
      </c>
      <c r="F2418">
        <v>110</v>
      </c>
      <c r="G2418" t="str">
        <f>VLOOKUP(Tabel1[[#This Row],[Gruppe]],Statistikkoder!$A$1:$C$154,2,FALSE)</f>
        <v>    Bil &lt; 1,95 m                            </v>
      </c>
      <c r="H2418">
        <v>13</v>
      </c>
      <c r="I2418">
        <v>37</v>
      </c>
      <c r="J2418">
        <v>78</v>
      </c>
      <c r="K2418">
        <f>IF(AND(Tabel1[[#This Row],[Gruppe]]&gt;=610,Tabel1[[#This Row],[Gruppe]]&lt;=765),Tabel1[[#This Row],[Dækmeter]],0)</f>
        <v>0</v>
      </c>
      <c r="L2418">
        <v>0</v>
      </c>
      <c r="M2418" t="s">
        <v>3</v>
      </c>
      <c r="N2418" t="str">
        <f>VLOOKUP($F2418,Statistikkoder!$A$2:$C$154,3,FALSE)</f>
        <v>Personbil</v>
      </c>
    </row>
    <row r="2419" spans="1:14" x14ac:dyDescent="0.2">
      <c r="A2419" t="s">
        <v>202</v>
      </c>
      <c r="B2419" s="1">
        <v>0.54166666666666663</v>
      </c>
      <c r="C2419" t="s">
        <v>4</v>
      </c>
      <c r="D2419" t="s">
        <v>2</v>
      </c>
      <c r="E2419" t="s">
        <v>190</v>
      </c>
      <c r="F2419">
        <v>120</v>
      </c>
      <c r="G2419" t="str">
        <f>VLOOKUP(Tabel1[[#This Row],[Gruppe]],Statistikkoder!$A$1:$C$154,2,FALSE)</f>
        <v>    Bil &gt; 1,95 m                            </v>
      </c>
      <c r="H2419">
        <v>1</v>
      </c>
      <c r="I2419">
        <v>1</v>
      </c>
      <c r="J2419">
        <v>6</v>
      </c>
      <c r="K2419">
        <f>IF(AND(Tabel1[[#This Row],[Gruppe]]&gt;=610,Tabel1[[#This Row],[Gruppe]]&lt;=765),Tabel1[[#This Row],[Dækmeter]],0)</f>
        <v>0</v>
      </c>
      <c r="L2419">
        <v>0</v>
      </c>
      <c r="M2419" t="s">
        <v>3</v>
      </c>
      <c r="N2419" t="str">
        <f>VLOOKUP($F2419,Statistikkoder!$A$2:$C$154,3,FALSE)</f>
        <v>Personbil</v>
      </c>
    </row>
    <row r="2420" spans="1:14" x14ac:dyDescent="0.2">
      <c r="A2420" t="s">
        <v>202</v>
      </c>
      <c r="B2420" s="1">
        <v>0.54166666666666663</v>
      </c>
      <c r="C2420" t="s">
        <v>4</v>
      </c>
      <c r="D2420" t="s">
        <v>2</v>
      </c>
      <c r="E2420" t="s">
        <v>190</v>
      </c>
      <c r="F2420">
        <v>126</v>
      </c>
      <c r="G2420" t="str">
        <f>VLOOKUP(Tabel1[[#This Row],[Gruppe]],Statistikkoder!$A$1:$C$154,2,FALSE)</f>
        <v xml:space="preserve">    Bil med campingvogn                     </v>
      </c>
      <c r="H2420">
        <v>1</v>
      </c>
      <c r="I2420">
        <v>2</v>
      </c>
      <c r="J2420">
        <v>12</v>
      </c>
      <c r="K2420">
        <f>IF(AND(Tabel1[[#This Row],[Gruppe]]&gt;=610,Tabel1[[#This Row],[Gruppe]]&lt;=765),Tabel1[[#This Row],[Dækmeter]],0)</f>
        <v>0</v>
      </c>
      <c r="L2420">
        <v>0</v>
      </c>
      <c r="M2420" t="s">
        <v>3</v>
      </c>
      <c r="N2420" t="str">
        <f>VLOOKUP($F2420,Statistikkoder!$A$2:$C$154,3,FALSE)</f>
        <v>Personbil</v>
      </c>
    </row>
    <row r="2421" spans="1:14" x14ac:dyDescent="0.2">
      <c r="A2421" t="s">
        <v>202</v>
      </c>
      <c r="B2421" s="1">
        <v>0.54166666666666663</v>
      </c>
      <c r="C2421" t="s">
        <v>4</v>
      </c>
      <c r="D2421" t="s">
        <v>2</v>
      </c>
      <c r="E2421" t="s">
        <v>190</v>
      </c>
      <c r="F2421">
        <v>320</v>
      </c>
      <c r="G2421" t="str">
        <f>VLOOKUP(Tabel1[[#This Row],[Gruppe]],Statistikkoder!$A$1:$C$154,2,FALSE)</f>
        <v>    Autocamper &lt; 12 meter                </v>
      </c>
      <c r="H2421">
        <v>3</v>
      </c>
      <c r="I2421">
        <v>6</v>
      </c>
      <c r="J2421">
        <v>30</v>
      </c>
      <c r="K2421">
        <f>IF(AND(Tabel1[[#This Row],[Gruppe]]&gt;=610,Tabel1[[#This Row],[Gruppe]]&lt;=765),Tabel1[[#This Row],[Dækmeter]],0)</f>
        <v>0</v>
      </c>
      <c r="L2421">
        <v>0</v>
      </c>
      <c r="M2421" t="s">
        <v>3</v>
      </c>
      <c r="N2421" t="str">
        <f>VLOOKUP($F2421,Statistikkoder!$A$2:$C$154,3,FALSE)</f>
        <v>Autocamper</v>
      </c>
    </row>
    <row r="2422" spans="1:14" x14ac:dyDescent="0.2">
      <c r="A2422" t="s">
        <v>202</v>
      </c>
      <c r="B2422" s="1">
        <v>0.54166666666666663</v>
      </c>
      <c r="C2422" t="s">
        <v>4</v>
      </c>
      <c r="D2422" t="s">
        <v>2</v>
      </c>
      <c r="E2422" t="s">
        <v>190</v>
      </c>
      <c r="F2422">
        <v>410</v>
      </c>
      <c r="G2422" t="str">
        <f>VLOOKUP(Tabel1[[#This Row],[Gruppe]],Statistikkoder!$A$1:$C$154,2,FALSE)</f>
        <v>    MC                                    </v>
      </c>
      <c r="H2422">
        <v>3</v>
      </c>
      <c r="I2422">
        <v>3</v>
      </c>
      <c r="J2422">
        <v>9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3</v>
      </c>
      <c r="N2422" t="str">
        <f>VLOOKUP($F2422,Statistikkoder!$A$2:$C$154,3,FALSE)</f>
        <v>MC/Knallert</v>
      </c>
    </row>
    <row r="2423" spans="1:14" x14ac:dyDescent="0.2">
      <c r="A2423" t="s">
        <v>202</v>
      </c>
      <c r="B2423" s="1">
        <v>0.54166666666666663</v>
      </c>
      <c r="C2423" t="s">
        <v>4</v>
      </c>
      <c r="D2423" t="s">
        <v>2</v>
      </c>
      <c r="E2423" t="s">
        <v>190</v>
      </c>
      <c r="F2423">
        <v>505</v>
      </c>
      <c r="G2423" t="str">
        <f>VLOOKUP(Tabel1[[#This Row],[Gruppe]],Statistikkoder!$A$1:$C$154,2,FALSE)</f>
        <v>    Cykel Pensionist                        </v>
      </c>
      <c r="H2423">
        <v>1</v>
      </c>
      <c r="I2423">
        <v>0</v>
      </c>
      <c r="J2423">
        <v>1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3</v>
      </c>
      <c r="N2423" t="str">
        <f>VLOOKUP($F2423,Statistikkoder!$A$2:$C$154,3,FALSE)</f>
        <v>Cykel</v>
      </c>
    </row>
    <row r="2424" spans="1:14" x14ac:dyDescent="0.2">
      <c r="A2424" t="s">
        <v>202</v>
      </c>
      <c r="B2424" s="1">
        <v>0.54166666666666663</v>
      </c>
      <c r="C2424" t="s">
        <v>4</v>
      </c>
      <c r="D2424" t="s">
        <v>2</v>
      </c>
      <c r="E2424" t="s">
        <v>190</v>
      </c>
      <c r="F2424">
        <v>510</v>
      </c>
      <c r="G2424" t="str">
        <f>VLOOKUP(Tabel1[[#This Row],[Gruppe]],Statistikkoder!$A$1:$C$154,2,FALSE)</f>
        <v>    Cykel Voksen                            </v>
      </c>
      <c r="H2424">
        <v>2</v>
      </c>
      <c r="I2424">
        <v>0</v>
      </c>
      <c r="J2424">
        <v>2</v>
      </c>
      <c r="K2424">
        <f>IF(AND(Tabel1[[#This Row],[Gruppe]]&gt;=610,Tabel1[[#This Row],[Gruppe]]&lt;=765),Tabel1[[#This Row],[Dækmeter]],0)</f>
        <v>0</v>
      </c>
      <c r="L2424">
        <v>0</v>
      </c>
      <c r="M2424" t="s">
        <v>3</v>
      </c>
      <c r="N2424" t="str">
        <f>VLOOKUP($F2424,Statistikkoder!$A$2:$C$154,3,FALSE)</f>
        <v>Cykel</v>
      </c>
    </row>
    <row r="2425" spans="1:14" x14ac:dyDescent="0.2">
      <c r="A2425" t="s">
        <v>202</v>
      </c>
      <c r="B2425" s="1">
        <v>0.54166666666666663</v>
      </c>
      <c r="C2425" t="s">
        <v>4</v>
      </c>
      <c r="D2425" t="s">
        <v>2</v>
      </c>
      <c r="E2425" t="s">
        <v>190</v>
      </c>
      <c r="F2425">
        <v>996</v>
      </c>
      <c r="G2425" t="str">
        <f>VLOOKUP(Tabel1[[#This Row],[Gruppe]],Statistikkoder!$A$1:$C$154,2,FALSE)</f>
        <v>    Passager i køretøj                            </v>
      </c>
      <c r="H2425">
        <v>0</v>
      </c>
      <c r="I2425">
        <v>50</v>
      </c>
      <c r="J2425">
        <v>0</v>
      </c>
      <c r="K2425">
        <f>IF(AND(Tabel1[[#This Row],[Gruppe]]&gt;=610,Tabel1[[#This Row],[Gruppe]]&lt;=765),Tabel1[[#This Row],[Dækmeter]],0)</f>
        <v>0</v>
      </c>
      <c r="L2425">
        <v>0</v>
      </c>
      <c r="M2425" t="s">
        <v>3</v>
      </c>
      <c r="N2425" t="str">
        <f>VLOOKUP($F2425,Statistikkoder!$A$2:$C$154,3,FALSE)</f>
        <v>Passager</v>
      </c>
    </row>
    <row r="2426" spans="1:14" x14ac:dyDescent="0.2">
      <c r="A2426" t="s">
        <v>202</v>
      </c>
      <c r="B2426" s="1">
        <v>0.54166666666666663</v>
      </c>
      <c r="C2426" t="s">
        <v>0</v>
      </c>
      <c r="D2426" t="s">
        <v>1</v>
      </c>
      <c r="E2426" t="s">
        <v>189</v>
      </c>
      <c r="F2426">
        <v>10</v>
      </c>
      <c r="G2426" t="str">
        <f>VLOOKUP(Tabel1[[#This Row],[Gruppe]],Statistikkoder!$A$1:$C$154,2,FALSE)</f>
        <v>    Voksen gående                    </v>
      </c>
      <c r="H2426">
        <v>0</v>
      </c>
      <c r="I2426">
        <v>16</v>
      </c>
      <c r="J2426">
        <v>0</v>
      </c>
      <c r="K2426">
        <f>IF(AND(Tabel1[[#This Row],[Gruppe]]&gt;=610,Tabel1[[#This Row],[Gruppe]]&lt;=765),Tabel1[[#This Row],[Dækmeter]],0)</f>
        <v>0</v>
      </c>
      <c r="L2426">
        <v>0</v>
      </c>
      <c r="M2426" t="s">
        <v>3</v>
      </c>
      <c r="N2426" t="str">
        <f>VLOOKUP($F2426,Statistikkoder!$A$2:$C$154,3,FALSE)</f>
        <v>Passager</v>
      </c>
    </row>
    <row r="2427" spans="1:14" x14ac:dyDescent="0.2">
      <c r="A2427" t="s">
        <v>202</v>
      </c>
      <c r="B2427" s="1">
        <v>0.54166666666666663</v>
      </c>
      <c r="C2427" t="s">
        <v>0</v>
      </c>
      <c r="D2427" t="s">
        <v>1</v>
      </c>
      <c r="E2427" t="s">
        <v>189</v>
      </c>
      <c r="F2427">
        <v>30</v>
      </c>
      <c r="G2427" t="str">
        <f>VLOOKUP(Tabel1[[#This Row],[Gruppe]],Statistikkoder!$A$1:$C$154,2,FALSE)</f>
        <v>    Barn  0-11 år gående              </v>
      </c>
      <c r="H2427">
        <v>0</v>
      </c>
      <c r="I2427">
        <v>2</v>
      </c>
      <c r="J2427">
        <v>0</v>
      </c>
      <c r="K2427">
        <f>IF(AND(Tabel1[[#This Row],[Gruppe]]&gt;=610,Tabel1[[#This Row],[Gruppe]]&lt;=765),Tabel1[[#This Row],[Dækmeter]],0)</f>
        <v>0</v>
      </c>
      <c r="L2427">
        <v>0</v>
      </c>
      <c r="M2427" t="s">
        <v>3</v>
      </c>
      <c r="N2427" t="str">
        <f>VLOOKUP($F2427,Statistikkoder!$A$2:$C$154,3,FALSE)</f>
        <v>Passager</v>
      </c>
    </row>
    <row r="2428" spans="1:14" x14ac:dyDescent="0.2">
      <c r="A2428" t="s">
        <v>202</v>
      </c>
      <c r="B2428" s="1">
        <v>0.54166666666666663</v>
      </c>
      <c r="C2428" t="s">
        <v>0</v>
      </c>
      <c r="D2428" t="s">
        <v>1</v>
      </c>
      <c r="E2428" t="s">
        <v>189</v>
      </c>
      <c r="F2428">
        <v>40</v>
      </c>
      <c r="G2428" t="str">
        <f>VLOOKUP(Tabel1[[#This Row],[Gruppe]],Statistikkoder!$A$1:$C$154,2,FALSE)</f>
        <v>    Pensionist gående                </v>
      </c>
      <c r="H2428">
        <v>0</v>
      </c>
      <c r="I2428">
        <v>2</v>
      </c>
      <c r="J2428">
        <v>0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t="str">
        <f>VLOOKUP($F2428,Statistikkoder!$A$2:$C$154,3,FALSE)</f>
        <v>Passager</v>
      </c>
    </row>
    <row r="2429" spans="1:14" x14ac:dyDescent="0.2">
      <c r="A2429" t="s">
        <v>202</v>
      </c>
      <c r="B2429" s="1">
        <v>0.54166666666666663</v>
      </c>
      <c r="C2429" t="s">
        <v>0</v>
      </c>
      <c r="D2429" t="s">
        <v>1</v>
      </c>
      <c r="E2429" t="s">
        <v>189</v>
      </c>
      <c r="F2429">
        <v>80</v>
      </c>
      <c r="G2429" t="str">
        <f>VLOOKUP(Tabel1[[#This Row],[Gruppe]],Statistikkoder!$A$1:$C$154,2,FALSE)</f>
        <v>    Bil &lt; 1,95 pendler rejse        </v>
      </c>
      <c r="H2429">
        <v>1</v>
      </c>
      <c r="I2429">
        <v>2</v>
      </c>
      <c r="J2429">
        <v>6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t="str">
        <f>VLOOKUP($F2429,Statistikkoder!$A$2:$C$154,3,FALSE)</f>
        <v>Personbil</v>
      </c>
    </row>
    <row r="2430" spans="1:14" x14ac:dyDescent="0.2">
      <c r="A2430" t="s">
        <v>202</v>
      </c>
      <c r="B2430" s="1">
        <v>0.54166666666666663</v>
      </c>
      <c r="C2430" t="s">
        <v>0</v>
      </c>
      <c r="D2430" t="s">
        <v>1</v>
      </c>
      <c r="E2430" t="s">
        <v>189</v>
      </c>
      <c r="F2430">
        <v>84</v>
      </c>
      <c r="G2430" t="str">
        <f>VLOOKUP(Tabel1[[#This Row],[Gruppe]],Statistikkoder!$A$1:$C$154,2,FALSE)</f>
        <v>    Bil &gt; 1,95 m Pendler rejse      </v>
      </c>
      <c r="H2430">
        <v>1</v>
      </c>
      <c r="I2430">
        <v>1</v>
      </c>
      <c r="J2430">
        <v>6</v>
      </c>
      <c r="K2430">
        <f>IF(AND(Tabel1[[#This Row],[Gruppe]]&gt;=610,Tabel1[[#This Row],[Gruppe]]&lt;=765),Tabel1[[#This Row],[Dækmeter]],0)</f>
        <v>0</v>
      </c>
      <c r="L2430">
        <v>0</v>
      </c>
      <c r="M2430" t="s">
        <v>3</v>
      </c>
      <c r="N2430" t="str">
        <f>VLOOKUP($F2430,Statistikkoder!$A$2:$C$154,3,FALSE)</f>
        <v>Personbil</v>
      </c>
    </row>
    <row r="2431" spans="1:14" x14ac:dyDescent="0.2">
      <c r="A2431" t="s">
        <v>202</v>
      </c>
      <c r="B2431" s="1">
        <v>0.54166666666666663</v>
      </c>
      <c r="C2431" t="s">
        <v>0</v>
      </c>
      <c r="D2431" t="s">
        <v>1</v>
      </c>
      <c r="E2431" t="s">
        <v>189</v>
      </c>
      <c r="F2431">
        <v>110</v>
      </c>
      <c r="G2431" t="str">
        <f>VLOOKUP(Tabel1[[#This Row],[Gruppe]],Statistikkoder!$A$1:$C$154,2,FALSE)</f>
        <v>    Bil &lt; 1,95 m                            </v>
      </c>
      <c r="H2431">
        <v>22</v>
      </c>
      <c r="I2431">
        <v>49</v>
      </c>
      <c r="J2431">
        <v>132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3</v>
      </c>
      <c r="N2431" t="str">
        <f>VLOOKUP($F2431,Statistikkoder!$A$2:$C$154,3,FALSE)</f>
        <v>Personbil</v>
      </c>
    </row>
    <row r="2432" spans="1:14" x14ac:dyDescent="0.2">
      <c r="A2432" t="s">
        <v>202</v>
      </c>
      <c r="B2432" s="1">
        <v>0.54166666666666663</v>
      </c>
      <c r="C2432" t="s">
        <v>0</v>
      </c>
      <c r="D2432" t="s">
        <v>1</v>
      </c>
      <c r="E2432" t="s">
        <v>189</v>
      </c>
      <c r="F2432">
        <v>120</v>
      </c>
      <c r="G2432" t="str">
        <f>VLOOKUP(Tabel1[[#This Row],[Gruppe]],Statistikkoder!$A$1:$C$154,2,FALSE)</f>
        <v>    Bil &gt; 1,95 m                            </v>
      </c>
      <c r="H2432">
        <v>1</v>
      </c>
      <c r="I2432">
        <v>1</v>
      </c>
      <c r="J2432">
        <v>6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3</v>
      </c>
      <c r="N2432" t="str">
        <f>VLOOKUP($F2432,Statistikkoder!$A$2:$C$154,3,FALSE)</f>
        <v>Personbil</v>
      </c>
    </row>
    <row r="2433" spans="1:14" x14ac:dyDescent="0.2">
      <c r="A2433" t="s">
        <v>202</v>
      </c>
      <c r="B2433" s="1">
        <v>0.54166666666666663</v>
      </c>
      <c r="C2433" t="s">
        <v>0</v>
      </c>
      <c r="D2433" t="s">
        <v>1</v>
      </c>
      <c r="E2433" t="s">
        <v>189</v>
      </c>
      <c r="F2433">
        <v>309</v>
      </c>
      <c r="G2433" t="str">
        <f>VLOOKUP(Tabel1[[#This Row],[Gruppe]],Statistikkoder!$A$1:$C$154,2,FALSE)</f>
        <v>    Autocamper &lt;  6 meter                </v>
      </c>
      <c r="H2433">
        <v>2</v>
      </c>
      <c r="I2433">
        <v>4</v>
      </c>
      <c r="J2433">
        <v>12</v>
      </c>
      <c r="K2433">
        <f>IF(AND(Tabel1[[#This Row],[Gruppe]]&gt;=610,Tabel1[[#This Row],[Gruppe]]&lt;=765),Tabel1[[#This Row],[Dækmeter]],0)</f>
        <v>0</v>
      </c>
      <c r="L2433">
        <v>0</v>
      </c>
      <c r="M2433" t="s">
        <v>3</v>
      </c>
      <c r="N2433" t="str">
        <f>VLOOKUP($F2433,Statistikkoder!$A$2:$C$154,3,FALSE)</f>
        <v>Autocamper</v>
      </c>
    </row>
    <row r="2434" spans="1:14" x14ac:dyDescent="0.2">
      <c r="A2434" t="s">
        <v>202</v>
      </c>
      <c r="B2434" s="1">
        <v>0.54166666666666663</v>
      </c>
      <c r="C2434" t="s">
        <v>0</v>
      </c>
      <c r="D2434" t="s">
        <v>1</v>
      </c>
      <c r="E2434" t="s">
        <v>189</v>
      </c>
      <c r="F2434">
        <v>320</v>
      </c>
      <c r="G2434" t="str">
        <f>VLOOKUP(Tabel1[[#This Row],[Gruppe]],Statistikkoder!$A$1:$C$154,2,FALSE)</f>
        <v>    Autocamper &lt; 12 meter                </v>
      </c>
      <c r="H2434">
        <v>2</v>
      </c>
      <c r="I2434">
        <v>8</v>
      </c>
      <c r="J2434">
        <v>20</v>
      </c>
      <c r="K2434">
        <f>IF(AND(Tabel1[[#This Row],[Gruppe]]&gt;=610,Tabel1[[#This Row],[Gruppe]]&lt;=765),Tabel1[[#This Row],[Dækmeter]],0)</f>
        <v>0</v>
      </c>
      <c r="L2434">
        <v>0</v>
      </c>
      <c r="M2434" t="s">
        <v>3</v>
      </c>
      <c r="N2434" t="str">
        <f>VLOOKUP($F2434,Statistikkoder!$A$2:$C$154,3,FALSE)</f>
        <v>Autocamper</v>
      </c>
    </row>
    <row r="2435" spans="1:14" x14ac:dyDescent="0.2">
      <c r="A2435" t="s">
        <v>202</v>
      </c>
      <c r="B2435" s="1">
        <v>0.54166666666666663</v>
      </c>
      <c r="C2435" t="s">
        <v>0</v>
      </c>
      <c r="D2435" t="s">
        <v>1</v>
      </c>
      <c r="E2435" t="s">
        <v>189</v>
      </c>
      <c r="F2435">
        <v>510</v>
      </c>
      <c r="G2435" t="str">
        <f>VLOOKUP(Tabel1[[#This Row],[Gruppe]],Statistikkoder!$A$1:$C$154,2,FALSE)</f>
        <v>    Cykel Voksen                            </v>
      </c>
      <c r="H2435">
        <v>12</v>
      </c>
      <c r="I2435">
        <v>0</v>
      </c>
      <c r="J2435">
        <v>12</v>
      </c>
      <c r="K2435">
        <f>IF(AND(Tabel1[[#This Row],[Gruppe]]&gt;=610,Tabel1[[#This Row],[Gruppe]]&lt;=765),Tabel1[[#This Row],[Dækmeter]],0)</f>
        <v>0</v>
      </c>
      <c r="L2435">
        <v>0</v>
      </c>
      <c r="M2435" t="s">
        <v>3</v>
      </c>
      <c r="N2435" t="str">
        <f>VLOOKUP($F2435,Statistikkoder!$A$2:$C$154,3,FALSE)</f>
        <v>Cykel</v>
      </c>
    </row>
    <row r="2436" spans="1:14" x14ac:dyDescent="0.2">
      <c r="A2436" t="s">
        <v>202</v>
      </c>
      <c r="B2436" s="1">
        <v>0.54166666666666663</v>
      </c>
      <c r="C2436" t="s">
        <v>0</v>
      </c>
      <c r="D2436" t="s">
        <v>1</v>
      </c>
      <c r="E2436" t="s">
        <v>189</v>
      </c>
      <c r="F2436">
        <v>530</v>
      </c>
      <c r="G2436" t="str">
        <f>VLOOKUP(Tabel1[[#This Row],[Gruppe]],Statistikkoder!$A$1:$C$154,2,FALSE)</f>
        <v>    Cykel Barn  0-11 år                      </v>
      </c>
      <c r="H2436">
        <v>1</v>
      </c>
      <c r="I2436">
        <v>0</v>
      </c>
      <c r="J2436">
        <v>1</v>
      </c>
      <c r="K2436">
        <f>IF(AND(Tabel1[[#This Row],[Gruppe]]&gt;=610,Tabel1[[#This Row],[Gruppe]]&lt;=765),Tabel1[[#This Row],[Dækmeter]],0)</f>
        <v>0</v>
      </c>
      <c r="L2436">
        <v>0</v>
      </c>
      <c r="M2436" t="s">
        <v>3</v>
      </c>
      <c r="N2436" t="str">
        <f>VLOOKUP($F2436,Statistikkoder!$A$2:$C$154,3,FALSE)</f>
        <v>Cykel</v>
      </c>
    </row>
    <row r="2437" spans="1:14" x14ac:dyDescent="0.2">
      <c r="A2437" t="s">
        <v>202</v>
      </c>
      <c r="B2437" s="1">
        <v>0.54166666666666663</v>
      </c>
      <c r="C2437" t="s">
        <v>0</v>
      </c>
      <c r="D2437" t="s">
        <v>1</v>
      </c>
      <c r="E2437" t="s">
        <v>189</v>
      </c>
      <c r="F2437">
        <v>540</v>
      </c>
      <c r="G2437" t="str">
        <f>VLOOKUP(Tabel1[[#This Row],[Gruppe]],Statistikkoder!$A$1:$C$154,2,FALSE)</f>
        <v>    Cykel m/anhænger Voksen                  </v>
      </c>
      <c r="H2437">
        <v>1</v>
      </c>
      <c r="I2437">
        <v>0</v>
      </c>
      <c r="J2437">
        <v>1</v>
      </c>
      <c r="K2437">
        <f>IF(AND(Tabel1[[#This Row],[Gruppe]]&gt;=610,Tabel1[[#This Row],[Gruppe]]&lt;=765),Tabel1[[#This Row],[Dækmeter]],0)</f>
        <v>0</v>
      </c>
      <c r="L2437">
        <v>0</v>
      </c>
      <c r="M2437" t="s">
        <v>3</v>
      </c>
      <c r="N2437" t="str">
        <f>VLOOKUP($F2437,Statistikkoder!$A$2:$C$154,3,FALSE)</f>
        <v>Cykel</v>
      </c>
    </row>
    <row r="2438" spans="1:14" x14ac:dyDescent="0.2">
      <c r="A2438" t="s">
        <v>202</v>
      </c>
      <c r="B2438" s="1">
        <v>0.54166666666666663</v>
      </c>
      <c r="C2438" t="s">
        <v>0</v>
      </c>
      <c r="D2438" t="s">
        <v>1</v>
      </c>
      <c r="E2438" t="s">
        <v>189</v>
      </c>
      <c r="F2438">
        <v>996</v>
      </c>
      <c r="G2438" t="str">
        <f>VLOOKUP(Tabel1[[#This Row],[Gruppe]],Statistikkoder!$A$1:$C$154,2,FALSE)</f>
        <v>    Passager i køretøj                            </v>
      </c>
      <c r="H2438">
        <v>0</v>
      </c>
      <c r="I2438">
        <v>65</v>
      </c>
      <c r="J2438">
        <v>0</v>
      </c>
      <c r="K2438">
        <f>IF(AND(Tabel1[[#This Row],[Gruppe]]&gt;=610,Tabel1[[#This Row],[Gruppe]]&lt;=765),Tabel1[[#This Row],[Dækmeter]],0)</f>
        <v>0</v>
      </c>
      <c r="L2438">
        <v>0</v>
      </c>
      <c r="M2438" t="s">
        <v>3</v>
      </c>
      <c r="N2438" t="str">
        <f>VLOOKUP($F2438,Statistikkoder!$A$2:$C$154,3,FALSE)</f>
        <v>Passager</v>
      </c>
    </row>
    <row r="2439" spans="1:14" x14ac:dyDescent="0.2">
      <c r="A2439" t="s">
        <v>202</v>
      </c>
      <c r="B2439" s="1">
        <v>0.58333333333333337</v>
      </c>
      <c r="C2439" t="s">
        <v>4</v>
      </c>
      <c r="D2439" t="s">
        <v>2</v>
      </c>
      <c r="E2439" t="s">
        <v>189</v>
      </c>
      <c r="F2439">
        <v>10</v>
      </c>
      <c r="G2439" t="str">
        <f>VLOOKUP(Tabel1[[#This Row],[Gruppe]],Statistikkoder!$A$1:$C$154,2,FALSE)</f>
        <v>    Voksen gående                    </v>
      </c>
      <c r="H2439">
        <v>0</v>
      </c>
      <c r="I2439">
        <v>2</v>
      </c>
      <c r="J2439">
        <v>0</v>
      </c>
      <c r="K2439">
        <f>IF(AND(Tabel1[[#This Row],[Gruppe]]&gt;=610,Tabel1[[#This Row],[Gruppe]]&lt;=765),Tabel1[[#This Row],[Dækmeter]],0)</f>
        <v>0</v>
      </c>
      <c r="L2439">
        <v>0</v>
      </c>
      <c r="M2439" t="s">
        <v>3</v>
      </c>
      <c r="N2439" t="str">
        <f>VLOOKUP($F2439,Statistikkoder!$A$2:$C$154,3,FALSE)</f>
        <v>Passager</v>
      </c>
    </row>
    <row r="2440" spans="1:14" x14ac:dyDescent="0.2">
      <c r="A2440" t="s">
        <v>202</v>
      </c>
      <c r="B2440" s="1">
        <v>0.58333333333333337</v>
      </c>
      <c r="C2440" t="s">
        <v>4</v>
      </c>
      <c r="D2440" t="s">
        <v>2</v>
      </c>
      <c r="E2440" t="s">
        <v>189</v>
      </c>
      <c r="F2440">
        <v>15</v>
      </c>
      <c r="G2440" t="str">
        <f>VLOOKUP(Tabel1[[#This Row],[Gruppe]],Statistikkoder!$A$1:$C$154,2,FALSE)</f>
        <v>    Voksen gående Pendler            </v>
      </c>
      <c r="H2440">
        <v>0</v>
      </c>
      <c r="I2440">
        <v>1</v>
      </c>
      <c r="J2440">
        <v>0</v>
      </c>
      <c r="K2440">
        <f>IF(AND(Tabel1[[#This Row],[Gruppe]]&gt;=610,Tabel1[[#This Row],[Gruppe]]&lt;=765),Tabel1[[#This Row],[Dækmeter]],0)</f>
        <v>0</v>
      </c>
      <c r="L2440">
        <v>0</v>
      </c>
      <c r="M2440" t="s">
        <v>3</v>
      </c>
      <c r="N2440" t="str">
        <f>VLOOKUP($F2440,Statistikkoder!$A$2:$C$154,3,FALSE)</f>
        <v>Passager</v>
      </c>
    </row>
    <row r="2441" spans="1:14" x14ac:dyDescent="0.2">
      <c r="A2441" t="s">
        <v>202</v>
      </c>
      <c r="B2441" s="1">
        <v>0.58333333333333337</v>
      </c>
      <c r="C2441" t="s">
        <v>4</v>
      </c>
      <c r="D2441" t="s">
        <v>2</v>
      </c>
      <c r="E2441" t="s">
        <v>189</v>
      </c>
      <c r="F2441">
        <v>80</v>
      </c>
      <c r="G2441" t="str">
        <f>VLOOKUP(Tabel1[[#This Row],[Gruppe]],Statistikkoder!$A$1:$C$154,2,FALSE)</f>
        <v>    Bil &lt; 1,95 pendler rejse        </v>
      </c>
      <c r="H2441">
        <v>2</v>
      </c>
      <c r="I2441">
        <v>2</v>
      </c>
      <c r="J2441">
        <v>12</v>
      </c>
      <c r="K2441">
        <f>IF(AND(Tabel1[[#This Row],[Gruppe]]&gt;=610,Tabel1[[#This Row],[Gruppe]]&lt;=765),Tabel1[[#This Row],[Dækmeter]],0)</f>
        <v>0</v>
      </c>
      <c r="L2441">
        <v>0</v>
      </c>
      <c r="M2441" t="s">
        <v>3</v>
      </c>
      <c r="N2441" t="str">
        <f>VLOOKUP($F2441,Statistikkoder!$A$2:$C$154,3,FALSE)</f>
        <v>Personbil</v>
      </c>
    </row>
    <row r="2442" spans="1:14" x14ac:dyDescent="0.2">
      <c r="A2442" t="s">
        <v>202</v>
      </c>
      <c r="B2442" s="1">
        <v>0.58333333333333337</v>
      </c>
      <c r="C2442" t="s">
        <v>4</v>
      </c>
      <c r="D2442" t="s">
        <v>2</v>
      </c>
      <c r="E2442" t="s">
        <v>189</v>
      </c>
      <c r="F2442">
        <v>110</v>
      </c>
      <c r="G2442" t="str">
        <f>VLOOKUP(Tabel1[[#This Row],[Gruppe]],Statistikkoder!$A$1:$C$154,2,FALSE)</f>
        <v>    Bil &lt; 1,95 m                            </v>
      </c>
      <c r="H2442">
        <v>8</v>
      </c>
      <c r="I2442">
        <v>14</v>
      </c>
      <c r="J2442">
        <v>48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3</v>
      </c>
      <c r="N2442" t="str">
        <f>VLOOKUP($F2442,Statistikkoder!$A$2:$C$154,3,FALSE)</f>
        <v>Personbil</v>
      </c>
    </row>
    <row r="2443" spans="1:14" x14ac:dyDescent="0.2">
      <c r="A2443" t="s">
        <v>202</v>
      </c>
      <c r="B2443" s="1">
        <v>0.58333333333333337</v>
      </c>
      <c r="C2443" t="s">
        <v>4</v>
      </c>
      <c r="D2443" t="s">
        <v>2</v>
      </c>
      <c r="E2443" t="s">
        <v>189</v>
      </c>
      <c r="F2443">
        <v>120</v>
      </c>
      <c r="G2443" t="str">
        <f>VLOOKUP(Tabel1[[#This Row],[Gruppe]],Statistikkoder!$A$1:$C$154,2,FALSE)</f>
        <v>    Bil &gt; 1,95 m                            </v>
      </c>
      <c r="H2443">
        <v>2</v>
      </c>
      <c r="I2443">
        <v>4</v>
      </c>
      <c r="J2443">
        <v>12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3</v>
      </c>
      <c r="N2443" t="str">
        <f>VLOOKUP($F2443,Statistikkoder!$A$2:$C$154,3,FALSE)</f>
        <v>Personbil</v>
      </c>
    </row>
    <row r="2444" spans="1:14" x14ac:dyDescent="0.2">
      <c r="A2444" t="s">
        <v>202</v>
      </c>
      <c r="B2444" s="1">
        <v>0.58333333333333337</v>
      </c>
      <c r="C2444" t="s">
        <v>4</v>
      </c>
      <c r="D2444" t="s">
        <v>2</v>
      </c>
      <c r="E2444" t="s">
        <v>189</v>
      </c>
      <c r="F2444">
        <v>126</v>
      </c>
      <c r="G2444" t="str">
        <f>VLOOKUP(Tabel1[[#This Row],[Gruppe]],Statistikkoder!$A$1:$C$154,2,FALSE)</f>
        <v xml:space="preserve">    Bil med campingvogn                     </v>
      </c>
      <c r="H2444">
        <v>1</v>
      </c>
      <c r="I2444">
        <v>2</v>
      </c>
      <c r="J2444">
        <v>12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3</v>
      </c>
      <c r="N2444" t="str">
        <f>VLOOKUP($F2444,Statistikkoder!$A$2:$C$154,3,FALSE)</f>
        <v>Personbil</v>
      </c>
    </row>
    <row r="2445" spans="1:14" x14ac:dyDescent="0.2">
      <c r="A2445" t="s">
        <v>202</v>
      </c>
      <c r="B2445" s="1">
        <v>0.58333333333333337</v>
      </c>
      <c r="C2445" t="s">
        <v>4</v>
      </c>
      <c r="D2445" t="s">
        <v>2</v>
      </c>
      <c r="E2445" t="s">
        <v>189</v>
      </c>
      <c r="F2445">
        <v>510</v>
      </c>
      <c r="G2445" t="str">
        <f>VLOOKUP(Tabel1[[#This Row],[Gruppe]],Statistikkoder!$A$1:$C$154,2,FALSE)</f>
        <v>    Cykel Voksen                            </v>
      </c>
      <c r="H2445">
        <v>1</v>
      </c>
      <c r="I2445">
        <v>0</v>
      </c>
      <c r="J2445">
        <v>1</v>
      </c>
      <c r="K2445">
        <f>IF(AND(Tabel1[[#This Row],[Gruppe]]&gt;=610,Tabel1[[#This Row],[Gruppe]]&lt;=765),Tabel1[[#This Row],[Dækmeter]],0)</f>
        <v>0</v>
      </c>
      <c r="L2445">
        <v>0</v>
      </c>
      <c r="M2445" t="s">
        <v>3</v>
      </c>
      <c r="N2445" t="str">
        <f>VLOOKUP($F2445,Statistikkoder!$A$2:$C$154,3,FALSE)</f>
        <v>Cykel</v>
      </c>
    </row>
    <row r="2446" spans="1:14" x14ac:dyDescent="0.2">
      <c r="A2446" t="s">
        <v>202</v>
      </c>
      <c r="B2446" s="1">
        <v>0.58333333333333337</v>
      </c>
      <c r="C2446" t="s">
        <v>4</v>
      </c>
      <c r="D2446" t="s">
        <v>2</v>
      </c>
      <c r="E2446" t="s">
        <v>189</v>
      </c>
      <c r="F2446">
        <v>996</v>
      </c>
      <c r="G2446" t="str">
        <f>VLOOKUP(Tabel1[[#This Row],[Gruppe]],Statistikkoder!$A$1:$C$154,2,FALSE)</f>
        <v>    Passager i køretøj                            </v>
      </c>
      <c r="H2446">
        <v>0</v>
      </c>
      <c r="I2446">
        <v>22</v>
      </c>
      <c r="J2446">
        <v>0</v>
      </c>
      <c r="K2446">
        <f>IF(AND(Tabel1[[#This Row],[Gruppe]]&gt;=610,Tabel1[[#This Row],[Gruppe]]&lt;=765),Tabel1[[#This Row],[Dækmeter]],0)</f>
        <v>0</v>
      </c>
      <c r="L2446">
        <v>0</v>
      </c>
      <c r="M2446" t="s">
        <v>3</v>
      </c>
      <c r="N2446" t="str">
        <f>VLOOKUP($F2446,Statistikkoder!$A$2:$C$154,3,FALSE)</f>
        <v>Passager</v>
      </c>
    </row>
    <row r="2447" spans="1:14" x14ac:dyDescent="0.2">
      <c r="A2447" t="s">
        <v>202</v>
      </c>
      <c r="B2447" s="1">
        <v>0.58333333333333337</v>
      </c>
      <c r="C2447" t="s">
        <v>0</v>
      </c>
      <c r="D2447" t="s">
        <v>1</v>
      </c>
      <c r="E2447" t="s">
        <v>190</v>
      </c>
      <c r="F2447">
        <v>10</v>
      </c>
      <c r="G2447" t="str">
        <f>VLOOKUP(Tabel1[[#This Row],[Gruppe]],Statistikkoder!$A$1:$C$154,2,FALSE)</f>
        <v>    Voksen gående                    </v>
      </c>
      <c r="H2447">
        <v>0</v>
      </c>
      <c r="I2447">
        <v>3</v>
      </c>
      <c r="J2447">
        <v>0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3</v>
      </c>
      <c r="N2447" t="str">
        <f>VLOOKUP($F2447,Statistikkoder!$A$2:$C$154,3,FALSE)</f>
        <v>Passager</v>
      </c>
    </row>
    <row r="2448" spans="1:14" x14ac:dyDescent="0.2">
      <c r="A2448" t="s">
        <v>202</v>
      </c>
      <c r="B2448" s="1">
        <v>0.58333333333333337</v>
      </c>
      <c r="C2448" t="s">
        <v>0</v>
      </c>
      <c r="D2448" t="s">
        <v>1</v>
      </c>
      <c r="E2448" t="s">
        <v>190</v>
      </c>
      <c r="F2448">
        <v>40</v>
      </c>
      <c r="G2448" t="str">
        <f>VLOOKUP(Tabel1[[#This Row],[Gruppe]],Statistikkoder!$A$1:$C$154,2,FALSE)</f>
        <v>    Pensionist gående                </v>
      </c>
      <c r="H2448">
        <v>0</v>
      </c>
      <c r="I2448">
        <v>2</v>
      </c>
      <c r="J2448">
        <v>0</v>
      </c>
      <c r="K2448">
        <f>IF(AND(Tabel1[[#This Row],[Gruppe]]&gt;=610,Tabel1[[#This Row],[Gruppe]]&lt;=765),Tabel1[[#This Row],[Dækmeter]],0)</f>
        <v>0</v>
      </c>
      <c r="L2448">
        <v>0</v>
      </c>
      <c r="M2448" t="s">
        <v>3</v>
      </c>
      <c r="N2448" t="str">
        <f>VLOOKUP($F2448,Statistikkoder!$A$2:$C$154,3,FALSE)</f>
        <v>Passager</v>
      </c>
    </row>
    <row r="2449" spans="1:14" x14ac:dyDescent="0.2">
      <c r="A2449" t="s">
        <v>202</v>
      </c>
      <c r="B2449" s="1">
        <v>0.58333333333333337</v>
      </c>
      <c r="C2449" t="s">
        <v>0</v>
      </c>
      <c r="D2449" t="s">
        <v>1</v>
      </c>
      <c r="E2449" t="s">
        <v>190</v>
      </c>
      <c r="F2449">
        <v>80</v>
      </c>
      <c r="G2449" t="str">
        <f>VLOOKUP(Tabel1[[#This Row],[Gruppe]],Statistikkoder!$A$1:$C$154,2,FALSE)</f>
        <v>    Bil &lt; 1,95 pendler rejse        </v>
      </c>
      <c r="H2449">
        <v>2</v>
      </c>
      <c r="I2449">
        <v>3</v>
      </c>
      <c r="J2449">
        <v>12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3</v>
      </c>
      <c r="N2449" t="str">
        <f>VLOOKUP($F2449,Statistikkoder!$A$2:$C$154,3,FALSE)</f>
        <v>Personbil</v>
      </c>
    </row>
    <row r="2450" spans="1:14" x14ac:dyDescent="0.2">
      <c r="A2450" t="s">
        <v>202</v>
      </c>
      <c r="B2450" s="1">
        <v>0.58333333333333337</v>
      </c>
      <c r="C2450" t="s">
        <v>0</v>
      </c>
      <c r="D2450" t="s">
        <v>1</v>
      </c>
      <c r="E2450" t="s">
        <v>190</v>
      </c>
      <c r="F2450">
        <v>110</v>
      </c>
      <c r="G2450" t="str">
        <f>VLOOKUP(Tabel1[[#This Row],[Gruppe]],Statistikkoder!$A$1:$C$154,2,FALSE)</f>
        <v>    Bil &lt; 1,95 m                            </v>
      </c>
      <c r="H2450">
        <v>24</v>
      </c>
      <c r="I2450">
        <v>49</v>
      </c>
      <c r="J2450">
        <v>144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3</v>
      </c>
      <c r="N2450" t="str">
        <f>VLOOKUP($F2450,Statistikkoder!$A$2:$C$154,3,FALSE)</f>
        <v>Personbil</v>
      </c>
    </row>
    <row r="2451" spans="1:14" x14ac:dyDescent="0.2">
      <c r="A2451" t="s">
        <v>202</v>
      </c>
      <c r="B2451" s="1">
        <v>0.58333333333333337</v>
      </c>
      <c r="C2451" t="s">
        <v>0</v>
      </c>
      <c r="D2451" t="s">
        <v>1</v>
      </c>
      <c r="E2451" t="s">
        <v>190</v>
      </c>
      <c r="F2451">
        <v>120</v>
      </c>
      <c r="G2451" t="str">
        <f>VLOOKUP(Tabel1[[#This Row],[Gruppe]],Statistikkoder!$A$1:$C$154,2,FALSE)</f>
        <v>    Bil &gt; 1,95 m                            </v>
      </c>
      <c r="H2451">
        <v>2</v>
      </c>
      <c r="I2451">
        <v>4</v>
      </c>
      <c r="J2451">
        <v>12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3</v>
      </c>
      <c r="N2451" t="str">
        <f>VLOOKUP($F2451,Statistikkoder!$A$2:$C$154,3,FALSE)</f>
        <v>Personbil</v>
      </c>
    </row>
    <row r="2452" spans="1:14" x14ac:dyDescent="0.2">
      <c r="A2452" t="s">
        <v>202</v>
      </c>
      <c r="B2452" s="1">
        <v>0.58333333333333337</v>
      </c>
      <c r="C2452" t="s">
        <v>0</v>
      </c>
      <c r="D2452" t="s">
        <v>1</v>
      </c>
      <c r="E2452" t="s">
        <v>190</v>
      </c>
      <c r="F2452">
        <v>410</v>
      </c>
      <c r="G2452" t="str">
        <f>VLOOKUP(Tabel1[[#This Row],[Gruppe]],Statistikkoder!$A$1:$C$154,2,FALSE)</f>
        <v>    MC                                    </v>
      </c>
      <c r="H2452">
        <v>2</v>
      </c>
      <c r="I2452">
        <v>2</v>
      </c>
      <c r="J2452">
        <v>6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3</v>
      </c>
      <c r="N2452" t="str">
        <f>VLOOKUP($F2452,Statistikkoder!$A$2:$C$154,3,FALSE)</f>
        <v>MC/Knallert</v>
      </c>
    </row>
    <row r="2453" spans="1:14" x14ac:dyDescent="0.2">
      <c r="A2453" t="s">
        <v>202</v>
      </c>
      <c r="B2453" s="1">
        <v>0.58333333333333337</v>
      </c>
      <c r="C2453" t="s">
        <v>0</v>
      </c>
      <c r="D2453" t="s">
        <v>1</v>
      </c>
      <c r="E2453" t="s">
        <v>190</v>
      </c>
      <c r="F2453">
        <v>505</v>
      </c>
      <c r="G2453" t="str">
        <f>VLOOKUP(Tabel1[[#This Row],[Gruppe]],Statistikkoder!$A$1:$C$154,2,FALSE)</f>
        <v>    Cykel Pensionist                        </v>
      </c>
      <c r="H2453">
        <v>2</v>
      </c>
      <c r="I2453">
        <v>0</v>
      </c>
      <c r="J2453">
        <v>2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3</v>
      </c>
      <c r="N2453" t="str">
        <f>VLOOKUP($F2453,Statistikkoder!$A$2:$C$154,3,FALSE)</f>
        <v>Cykel</v>
      </c>
    </row>
    <row r="2454" spans="1:14" x14ac:dyDescent="0.2">
      <c r="A2454" t="s">
        <v>202</v>
      </c>
      <c r="B2454" s="1">
        <v>0.58333333333333337</v>
      </c>
      <c r="C2454" t="s">
        <v>0</v>
      </c>
      <c r="D2454" t="s">
        <v>1</v>
      </c>
      <c r="E2454" t="s">
        <v>190</v>
      </c>
      <c r="F2454">
        <v>510</v>
      </c>
      <c r="G2454" t="str">
        <f>VLOOKUP(Tabel1[[#This Row],[Gruppe]],Statistikkoder!$A$1:$C$154,2,FALSE)</f>
        <v>    Cykel Voksen                            </v>
      </c>
      <c r="H2454">
        <v>3</v>
      </c>
      <c r="I2454">
        <v>0</v>
      </c>
      <c r="J2454">
        <v>3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3</v>
      </c>
      <c r="N2454" t="str">
        <f>VLOOKUP($F2454,Statistikkoder!$A$2:$C$154,3,FALSE)</f>
        <v>Cykel</v>
      </c>
    </row>
    <row r="2455" spans="1:14" x14ac:dyDescent="0.2">
      <c r="A2455" t="s">
        <v>202</v>
      </c>
      <c r="B2455" s="1">
        <v>0.58333333333333337</v>
      </c>
      <c r="C2455" t="s">
        <v>0</v>
      </c>
      <c r="D2455" t="s">
        <v>1</v>
      </c>
      <c r="E2455" t="s">
        <v>190</v>
      </c>
      <c r="F2455">
        <v>996</v>
      </c>
      <c r="G2455" t="str">
        <f>VLOOKUP(Tabel1[[#This Row],[Gruppe]],Statistikkoder!$A$1:$C$154,2,FALSE)</f>
        <v>    Passager i køretøj                            </v>
      </c>
      <c r="H2455">
        <v>0</v>
      </c>
      <c r="I2455">
        <v>58</v>
      </c>
      <c r="J2455">
        <v>0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3</v>
      </c>
      <c r="N2455" t="str">
        <f>VLOOKUP($F2455,Statistikkoder!$A$2:$C$154,3,FALSE)</f>
        <v>Passager</v>
      </c>
    </row>
    <row r="2456" spans="1:14" x14ac:dyDescent="0.2">
      <c r="A2456" t="s">
        <v>202</v>
      </c>
      <c r="B2456" s="1">
        <v>0.625</v>
      </c>
      <c r="C2456" t="s">
        <v>4</v>
      </c>
      <c r="D2456" t="s">
        <v>2</v>
      </c>
      <c r="E2456" t="s">
        <v>190</v>
      </c>
      <c r="F2456">
        <v>10</v>
      </c>
      <c r="G2456" t="str">
        <f>VLOOKUP(Tabel1[[#This Row],[Gruppe]],Statistikkoder!$A$1:$C$154,2,FALSE)</f>
        <v>    Voksen gående                    </v>
      </c>
      <c r="H2456">
        <v>0</v>
      </c>
      <c r="I2456">
        <v>4</v>
      </c>
      <c r="J2456">
        <v>0</v>
      </c>
      <c r="K2456">
        <f>IF(AND(Tabel1[[#This Row],[Gruppe]]&gt;=610,Tabel1[[#This Row],[Gruppe]]&lt;=765),Tabel1[[#This Row],[Dækmeter]],0)</f>
        <v>0</v>
      </c>
      <c r="L2456">
        <v>0</v>
      </c>
      <c r="M2456" t="s">
        <v>3</v>
      </c>
      <c r="N2456" t="str">
        <f>VLOOKUP($F2456,Statistikkoder!$A$2:$C$154,3,FALSE)</f>
        <v>Passager</v>
      </c>
    </row>
    <row r="2457" spans="1:14" x14ac:dyDescent="0.2">
      <c r="A2457" t="s">
        <v>202</v>
      </c>
      <c r="B2457" s="1">
        <v>0.625</v>
      </c>
      <c r="C2457" t="s">
        <v>4</v>
      </c>
      <c r="D2457" t="s">
        <v>2</v>
      </c>
      <c r="E2457" t="s">
        <v>190</v>
      </c>
      <c r="F2457">
        <v>15</v>
      </c>
      <c r="G2457" t="str">
        <f>VLOOKUP(Tabel1[[#This Row],[Gruppe]],Statistikkoder!$A$1:$C$154,2,FALSE)</f>
        <v>    Voksen gående Pendler            </v>
      </c>
      <c r="H2457">
        <v>0</v>
      </c>
      <c r="I2457">
        <v>1</v>
      </c>
      <c r="J2457">
        <v>0</v>
      </c>
      <c r="K2457">
        <f>IF(AND(Tabel1[[#This Row],[Gruppe]]&gt;=610,Tabel1[[#This Row],[Gruppe]]&lt;=765),Tabel1[[#This Row],[Dækmeter]],0)</f>
        <v>0</v>
      </c>
      <c r="L2457">
        <v>0</v>
      </c>
      <c r="M2457" t="s">
        <v>3</v>
      </c>
      <c r="N2457" t="str">
        <f>VLOOKUP($F2457,Statistikkoder!$A$2:$C$154,3,FALSE)</f>
        <v>Passager</v>
      </c>
    </row>
    <row r="2458" spans="1:14" x14ac:dyDescent="0.2">
      <c r="A2458" t="s">
        <v>202</v>
      </c>
      <c r="B2458" s="1">
        <v>0.625</v>
      </c>
      <c r="C2458" t="s">
        <v>4</v>
      </c>
      <c r="D2458" t="s">
        <v>2</v>
      </c>
      <c r="E2458" t="s">
        <v>190</v>
      </c>
      <c r="F2458">
        <v>20</v>
      </c>
      <c r="G2458" t="str">
        <f>VLOOKUP(Tabel1[[#This Row],[Gruppe]],Statistikkoder!$A$1:$C$154,2,FALSE)</f>
        <v>    Barn 12-15 år gående              </v>
      </c>
      <c r="H2458">
        <v>0</v>
      </c>
      <c r="I2458">
        <v>1</v>
      </c>
      <c r="J2458">
        <v>0</v>
      </c>
      <c r="K2458">
        <f>IF(AND(Tabel1[[#This Row],[Gruppe]]&gt;=610,Tabel1[[#This Row],[Gruppe]]&lt;=765),Tabel1[[#This Row],[Dækmeter]],0)</f>
        <v>0</v>
      </c>
      <c r="L2458">
        <v>0</v>
      </c>
      <c r="M2458" t="s">
        <v>3</v>
      </c>
      <c r="N2458" t="str">
        <f>VLOOKUP($F2458,Statistikkoder!$A$2:$C$154,3,FALSE)</f>
        <v>Passager</v>
      </c>
    </row>
    <row r="2459" spans="1:14" x14ac:dyDescent="0.2">
      <c r="A2459" t="s">
        <v>202</v>
      </c>
      <c r="B2459" s="1">
        <v>0.625</v>
      </c>
      <c r="C2459" t="s">
        <v>4</v>
      </c>
      <c r="D2459" t="s">
        <v>2</v>
      </c>
      <c r="E2459" t="s">
        <v>190</v>
      </c>
      <c r="F2459">
        <v>80</v>
      </c>
      <c r="G2459" t="str">
        <f>VLOOKUP(Tabel1[[#This Row],[Gruppe]],Statistikkoder!$A$1:$C$154,2,FALSE)</f>
        <v>    Bil &lt; 1,95 pendler rejse        </v>
      </c>
      <c r="H2459">
        <v>3</v>
      </c>
      <c r="I2459">
        <v>3</v>
      </c>
      <c r="J2459">
        <v>18</v>
      </c>
      <c r="K2459">
        <f>IF(AND(Tabel1[[#This Row],[Gruppe]]&gt;=610,Tabel1[[#This Row],[Gruppe]]&lt;=765),Tabel1[[#This Row],[Dækmeter]],0)</f>
        <v>0</v>
      </c>
      <c r="L2459">
        <v>0</v>
      </c>
      <c r="M2459" t="s">
        <v>3</v>
      </c>
      <c r="N2459" t="str">
        <f>VLOOKUP($F2459,Statistikkoder!$A$2:$C$154,3,FALSE)</f>
        <v>Personbil</v>
      </c>
    </row>
    <row r="2460" spans="1:14" x14ac:dyDescent="0.2">
      <c r="A2460" t="s">
        <v>202</v>
      </c>
      <c r="B2460" s="1">
        <v>0.625</v>
      </c>
      <c r="C2460" t="s">
        <v>4</v>
      </c>
      <c r="D2460" t="s">
        <v>2</v>
      </c>
      <c r="E2460" t="s">
        <v>190</v>
      </c>
      <c r="F2460">
        <v>110</v>
      </c>
      <c r="G2460" t="str">
        <f>VLOOKUP(Tabel1[[#This Row],[Gruppe]],Statistikkoder!$A$1:$C$154,2,FALSE)</f>
        <v>    Bil &lt; 1,95 m                            </v>
      </c>
      <c r="H2460">
        <v>10</v>
      </c>
      <c r="I2460">
        <v>24</v>
      </c>
      <c r="J2460">
        <v>60</v>
      </c>
      <c r="K2460">
        <f>IF(AND(Tabel1[[#This Row],[Gruppe]]&gt;=610,Tabel1[[#This Row],[Gruppe]]&lt;=765),Tabel1[[#This Row],[Dækmeter]],0)</f>
        <v>0</v>
      </c>
      <c r="L2460">
        <v>0</v>
      </c>
      <c r="M2460" t="s">
        <v>3</v>
      </c>
      <c r="N2460" t="str">
        <f>VLOOKUP($F2460,Statistikkoder!$A$2:$C$154,3,FALSE)</f>
        <v>Personbil</v>
      </c>
    </row>
    <row r="2461" spans="1:14" x14ac:dyDescent="0.2">
      <c r="A2461" t="s">
        <v>202</v>
      </c>
      <c r="B2461" s="1">
        <v>0.625</v>
      </c>
      <c r="C2461" t="s">
        <v>4</v>
      </c>
      <c r="D2461" t="s">
        <v>2</v>
      </c>
      <c r="E2461" t="s">
        <v>190</v>
      </c>
      <c r="F2461">
        <v>309</v>
      </c>
      <c r="G2461" t="str">
        <f>VLOOKUP(Tabel1[[#This Row],[Gruppe]],Statistikkoder!$A$1:$C$154,2,FALSE)</f>
        <v>    Autocamper &lt;  6 meter                </v>
      </c>
      <c r="H2461">
        <v>2</v>
      </c>
      <c r="I2461">
        <v>8</v>
      </c>
      <c r="J2461">
        <v>12</v>
      </c>
      <c r="K2461">
        <f>IF(AND(Tabel1[[#This Row],[Gruppe]]&gt;=610,Tabel1[[#This Row],[Gruppe]]&lt;=765),Tabel1[[#This Row],[Dækmeter]],0)</f>
        <v>0</v>
      </c>
      <c r="L2461">
        <v>0</v>
      </c>
      <c r="M2461" t="s">
        <v>3</v>
      </c>
      <c r="N2461" t="str">
        <f>VLOOKUP($F2461,Statistikkoder!$A$2:$C$154,3,FALSE)</f>
        <v>Autocamper</v>
      </c>
    </row>
    <row r="2462" spans="1:14" x14ac:dyDescent="0.2">
      <c r="A2462" t="s">
        <v>202</v>
      </c>
      <c r="B2462" s="1">
        <v>0.625</v>
      </c>
      <c r="C2462" t="s">
        <v>4</v>
      </c>
      <c r="D2462" t="s">
        <v>2</v>
      </c>
      <c r="E2462" t="s">
        <v>190</v>
      </c>
      <c r="F2462">
        <v>410</v>
      </c>
      <c r="G2462" t="str">
        <f>VLOOKUP(Tabel1[[#This Row],[Gruppe]],Statistikkoder!$A$1:$C$154,2,FALSE)</f>
        <v>    MC                                    </v>
      </c>
      <c r="H2462">
        <v>1</v>
      </c>
      <c r="I2462">
        <v>1</v>
      </c>
      <c r="J2462">
        <v>2</v>
      </c>
      <c r="K2462">
        <f>IF(AND(Tabel1[[#This Row],[Gruppe]]&gt;=610,Tabel1[[#This Row],[Gruppe]]&lt;=765),Tabel1[[#This Row],[Dækmeter]],0)</f>
        <v>0</v>
      </c>
      <c r="L2462">
        <v>0</v>
      </c>
      <c r="M2462" t="s">
        <v>3</v>
      </c>
      <c r="N2462" t="str">
        <f>VLOOKUP($F2462,Statistikkoder!$A$2:$C$154,3,FALSE)</f>
        <v>MC/Knallert</v>
      </c>
    </row>
    <row r="2463" spans="1:14" x14ac:dyDescent="0.2">
      <c r="A2463" t="s">
        <v>202</v>
      </c>
      <c r="B2463" s="1">
        <v>0.625</v>
      </c>
      <c r="C2463" t="s">
        <v>4</v>
      </c>
      <c r="D2463" t="s">
        <v>2</v>
      </c>
      <c r="E2463" t="s">
        <v>190</v>
      </c>
      <c r="F2463">
        <v>510</v>
      </c>
      <c r="G2463" t="str">
        <f>VLOOKUP(Tabel1[[#This Row],[Gruppe]],Statistikkoder!$A$1:$C$154,2,FALSE)</f>
        <v>    Cykel Voksen                            </v>
      </c>
      <c r="H2463">
        <v>2</v>
      </c>
      <c r="I2463">
        <v>0</v>
      </c>
      <c r="J2463">
        <v>2</v>
      </c>
      <c r="K2463">
        <f>IF(AND(Tabel1[[#This Row],[Gruppe]]&gt;=610,Tabel1[[#This Row],[Gruppe]]&lt;=765),Tabel1[[#This Row],[Dækmeter]],0)</f>
        <v>0</v>
      </c>
      <c r="L2463">
        <v>0</v>
      </c>
      <c r="M2463" t="s">
        <v>3</v>
      </c>
      <c r="N2463" t="str">
        <f>VLOOKUP($F2463,Statistikkoder!$A$2:$C$154,3,FALSE)</f>
        <v>Cykel</v>
      </c>
    </row>
    <row r="2464" spans="1:14" x14ac:dyDescent="0.2">
      <c r="A2464" t="s">
        <v>202</v>
      </c>
      <c r="B2464" s="1">
        <v>0.625</v>
      </c>
      <c r="C2464" t="s">
        <v>4</v>
      </c>
      <c r="D2464" t="s">
        <v>2</v>
      </c>
      <c r="E2464" t="s">
        <v>190</v>
      </c>
      <c r="F2464">
        <v>740</v>
      </c>
      <c r="G2464" t="str">
        <f>VLOOKUP(Tabel1[[#This Row],[Gruppe]],Statistikkoder!$A$1:$C$154,2,FALSE)</f>
        <v>    Vogntog 19 m. max 40 tons                </v>
      </c>
      <c r="H2464">
        <v>1</v>
      </c>
      <c r="I2464">
        <v>1</v>
      </c>
      <c r="J2464">
        <v>19</v>
      </c>
      <c r="K2464">
        <f>IF(AND(Tabel1[[#This Row],[Gruppe]]&gt;=610,Tabel1[[#This Row],[Gruppe]]&lt;=765),Tabel1[[#This Row],[Dækmeter]],0)</f>
        <v>19</v>
      </c>
      <c r="L2464">
        <v>0</v>
      </c>
      <c r="M2464" t="s">
        <v>3</v>
      </c>
      <c r="N2464" t="str">
        <f>VLOOKUP($F2464,Statistikkoder!$A$2:$C$154,3,FALSE)</f>
        <v>Vogntog</v>
      </c>
    </row>
    <row r="2465" spans="1:14" x14ac:dyDescent="0.2">
      <c r="A2465" t="s">
        <v>202</v>
      </c>
      <c r="B2465" s="1">
        <v>0.625</v>
      </c>
      <c r="C2465" t="s">
        <v>4</v>
      </c>
      <c r="D2465" t="s">
        <v>2</v>
      </c>
      <c r="E2465" t="s">
        <v>190</v>
      </c>
      <c r="F2465">
        <v>996</v>
      </c>
      <c r="G2465" t="str">
        <f>VLOOKUP(Tabel1[[#This Row],[Gruppe]],Statistikkoder!$A$1:$C$154,2,FALSE)</f>
        <v>    Passager i køretøj                            </v>
      </c>
      <c r="H2465">
        <v>0</v>
      </c>
      <c r="I2465">
        <v>37</v>
      </c>
      <c r="J2465">
        <v>0</v>
      </c>
      <c r="K2465">
        <f>IF(AND(Tabel1[[#This Row],[Gruppe]]&gt;=610,Tabel1[[#This Row],[Gruppe]]&lt;=765),Tabel1[[#This Row],[Dækmeter]],0)</f>
        <v>0</v>
      </c>
      <c r="L2465">
        <v>0</v>
      </c>
      <c r="M2465" t="s">
        <v>3</v>
      </c>
      <c r="N2465" t="str">
        <f>VLOOKUP($F2465,Statistikkoder!$A$2:$C$154,3,FALSE)</f>
        <v>Passager</v>
      </c>
    </row>
    <row r="2466" spans="1:14" x14ac:dyDescent="0.2">
      <c r="A2466" t="s">
        <v>202</v>
      </c>
      <c r="B2466" s="1">
        <v>0.625</v>
      </c>
      <c r="C2466" t="s">
        <v>0</v>
      </c>
      <c r="D2466" t="s">
        <v>1</v>
      </c>
      <c r="E2466" t="s">
        <v>189</v>
      </c>
      <c r="F2466">
        <v>10</v>
      </c>
      <c r="G2466" t="str">
        <f>VLOOKUP(Tabel1[[#This Row],[Gruppe]],Statistikkoder!$A$1:$C$154,2,FALSE)</f>
        <v>    Voksen gående                    </v>
      </c>
      <c r="H2466">
        <v>0</v>
      </c>
      <c r="I2466">
        <v>5</v>
      </c>
      <c r="J2466">
        <v>0</v>
      </c>
      <c r="K2466">
        <f>IF(AND(Tabel1[[#This Row],[Gruppe]]&gt;=610,Tabel1[[#This Row],[Gruppe]]&lt;=765),Tabel1[[#This Row],[Dækmeter]],0)</f>
        <v>0</v>
      </c>
      <c r="L2466">
        <v>0</v>
      </c>
      <c r="M2466" t="s">
        <v>3</v>
      </c>
      <c r="N2466" t="str">
        <f>VLOOKUP($F2466,Statistikkoder!$A$2:$C$154,3,FALSE)</f>
        <v>Passager</v>
      </c>
    </row>
    <row r="2467" spans="1:14" x14ac:dyDescent="0.2">
      <c r="A2467" t="s">
        <v>202</v>
      </c>
      <c r="B2467" s="1">
        <v>0.625</v>
      </c>
      <c r="C2467" t="s">
        <v>0</v>
      </c>
      <c r="D2467" t="s">
        <v>1</v>
      </c>
      <c r="E2467" t="s">
        <v>189</v>
      </c>
      <c r="F2467">
        <v>20</v>
      </c>
      <c r="G2467" t="str">
        <f>VLOOKUP(Tabel1[[#This Row],[Gruppe]],Statistikkoder!$A$1:$C$154,2,FALSE)</f>
        <v>    Barn 12-15 år gående              </v>
      </c>
      <c r="H2467">
        <v>0</v>
      </c>
      <c r="I2467">
        <v>1</v>
      </c>
      <c r="J2467">
        <v>0</v>
      </c>
      <c r="K2467">
        <f>IF(AND(Tabel1[[#This Row],[Gruppe]]&gt;=610,Tabel1[[#This Row],[Gruppe]]&lt;=765),Tabel1[[#This Row],[Dækmeter]],0)</f>
        <v>0</v>
      </c>
      <c r="L2467">
        <v>0</v>
      </c>
      <c r="M2467" t="s">
        <v>3</v>
      </c>
      <c r="N2467" t="str">
        <f>VLOOKUP($F2467,Statistikkoder!$A$2:$C$154,3,FALSE)</f>
        <v>Passager</v>
      </c>
    </row>
    <row r="2468" spans="1:14" x14ac:dyDescent="0.2">
      <c r="A2468" t="s">
        <v>202</v>
      </c>
      <c r="B2468" s="1">
        <v>0.625</v>
      </c>
      <c r="C2468" t="s">
        <v>0</v>
      </c>
      <c r="D2468" t="s">
        <v>1</v>
      </c>
      <c r="E2468" t="s">
        <v>189</v>
      </c>
      <c r="F2468">
        <v>80</v>
      </c>
      <c r="G2468" t="str">
        <f>VLOOKUP(Tabel1[[#This Row],[Gruppe]],Statistikkoder!$A$1:$C$154,2,FALSE)</f>
        <v>    Bil &lt; 1,95 pendler rejse        </v>
      </c>
      <c r="H2468">
        <v>3</v>
      </c>
      <c r="I2468">
        <v>4</v>
      </c>
      <c r="J2468">
        <v>18</v>
      </c>
      <c r="K2468">
        <f>IF(AND(Tabel1[[#This Row],[Gruppe]]&gt;=610,Tabel1[[#This Row],[Gruppe]]&lt;=765),Tabel1[[#This Row],[Dækmeter]],0)</f>
        <v>0</v>
      </c>
      <c r="L2468">
        <v>0</v>
      </c>
      <c r="M2468" t="s">
        <v>3</v>
      </c>
      <c r="N2468" t="str">
        <f>VLOOKUP($F2468,Statistikkoder!$A$2:$C$154,3,FALSE)</f>
        <v>Personbil</v>
      </c>
    </row>
    <row r="2469" spans="1:14" x14ac:dyDescent="0.2">
      <c r="A2469" t="s">
        <v>202</v>
      </c>
      <c r="B2469" s="1">
        <v>0.625</v>
      </c>
      <c r="C2469" t="s">
        <v>0</v>
      </c>
      <c r="D2469" t="s">
        <v>1</v>
      </c>
      <c r="E2469" t="s">
        <v>189</v>
      </c>
      <c r="F2469">
        <v>110</v>
      </c>
      <c r="G2469" t="str">
        <f>VLOOKUP(Tabel1[[#This Row],[Gruppe]],Statistikkoder!$A$1:$C$154,2,FALSE)</f>
        <v>    Bil &lt; 1,95 m                            </v>
      </c>
      <c r="H2469">
        <v>12</v>
      </c>
      <c r="I2469">
        <v>21</v>
      </c>
      <c r="J2469">
        <v>72</v>
      </c>
      <c r="K2469">
        <f>IF(AND(Tabel1[[#This Row],[Gruppe]]&gt;=610,Tabel1[[#This Row],[Gruppe]]&lt;=765),Tabel1[[#This Row],[Dækmeter]],0)</f>
        <v>0</v>
      </c>
      <c r="L2469">
        <v>0</v>
      </c>
      <c r="M2469" t="s">
        <v>3</v>
      </c>
      <c r="N2469" t="str">
        <f>VLOOKUP($F2469,Statistikkoder!$A$2:$C$154,3,FALSE)</f>
        <v>Personbil</v>
      </c>
    </row>
    <row r="2470" spans="1:14" x14ac:dyDescent="0.2">
      <c r="A2470" t="s">
        <v>202</v>
      </c>
      <c r="B2470" s="1">
        <v>0.625</v>
      </c>
      <c r="C2470" t="s">
        <v>0</v>
      </c>
      <c r="D2470" t="s">
        <v>1</v>
      </c>
      <c r="E2470" t="s">
        <v>189</v>
      </c>
      <c r="F2470">
        <v>120</v>
      </c>
      <c r="G2470" t="str">
        <f>VLOOKUP(Tabel1[[#This Row],[Gruppe]],Statistikkoder!$A$1:$C$154,2,FALSE)</f>
        <v>    Bil &gt; 1,95 m                            </v>
      </c>
      <c r="H2470">
        <v>1</v>
      </c>
      <c r="I2470">
        <v>2</v>
      </c>
      <c r="J2470">
        <v>6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t="str">
        <f>VLOOKUP($F2470,Statistikkoder!$A$2:$C$154,3,FALSE)</f>
        <v>Personbil</v>
      </c>
    </row>
    <row r="2471" spans="1:14" x14ac:dyDescent="0.2">
      <c r="A2471" t="s">
        <v>202</v>
      </c>
      <c r="B2471" s="1">
        <v>0.625</v>
      </c>
      <c r="C2471" t="s">
        <v>0</v>
      </c>
      <c r="D2471" t="s">
        <v>1</v>
      </c>
      <c r="E2471" t="s">
        <v>189</v>
      </c>
      <c r="F2471">
        <v>510</v>
      </c>
      <c r="G2471" t="str">
        <f>VLOOKUP(Tabel1[[#This Row],[Gruppe]],Statistikkoder!$A$1:$C$154,2,FALSE)</f>
        <v>    Cykel Voksen                            </v>
      </c>
      <c r="H2471">
        <v>5</v>
      </c>
      <c r="I2471">
        <v>0</v>
      </c>
      <c r="J2471">
        <v>5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t="str">
        <f>VLOOKUP($F2471,Statistikkoder!$A$2:$C$154,3,FALSE)</f>
        <v>Cykel</v>
      </c>
    </row>
    <row r="2472" spans="1:14" x14ac:dyDescent="0.2">
      <c r="A2472" t="s">
        <v>202</v>
      </c>
      <c r="B2472" s="1">
        <v>0.625</v>
      </c>
      <c r="C2472" t="s">
        <v>0</v>
      </c>
      <c r="D2472" t="s">
        <v>1</v>
      </c>
      <c r="E2472" t="s">
        <v>189</v>
      </c>
      <c r="F2472">
        <v>520</v>
      </c>
      <c r="G2472" t="str">
        <f>VLOOKUP(Tabel1[[#This Row],[Gruppe]],Statistikkoder!$A$1:$C$154,2,FALSE)</f>
        <v>    Cykel Barn 12-15 år                      </v>
      </c>
      <c r="H2472">
        <v>1</v>
      </c>
      <c r="I2472">
        <v>0</v>
      </c>
      <c r="J2472">
        <v>1</v>
      </c>
      <c r="K2472">
        <f>IF(AND(Tabel1[[#This Row],[Gruppe]]&gt;=610,Tabel1[[#This Row],[Gruppe]]&lt;=765),Tabel1[[#This Row],[Dækmeter]],0)</f>
        <v>0</v>
      </c>
      <c r="L2472">
        <v>0</v>
      </c>
      <c r="M2472" t="s">
        <v>3</v>
      </c>
      <c r="N2472" t="str">
        <f>VLOOKUP($F2472,Statistikkoder!$A$2:$C$154,3,FALSE)</f>
        <v>Cykel</v>
      </c>
    </row>
    <row r="2473" spans="1:14" x14ac:dyDescent="0.2">
      <c r="A2473" t="s">
        <v>202</v>
      </c>
      <c r="B2473" s="1">
        <v>0.625</v>
      </c>
      <c r="C2473" t="s">
        <v>0</v>
      </c>
      <c r="D2473" t="s">
        <v>1</v>
      </c>
      <c r="E2473" t="s">
        <v>189</v>
      </c>
      <c r="F2473">
        <v>996</v>
      </c>
      <c r="G2473" t="str">
        <f>VLOOKUP(Tabel1[[#This Row],[Gruppe]],Statistikkoder!$A$1:$C$154,2,FALSE)</f>
        <v>    Passager i køretøj                            </v>
      </c>
      <c r="H2473">
        <v>0</v>
      </c>
      <c r="I2473">
        <v>27</v>
      </c>
      <c r="J2473">
        <v>0</v>
      </c>
      <c r="K2473">
        <f>IF(AND(Tabel1[[#This Row],[Gruppe]]&gt;=610,Tabel1[[#This Row],[Gruppe]]&lt;=765),Tabel1[[#This Row],[Dækmeter]],0)</f>
        <v>0</v>
      </c>
      <c r="L2473">
        <v>0</v>
      </c>
      <c r="M2473" t="s">
        <v>3</v>
      </c>
      <c r="N2473" t="str">
        <f>VLOOKUP($F2473,Statistikkoder!$A$2:$C$154,3,FALSE)</f>
        <v>Passager</v>
      </c>
    </row>
    <row r="2474" spans="1:14" x14ac:dyDescent="0.2">
      <c r="A2474" t="s">
        <v>202</v>
      </c>
      <c r="B2474" s="1">
        <v>0.66666666666666663</v>
      </c>
      <c r="C2474" t="s">
        <v>4</v>
      </c>
      <c r="D2474" t="s">
        <v>2</v>
      </c>
      <c r="E2474" t="s">
        <v>189</v>
      </c>
      <c r="F2474">
        <v>10</v>
      </c>
      <c r="G2474" t="str">
        <f>VLOOKUP(Tabel1[[#This Row],[Gruppe]],Statistikkoder!$A$1:$C$154,2,FALSE)</f>
        <v>    Voksen gående                    </v>
      </c>
      <c r="H2474">
        <v>0</v>
      </c>
      <c r="I2474">
        <v>2</v>
      </c>
      <c r="J2474">
        <v>0</v>
      </c>
      <c r="K2474">
        <f>IF(AND(Tabel1[[#This Row],[Gruppe]]&gt;=610,Tabel1[[#This Row],[Gruppe]]&lt;=765),Tabel1[[#This Row],[Dækmeter]],0)</f>
        <v>0</v>
      </c>
      <c r="L2474">
        <v>0</v>
      </c>
      <c r="M2474" t="s">
        <v>3</v>
      </c>
      <c r="N2474" t="str">
        <f>VLOOKUP($F2474,Statistikkoder!$A$2:$C$154,3,FALSE)</f>
        <v>Passager</v>
      </c>
    </row>
    <row r="2475" spans="1:14" x14ac:dyDescent="0.2">
      <c r="A2475" t="s">
        <v>202</v>
      </c>
      <c r="B2475" s="1">
        <v>0.66666666666666663</v>
      </c>
      <c r="C2475" t="s">
        <v>4</v>
      </c>
      <c r="D2475" t="s">
        <v>2</v>
      </c>
      <c r="E2475" t="s">
        <v>189</v>
      </c>
      <c r="F2475">
        <v>40</v>
      </c>
      <c r="G2475" t="str">
        <f>VLOOKUP(Tabel1[[#This Row],[Gruppe]],Statistikkoder!$A$1:$C$154,2,FALSE)</f>
        <v>    Pensionist gående                </v>
      </c>
      <c r="H2475">
        <v>0</v>
      </c>
      <c r="I2475">
        <v>1</v>
      </c>
      <c r="J2475">
        <v>0</v>
      </c>
      <c r="K2475">
        <f>IF(AND(Tabel1[[#This Row],[Gruppe]]&gt;=610,Tabel1[[#This Row],[Gruppe]]&lt;=765),Tabel1[[#This Row],[Dækmeter]],0)</f>
        <v>0</v>
      </c>
      <c r="L2475">
        <v>0</v>
      </c>
      <c r="M2475" t="s">
        <v>3</v>
      </c>
      <c r="N2475" t="str">
        <f>VLOOKUP($F2475,Statistikkoder!$A$2:$C$154,3,FALSE)</f>
        <v>Passager</v>
      </c>
    </row>
    <row r="2476" spans="1:14" x14ac:dyDescent="0.2">
      <c r="A2476" t="s">
        <v>202</v>
      </c>
      <c r="B2476" s="1">
        <v>0.66666666666666663</v>
      </c>
      <c r="C2476" t="s">
        <v>4</v>
      </c>
      <c r="D2476" t="s">
        <v>2</v>
      </c>
      <c r="E2476" t="s">
        <v>189</v>
      </c>
      <c r="F2476">
        <v>80</v>
      </c>
      <c r="G2476" t="str">
        <f>VLOOKUP(Tabel1[[#This Row],[Gruppe]],Statistikkoder!$A$1:$C$154,2,FALSE)</f>
        <v>    Bil &lt; 1,95 pendler rejse        </v>
      </c>
      <c r="H2476">
        <v>9</v>
      </c>
      <c r="I2476">
        <v>9</v>
      </c>
      <c r="J2476">
        <v>54</v>
      </c>
      <c r="K2476">
        <f>IF(AND(Tabel1[[#This Row],[Gruppe]]&gt;=610,Tabel1[[#This Row],[Gruppe]]&lt;=765),Tabel1[[#This Row],[Dækmeter]],0)</f>
        <v>0</v>
      </c>
      <c r="L2476">
        <v>0</v>
      </c>
      <c r="M2476" t="s">
        <v>3</v>
      </c>
      <c r="N2476" t="str">
        <f>VLOOKUP($F2476,Statistikkoder!$A$2:$C$154,3,FALSE)</f>
        <v>Personbil</v>
      </c>
    </row>
    <row r="2477" spans="1:14" x14ac:dyDescent="0.2">
      <c r="A2477" t="s">
        <v>202</v>
      </c>
      <c r="B2477" s="1">
        <v>0.66666666666666663</v>
      </c>
      <c r="C2477" t="s">
        <v>4</v>
      </c>
      <c r="D2477" t="s">
        <v>2</v>
      </c>
      <c r="E2477" t="s">
        <v>189</v>
      </c>
      <c r="F2477">
        <v>110</v>
      </c>
      <c r="G2477" t="str">
        <f>VLOOKUP(Tabel1[[#This Row],[Gruppe]],Statistikkoder!$A$1:$C$154,2,FALSE)</f>
        <v>    Bil &lt; 1,95 m                            </v>
      </c>
      <c r="H2477">
        <v>5</v>
      </c>
      <c r="I2477">
        <v>10</v>
      </c>
      <c r="J2477">
        <v>30</v>
      </c>
      <c r="K2477">
        <f>IF(AND(Tabel1[[#This Row],[Gruppe]]&gt;=610,Tabel1[[#This Row],[Gruppe]]&lt;=765),Tabel1[[#This Row],[Dækmeter]],0)</f>
        <v>0</v>
      </c>
      <c r="L2477">
        <v>0</v>
      </c>
      <c r="M2477" t="s">
        <v>3</v>
      </c>
      <c r="N2477" t="str">
        <f>VLOOKUP($F2477,Statistikkoder!$A$2:$C$154,3,FALSE)</f>
        <v>Personbil</v>
      </c>
    </row>
    <row r="2478" spans="1:14" x14ac:dyDescent="0.2">
      <c r="A2478" t="s">
        <v>202</v>
      </c>
      <c r="B2478" s="1">
        <v>0.66666666666666663</v>
      </c>
      <c r="C2478" t="s">
        <v>4</v>
      </c>
      <c r="D2478" t="s">
        <v>2</v>
      </c>
      <c r="E2478" t="s">
        <v>189</v>
      </c>
      <c r="F2478">
        <v>120</v>
      </c>
      <c r="G2478" t="str">
        <f>VLOOKUP(Tabel1[[#This Row],[Gruppe]],Statistikkoder!$A$1:$C$154,2,FALSE)</f>
        <v>    Bil &gt; 1,95 m                            </v>
      </c>
      <c r="H2478">
        <v>2</v>
      </c>
      <c r="I2478">
        <v>8</v>
      </c>
      <c r="J2478">
        <v>12</v>
      </c>
      <c r="K2478">
        <f>IF(AND(Tabel1[[#This Row],[Gruppe]]&gt;=610,Tabel1[[#This Row],[Gruppe]]&lt;=765),Tabel1[[#This Row],[Dækmeter]],0)</f>
        <v>0</v>
      </c>
      <c r="L2478">
        <v>0</v>
      </c>
      <c r="M2478" t="s">
        <v>3</v>
      </c>
      <c r="N2478" t="str">
        <f>VLOOKUP($F2478,Statistikkoder!$A$2:$C$154,3,FALSE)</f>
        <v>Personbil</v>
      </c>
    </row>
    <row r="2479" spans="1:14" x14ac:dyDescent="0.2">
      <c r="A2479" t="s">
        <v>202</v>
      </c>
      <c r="B2479" s="1">
        <v>0.66666666666666663</v>
      </c>
      <c r="C2479" t="s">
        <v>4</v>
      </c>
      <c r="D2479" t="s">
        <v>2</v>
      </c>
      <c r="E2479" t="s">
        <v>189</v>
      </c>
      <c r="F2479">
        <v>122</v>
      </c>
      <c r="G2479" t="str">
        <f>VLOOKUP(Tabel1[[#This Row],[Gruppe]],Statistikkoder!$A$1:$C$154,2,FALSE)</f>
        <v>    Bil H&lt;1,95 &amp; L&gt;6 m                      </v>
      </c>
      <c r="H2479">
        <v>1</v>
      </c>
      <c r="I2479">
        <v>5</v>
      </c>
      <c r="J2479">
        <v>6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VLOOKUP($F2479,Statistikkoder!$A$2:$C$154,3,FALSE)</f>
        <v>Personbil</v>
      </c>
    </row>
    <row r="2480" spans="1:14" x14ac:dyDescent="0.2">
      <c r="A2480" t="s">
        <v>202</v>
      </c>
      <c r="B2480" s="1">
        <v>0.66666666666666663</v>
      </c>
      <c r="C2480" t="s">
        <v>4</v>
      </c>
      <c r="D2480" t="s">
        <v>2</v>
      </c>
      <c r="E2480" t="s">
        <v>189</v>
      </c>
      <c r="F2480">
        <v>510</v>
      </c>
      <c r="G2480" t="str">
        <f>VLOOKUP(Tabel1[[#This Row],[Gruppe]],Statistikkoder!$A$1:$C$154,2,FALSE)</f>
        <v>    Cykel Voksen                            </v>
      </c>
      <c r="H2480">
        <v>2</v>
      </c>
      <c r="I2480">
        <v>0</v>
      </c>
      <c r="J2480">
        <v>2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VLOOKUP($F2480,Statistikkoder!$A$2:$C$154,3,FALSE)</f>
        <v>Cykel</v>
      </c>
    </row>
    <row r="2481" spans="1:14" x14ac:dyDescent="0.2">
      <c r="A2481" t="s">
        <v>202</v>
      </c>
      <c r="B2481" s="1">
        <v>0.66666666666666663</v>
      </c>
      <c r="C2481" t="s">
        <v>4</v>
      </c>
      <c r="D2481" t="s">
        <v>2</v>
      </c>
      <c r="E2481" t="s">
        <v>189</v>
      </c>
      <c r="F2481">
        <v>996</v>
      </c>
      <c r="G2481" t="str">
        <f>VLOOKUP(Tabel1[[#This Row],[Gruppe]],Statistikkoder!$A$1:$C$154,2,FALSE)</f>
        <v>    Passager i køretøj                            </v>
      </c>
      <c r="H2481">
        <v>0</v>
      </c>
      <c r="I2481">
        <v>32</v>
      </c>
      <c r="J2481">
        <v>0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VLOOKUP($F2481,Statistikkoder!$A$2:$C$154,3,FALSE)</f>
        <v>Passager</v>
      </c>
    </row>
    <row r="2482" spans="1:14" x14ac:dyDescent="0.2">
      <c r="A2482" t="s">
        <v>202</v>
      </c>
      <c r="B2482" s="1">
        <v>0.66666666666666663</v>
      </c>
      <c r="C2482" t="s">
        <v>0</v>
      </c>
      <c r="D2482" t="s">
        <v>1</v>
      </c>
      <c r="E2482" t="s">
        <v>190</v>
      </c>
      <c r="F2482">
        <v>10</v>
      </c>
      <c r="G2482" t="str">
        <f>VLOOKUP(Tabel1[[#This Row],[Gruppe]],Statistikkoder!$A$1:$C$154,2,FALSE)</f>
        <v>    Voksen gående                    </v>
      </c>
      <c r="H2482">
        <v>0</v>
      </c>
      <c r="I2482">
        <v>1</v>
      </c>
      <c r="J2482">
        <v>0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3</v>
      </c>
      <c r="N2482" t="str">
        <f>VLOOKUP($F2482,Statistikkoder!$A$2:$C$154,3,FALSE)</f>
        <v>Passager</v>
      </c>
    </row>
    <row r="2483" spans="1:14" x14ac:dyDescent="0.2">
      <c r="A2483" t="s">
        <v>202</v>
      </c>
      <c r="B2483" s="1">
        <v>0.66666666666666663</v>
      </c>
      <c r="C2483" t="s">
        <v>0</v>
      </c>
      <c r="D2483" t="s">
        <v>1</v>
      </c>
      <c r="E2483" t="s">
        <v>190</v>
      </c>
      <c r="F2483">
        <v>30</v>
      </c>
      <c r="G2483" t="str">
        <f>VLOOKUP(Tabel1[[#This Row],[Gruppe]],Statistikkoder!$A$1:$C$154,2,FALSE)</f>
        <v>    Barn  0-11 år gående              </v>
      </c>
      <c r="H2483">
        <v>0</v>
      </c>
      <c r="I2483">
        <v>2</v>
      </c>
      <c r="J2483">
        <v>0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3</v>
      </c>
      <c r="N2483" t="str">
        <f>VLOOKUP($F2483,Statistikkoder!$A$2:$C$154,3,FALSE)</f>
        <v>Passager</v>
      </c>
    </row>
    <row r="2484" spans="1:14" x14ac:dyDescent="0.2">
      <c r="A2484" t="s">
        <v>202</v>
      </c>
      <c r="B2484" s="1">
        <v>0.66666666666666663</v>
      </c>
      <c r="C2484" t="s">
        <v>0</v>
      </c>
      <c r="D2484" t="s">
        <v>1</v>
      </c>
      <c r="E2484" t="s">
        <v>190</v>
      </c>
      <c r="F2484">
        <v>40</v>
      </c>
      <c r="G2484" t="str">
        <f>VLOOKUP(Tabel1[[#This Row],[Gruppe]],Statistikkoder!$A$1:$C$154,2,FALSE)</f>
        <v>    Pensionist gående                </v>
      </c>
      <c r="H2484">
        <v>0</v>
      </c>
      <c r="I2484">
        <v>5</v>
      </c>
      <c r="J2484">
        <v>0</v>
      </c>
      <c r="K2484">
        <f>IF(AND(Tabel1[[#This Row],[Gruppe]]&gt;=610,Tabel1[[#This Row],[Gruppe]]&lt;=765),Tabel1[[#This Row],[Dækmeter]],0)</f>
        <v>0</v>
      </c>
      <c r="L2484">
        <v>0</v>
      </c>
      <c r="M2484" t="s">
        <v>3</v>
      </c>
      <c r="N2484" t="str">
        <f>VLOOKUP($F2484,Statistikkoder!$A$2:$C$154,3,FALSE)</f>
        <v>Passager</v>
      </c>
    </row>
    <row r="2485" spans="1:14" x14ac:dyDescent="0.2">
      <c r="A2485" t="s">
        <v>202</v>
      </c>
      <c r="B2485" s="1">
        <v>0.66666666666666663</v>
      </c>
      <c r="C2485" t="s">
        <v>0</v>
      </c>
      <c r="D2485" t="s">
        <v>1</v>
      </c>
      <c r="E2485" t="s">
        <v>190</v>
      </c>
      <c r="F2485">
        <v>80</v>
      </c>
      <c r="G2485" t="str">
        <f>VLOOKUP(Tabel1[[#This Row],[Gruppe]],Statistikkoder!$A$1:$C$154,2,FALSE)</f>
        <v>    Bil &lt; 1,95 pendler rejse        </v>
      </c>
      <c r="H2485">
        <v>6</v>
      </c>
      <c r="I2485">
        <v>8</v>
      </c>
      <c r="J2485">
        <v>36</v>
      </c>
      <c r="K2485">
        <f>IF(AND(Tabel1[[#This Row],[Gruppe]]&gt;=610,Tabel1[[#This Row],[Gruppe]]&lt;=765),Tabel1[[#This Row],[Dækmeter]],0)</f>
        <v>0</v>
      </c>
      <c r="L2485">
        <v>0</v>
      </c>
      <c r="M2485" t="s">
        <v>3</v>
      </c>
      <c r="N2485" t="str">
        <f>VLOOKUP($F2485,Statistikkoder!$A$2:$C$154,3,FALSE)</f>
        <v>Personbil</v>
      </c>
    </row>
    <row r="2486" spans="1:14" x14ac:dyDescent="0.2">
      <c r="A2486" t="s">
        <v>202</v>
      </c>
      <c r="B2486" s="1">
        <v>0.66666666666666663</v>
      </c>
      <c r="C2486" t="s">
        <v>0</v>
      </c>
      <c r="D2486" t="s">
        <v>1</v>
      </c>
      <c r="E2486" t="s">
        <v>190</v>
      </c>
      <c r="F2486">
        <v>110</v>
      </c>
      <c r="G2486" t="str">
        <f>VLOOKUP(Tabel1[[#This Row],[Gruppe]],Statistikkoder!$A$1:$C$154,2,FALSE)</f>
        <v>    Bil &lt; 1,95 m                            </v>
      </c>
      <c r="H2486">
        <v>10</v>
      </c>
      <c r="I2486">
        <v>22</v>
      </c>
      <c r="J2486">
        <v>60</v>
      </c>
      <c r="K2486">
        <f>IF(AND(Tabel1[[#This Row],[Gruppe]]&gt;=610,Tabel1[[#This Row],[Gruppe]]&lt;=765),Tabel1[[#This Row],[Dækmeter]],0)</f>
        <v>0</v>
      </c>
      <c r="L2486">
        <v>0</v>
      </c>
      <c r="M2486" t="s">
        <v>3</v>
      </c>
      <c r="N2486" t="str">
        <f>VLOOKUP($F2486,Statistikkoder!$A$2:$C$154,3,FALSE)</f>
        <v>Personbil</v>
      </c>
    </row>
    <row r="2487" spans="1:14" x14ac:dyDescent="0.2">
      <c r="A2487" t="s">
        <v>202</v>
      </c>
      <c r="B2487" s="1">
        <v>0.66666666666666663</v>
      </c>
      <c r="C2487" t="s">
        <v>0</v>
      </c>
      <c r="D2487" t="s">
        <v>1</v>
      </c>
      <c r="E2487" t="s">
        <v>190</v>
      </c>
      <c r="F2487">
        <v>120</v>
      </c>
      <c r="G2487" t="str">
        <f>VLOOKUP(Tabel1[[#This Row],[Gruppe]],Statistikkoder!$A$1:$C$154,2,FALSE)</f>
        <v>    Bil &gt; 1,95 m                            </v>
      </c>
      <c r="H2487">
        <v>4</v>
      </c>
      <c r="I2487">
        <v>12</v>
      </c>
      <c r="J2487">
        <v>24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3</v>
      </c>
      <c r="N2487" t="str">
        <f>VLOOKUP($F2487,Statistikkoder!$A$2:$C$154,3,FALSE)</f>
        <v>Personbil</v>
      </c>
    </row>
    <row r="2488" spans="1:14" x14ac:dyDescent="0.2">
      <c r="A2488" t="s">
        <v>202</v>
      </c>
      <c r="B2488" s="1">
        <v>0.66666666666666663</v>
      </c>
      <c r="C2488" t="s">
        <v>0</v>
      </c>
      <c r="D2488" t="s">
        <v>1</v>
      </c>
      <c r="E2488" t="s">
        <v>190</v>
      </c>
      <c r="F2488">
        <v>309</v>
      </c>
      <c r="G2488" t="str">
        <f>VLOOKUP(Tabel1[[#This Row],[Gruppe]],Statistikkoder!$A$1:$C$154,2,FALSE)</f>
        <v>    Autocamper &lt;  6 meter                </v>
      </c>
      <c r="H2488">
        <v>1</v>
      </c>
      <c r="I2488">
        <v>2</v>
      </c>
      <c r="J2488">
        <v>6</v>
      </c>
      <c r="K2488">
        <f>IF(AND(Tabel1[[#This Row],[Gruppe]]&gt;=610,Tabel1[[#This Row],[Gruppe]]&lt;=765),Tabel1[[#This Row],[Dækmeter]],0)</f>
        <v>0</v>
      </c>
      <c r="L2488">
        <v>0</v>
      </c>
      <c r="M2488" t="s">
        <v>3</v>
      </c>
      <c r="N2488" t="str">
        <f>VLOOKUP($F2488,Statistikkoder!$A$2:$C$154,3,FALSE)</f>
        <v>Autocamper</v>
      </c>
    </row>
    <row r="2489" spans="1:14" x14ac:dyDescent="0.2">
      <c r="A2489" t="s">
        <v>202</v>
      </c>
      <c r="B2489" s="1">
        <v>0.66666666666666663</v>
      </c>
      <c r="C2489" t="s">
        <v>0</v>
      </c>
      <c r="D2489" t="s">
        <v>1</v>
      </c>
      <c r="E2489" t="s">
        <v>190</v>
      </c>
      <c r="F2489">
        <v>320</v>
      </c>
      <c r="G2489" t="str">
        <f>VLOOKUP(Tabel1[[#This Row],[Gruppe]],Statistikkoder!$A$1:$C$154,2,FALSE)</f>
        <v>    Autocamper &lt; 12 meter                </v>
      </c>
      <c r="H2489">
        <v>1</v>
      </c>
      <c r="I2489">
        <v>2</v>
      </c>
      <c r="J2489">
        <v>10</v>
      </c>
      <c r="K2489">
        <f>IF(AND(Tabel1[[#This Row],[Gruppe]]&gt;=610,Tabel1[[#This Row],[Gruppe]]&lt;=765),Tabel1[[#This Row],[Dækmeter]],0)</f>
        <v>0</v>
      </c>
      <c r="L2489">
        <v>0</v>
      </c>
      <c r="M2489" t="s">
        <v>3</v>
      </c>
      <c r="N2489" t="str">
        <f>VLOOKUP($F2489,Statistikkoder!$A$2:$C$154,3,FALSE)</f>
        <v>Autocamper</v>
      </c>
    </row>
    <row r="2490" spans="1:14" x14ac:dyDescent="0.2">
      <c r="A2490" t="s">
        <v>202</v>
      </c>
      <c r="B2490" s="1">
        <v>0.66666666666666663</v>
      </c>
      <c r="C2490" t="s">
        <v>0</v>
      </c>
      <c r="D2490" t="s">
        <v>1</v>
      </c>
      <c r="E2490" t="s">
        <v>190</v>
      </c>
      <c r="F2490">
        <v>505</v>
      </c>
      <c r="G2490" t="str">
        <f>VLOOKUP(Tabel1[[#This Row],[Gruppe]],Statistikkoder!$A$1:$C$154,2,FALSE)</f>
        <v>    Cykel Pensionist                        </v>
      </c>
      <c r="H2490">
        <v>3</v>
      </c>
      <c r="I2490">
        <v>0</v>
      </c>
      <c r="J2490">
        <v>3</v>
      </c>
      <c r="K2490">
        <f>IF(AND(Tabel1[[#This Row],[Gruppe]]&gt;=610,Tabel1[[#This Row],[Gruppe]]&lt;=765),Tabel1[[#This Row],[Dækmeter]],0)</f>
        <v>0</v>
      </c>
      <c r="L2490">
        <v>0</v>
      </c>
      <c r="M2490" t="s">
        <v>3</v>
      </c>
      <c r="N2490" t="str">
        <f>VLOOKUP($F2490,Statistikkoder!$A$2:$C$154,3,FALSE)</f>
        <v>Cykel</v>
      </c>
    </row>
    <row r="2491" spans="1:14" x14ac:dyDescent="0.2">
      <c r="A2491" t="s">
        <v>202</v>
      </c>
      <c r="B2491" s="1">
        <v>0.66666666666666663</v>
      </c>
      <c r="C2491" t="s">
        <v>0</v>
      </c>
      <c r="D2491" t="s">
        <v>1</v>
      </c>
      <c r="E2491" t="s">
        <v>190</v>
      </c>
      <c r="F2491">
        <v>996</v>
      </c>
      <c r="G2491" t="str">
        <f>VLOOKUP(Tabel1[[#This Row],[Gruppe]],Statistikkoder!$A$1:$C$154,2,FALSE)</f>
        <v>    Passager i køretøj                            </v>
      </c>
      <c r="H2491">
        <v>0</v>
      </c>
      <c r="I2491">
        <v>46</v>
      </c>
      <c r="J2491">
        <v>0</v>
      </c>
      <c r="K2491">
        <f>IF(AND(Tabel1[[#This Row],[Gruppe]]&gt;=610,Tabel1[[#This Row],[Gruppe]]&lt;=765),Tabel1[[#This Row],[Dækmeter]],0)</f>
        <v>0</v>
      </c>
      <c r="L2491">
        <v>0</v>
      </c>
      <c r="M2491" t="s">
        <v>3</v>
      </c>
      <c r="N2491" t="str">
        <f>VLOOKUP($F2491,Statistikkoder!$A$2:$C$154,3,FALSE)</f>
        <v>Passager</v>
      </c>
    </row>
    <row r="2492" spans="1:14" x14ac:dyDescent="0.2">
      <c r="A2492" t="s">
        <v>202</v>
      </c>
      <c r="B2492" s="1">
        <v>0.70833333333333337</v>
      </c>
      <c r="C2492" t="s">
        <v>4</v>
      </c>
      <c r="D2492" t="s">
        <v>2</v>
      </c>
      <c r="E2492" t="s">
        <v>190</v>
      </c>
      <c r="F2492">
        <v>10</v>
      </c>
      <c r="G2492" t="str">
        <f>VLOOKUP(Tabel1[[#This Row],[Gruppe]],Statistikkoder!$A$1:$C$154,2,FALSE)</f>
        <v>    Voksen gående                    </v>
      </c>
      <c r="H2492">
        <v>0</v>
      </c>
      <c r="I2492">
        <v>1</v>
      </c>
      <c r="J2492">
        <v>0</v>
      </c>
      <c r="K2492">
        <f>IF(AND(Tabel1[[#This Row],[Gruppe]]&gt;=610,Tabel1[[#This Row],[Gruppe]]&lt;=765),Tabel1[[#This Row],[Dækmeter]],0)</f>
        <v>0</v>
      </c>
      <c r="L2492">
        <v>0</v>
      </c>
      <c r="M2492" t="s">
        <v>3</v>
      </c>
      <c r="N2492" t="str">
        <f>VLOOKUP($F2492,Statistikkoder!$A$2:$C$154,3,FALSE)</f>
        <v>Passager</v>
      </c>
    </row>
    <row r="2493" spans="1:14" x14ac:dyDescent="0.2">
      <c r="A2493" t="s">
        <v>202</v>
      </c>
      <c r="B2493" s="1">
        <v>0.70833333333333337</v>
      </c>
      <c r="C2493" t="s">
        <v>4</v>
      </c>
      <c r="D2493" t="s">
        <v>2</v>
      </c>
      <c r="E2493" t="s">
        <v>190</v>
      </c>
      <c r="F2493">
        <v>40</v>
      </c>
      <c r="G2493" t="str">
        <f>VLOOKUP(Tabel1[[#This Row],[Gruppe]],Statistikkoder!$A$1:$C$154,2,FALSE)</f>
        <v>    Pensionist gående                </v>
      </c>
      <c r="H2493">
        <v>0</v>
      </c>
      <c r="I2493">
        <v>2</v>
      </c>
      <c r="J2493">
        <v>0</v>
      </c>
      <c r="K2493">
        <f>IF(AND(Tabel1[[#This Row],[Gruppe]]&gt;=610,Tabel1[[#This Row],[Gruppe]]&lt;=765),Tabel1[[#This Row],[Dækmeter]],0)</f>
        <v>0</v>
      </c>
      <c r="L2493">
        <v>0</v>
      </c>
      <c r="M2493" t="s">
        <v>3</v>
      </c>
      <c r="N2493" t="str">
        <f>VLOOKUP($F2493,Statistikkoder!$A$2:$C$154,3,FALSE)</f>
        <v>Passager</v>
      </c>
    </row>
    <row r="2494" spans="1:14" x14ac:dyDescent="0.2">
      <c r="A2494" t="s">
        <v>202</v>
      </c>
      <c r="B2494" s="1">
        <v>0.70833333333333337</v>
      </c>
      <c r="C2494" t="s">
        <v>4</v>
      </c>
      <c r="D2494" t="s">
        <v>2</v>
      </c>
      <c r="E2494" t="s">
        <v>190</v>
      </c>
      <c r="F2494">
        <v>80</v>
      </c>
      <c r="G2494" t="str">
        <f>VLOOKUP(Tabel1[[#This Row],[Gruppe]],Statistikkoder!$A$1:$C$154,2,FALSE)</f>
        <v>    Bil &lt; 1,95 pendler rejse        </v>
      </c>
      <c r="H2494">
        <v>1</v>
      </c>
      <c r="I2494">
        <v>1</v>
      </c>
      <c r="J2494">
        <v>6</v>
      </c>
      <c r="K2494">
        <f>IF(AND(Tabel1[[#This Row],[Gruppe]]&gt;=610,Tabel1[[#This Row],[Gruppe]]&lt;=765),Tabel1[[#This Row],[Dækmeter]],0)</f>
        <v>0</v>
      </c>
      <c r="L2494">
        <v>0</v>
      </c>
      <c r="M2494" t="s">
        <v>3</v>
      </c>
      <c r="N2494" t="str">
        <f>VLOOKUP($F2494,Statistikkoder!$A$2:$C$154,3,FALSE)</f>
        <v>Personbil</v>
      </c>
    </row>
    <row r="2495" spans="1:14" x14ac:dyDescent="0.2">
      <c r="A2495" t="s">
        <v>202</v>
      </c>
      <c r="B2495" s="1">
        <v>0.70833333333333337</v>
      </c>
      <c r="C2495" t="s">
        <v>4</v>
      </c>
      <c r="D2495" t="s">
        <v>2</v>
      </c>
      <c r="E2495" t="s">
        <v>190</v>
      </c>
      <c r="F2495">
        <v>110</v>
      </c>
      <c r="G2495" t="str">
        <f>VLOOKUP(Tabel1[[#This Row],[Gruppe]],Statistikkoder!$A$1:$C$154,2,FALSE)</f>
        <v>    Bil &lt; 1,95 m                            </v>
      </c>
      <c r="H2495">
        <v>15</v>
      </c>
      <c r="I2495">
        <v>27</v>
      </c>
      <c r="J2495">
        <v>90</v>
      </c>
      <c r="K2495">
        <f>IF(AND(Tabel1[[#This Row],[Gruppe]]&gt;=610,Tabel1[[#This Row],[Gruppe]]&lt;=765),Tabel1[[#This Row],[Dækmeter]],0)</f>
        <v>0</v>
      </c>
      <c r="L2495">
        <v>0</v>
      </c>
      <c r="M2495" t="s">
        <v>3</v>
      </c>
      <c r="N2495" t="str">
        <f>VLOOKUP($F2495,Statistikkoder!$A$2:$C$154,3,FALSE)</f>
        <v>Personbil</v>
      </c>
    </row>
    <row r="2496" spans="1:14" x14ac:dyDescent="0.2">
      <c r="A2496" t="s">
        <v>202</v>
      </c>
      <c r="B2496" s="1">
        <v>0.70833333333333337</v>
      </c>
      <c r="C2496" t="s">
        <v>4</v>
      </c>
      <c r="D2496" t="s">
        <v>2</v>
      </c>
      <c r="E2496" t="s">
        <v>190</v>
      </c>
      <c r="F2496">
        <v>120</v>
      </c>
      <c r="G2496" t="str">
        <f>VLOOKUP(Tabel1[[#This Row],[Gruppe]],Statistikkoder!$A$1:$C$154,2,FALSE)</f>
        <v>    Bil &gt; 1,95 m                            </v>
      </c>
      <c r="H2496">
        <v>1</v>
      </c>
      <c r="I2496">
        <v>1</v>
      </c>
      <c r="J2496">
        <v>6</v>
      </c>
      <c r="K2496">
        <f>IF(AND(Tabel1[[#This Row],[Gruppe]]&gt;=610,Tabel1[[#This Row],[Gruppe]]&lt;=765),Tabel1[[#This Row],[Dækmeter]],0)</f>
        <v>0</v>
      </c>
      <c r="L2496">
        <v>0</v>
      </c>
      <c r="M2496" t="s">
        <v>3</v>
      </c>
      <c r="N2496" t="str">
        <f>VLOOKUP($F2496,Statistikkoder!$A$2:$C$154,3,FALSE)</f>
        <v>Personbil</v>
      </c>
    </row>
    <row r="2497" spans="1:14" x14ac:dyDescent="0.2">
      <c r="A2497" t="s">
        <v>202</v>
      </c>
      <c r="B2497" s="1">
        <v>0.70833333333333337</v>
      </c>
      <c r="C2497" t="s">
        <v>4</v>
      </c>
      <c r="D2497" t="s">
        <v>2</v>
      </c>
      <c r="E2497" t="s">
        <v>190</v>
      </c>
      <c r="F2497">
        <v>309</v>
      </c>
      <c r="G2497" t="str">
        <f>VLOOKUP(Tabel1[[#This Row],[Gruppe]],Statistikkoder!$A$1:$C$154,2,FALSE)</f>
        <v>    Autocamper &lt;  6 meter                </v>
      </c>
      <c r="H2497">
        <v>1</v>
      </c>
      <c r="I2497">
        <v>2</v>
      </c>
      <c r="J2497">
        <v>6</v>
      </c>
      <c r="K2497">
        <f>IF(AND(Tabel1[[#This Row],[Gruppe]]&gt;=610,Tabel1[[#This Row],[Gruppe]]&lt;=765),Tabel1[[#This Row],[Dækmeter]],0)</f>
        <v>0</v>
      </c>
      <c r="L2497">
        <v>0</v>
      </c>
      <c r="M2497" t="s">
        <v>3</v>
      </c>
      <c r="N2497" t="str">
        <f>VLOOKUP($F2497,Statistikkoder!$A$2:$C$154,3,FALSE)</f>
        <v>Autocamper</v>
      </c>
    </row>
    <row r="2498" spans="1:14" x14ac:dyDescent="0.2">
      <c r="A2498" t="s">
        <v>202</v>
      </c>
      <c r="B2498" s="1">
        <v>0.70833333333333337</v>
      </c>
      <c r="C2498" t="s">
        <v>4</v>
      </c>
      <c r="D2498" t="s">
        <v>2</v>
      </c>
      <c r="E2498" t="s">
        <v>190</v>
      </c>
      <c r="F2498">
        <v>410</v>
      </c>
      <c r="G2498" t="str">
        <f>VLOOKUP(Tabel1[[#This Row],[Gruppe]],Statistikkoder!$A$1:$C$154,2,FALSE)</f>
        <v>    MC                                    </v>
      </c>
      <c r="H2498">
        <v>1</v>
      </c>
      <c r="I2498">
        <v>1</v>
      </c>
      <c r="J2498">
        <v>3</v>
      </c>
      <c r="K2498">
        <f>IF(AND(Tabel1[[#This Row],[Gruppe]]&gt;=610,Tabel1[[#This Row],[Gruppe]]&lt;=765),Tabel1[[#This Row],[Dækmeter]],0)</f>
        <v>0</v>
      </c>
      <c r="L2498">
        <v>0</v>
      </c>
      <c r="M2498" t="s">
        <v>3</v>
      </c>
      <c r="N2498" t="str">
        <f>VLOOKUP($F2498,Statistikkoder!$A$2:$C$154,3,FALSE)</f>
        <v>MC/Knallert</v>
      </c>
    </row>
    <row r="2499" spans="1:14" x14ac:dyDescent="0.2">
      <c r="A2499" t="s">
        <v>202</v>
      </c>
      <c r="B2499" s="1">
        <v>0.70833333333333337</v>
      </c>
      <c r="C2499" t="s">
        <v>4</v>
      </c>
      <c r="D2499" t="s">
        <v>2</v>
      </c>
      <c r="E2499" t="s">
        <v>190</v>
      </c>
      <c r="F2499">
        <v>505</v>
      </c>
      <c r="G2499" t="str">
        <f>VLOOKUP(Tabel1[[#This Row],[Gruppe]],Statistikkoder!$A$1:$C$154,2,FALSE)</f>
        <v>    Cykel Pensionist                        </v>
      </c>
      <c r="H2499">
        <v>2</v>
      </c>
      <c r="I2499">
        <v>0</v>
      </c>
      <c r="J2499">
        <v>2</v>
      </c>
      <c r="K2499">
        <f>IF(AND(Tabel1[[#This Row],[Gruppe]]&gt;=610,Tabel1[[#This Row],[Gruppe]]&lt;=765),Tabel1[[#This Row],[Dækmeter]],0)</f>
        <v>0</v>
      </c>
      <c r="L2499">
        <v>0</v>
      </c>
      <c r="M2499" t="s">
        <v>3</v>
      </c>
      <c r="N2499" t="str">
        <f>VLOOKUP($F2499,Statistikkoder!$A$2:$C$154,3,FALSE)</f>
        <v>Cykel</v>
      </c>
    </row>
    <row r="2500" spans="1:14" x14ac:dyDescent="0.2">
      <c r="A2500" t="s">
        <v>202</v>
      </c>
      <c r="B2500" s="1">
        <v>0.70833333333333337</v>
      </c>
      <c r="C2500" t="s">
        <v>4</v>
      </c>
      <c r="D2500" t="s">
        <v>2</v>
      </c>
      <c r="E2500" t="s">
        <v>190</v>
      </c>
      <c r="F2500">
        <v>996</v>
      </c>
      <c r="G2500" t="str">
        <f>VLOOKUP(Tabel1[[#This Row],[Gruppe]],Statistikkoder!$A$1:$C$154,2,FALSE)</f>
        <v>    Passager i køretøj                            </v>
      </c>
      <c r="H2500">
        <v>0</v>
      </c>
      <c r="I2500">
        <v>32</v>
      </c>
      <c r="J2500">
        <v>0</v>
      </c>
      <c r="K2500">
        <f>IF(AND(Tabel1[[#This Row],[Gruppe]]&gt;=610,Tabel1[[#This Row],[Gruppe]]&lt;=765),Tabel1[[#This Row],[Dækmeter]],0)</f>
        <v>0</v>
      </c>
      <c r="L2500">
        <v>0</v>
      </c>
      <c r="M2500" t="s">
        <v>3</v>
      </c>
      <c r="N2500" t="str">
        <f>VLOOKUP($F2500,Statistikkoder!$A$2:$C$154,3,FALSE)</f>
        <v>Passager</v>
      </c>
    </row>
    <row r="2501" spans="1:14" x14ac:dyDescent="0.2">
      <c r="A2501" t="s">
        <v>202</v>
      </c>
      <c r="B2501" s="1">
        <v>0.70833333333333337</v>
      </c>
      <c r="C2501" t="s">
        <v>0</v>
      </c>
      <c r="D2501" t="s">
        <v>1</v>
      </c>
      <c r="E2501" t="s">
        <v>189</v>
      </c>
      <c r="F2501">
        <v>10</v>
      </c>
      <c r="G2501" t="str">
        <f>VLOOKUP(Tabel1[[#This Row],[Gruppe]],Statistikkoder!$A$1:$C$154,2,FALSE)</f>
        <v>    Voksen gående                    </v>
      </c>
      <c r="H2501">
        <v>0</v>
      </c>
      <c r="I2501">
        <v>3</v>
      </c>
      <c r="J2501">
        <v>0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3</v>
      </c>
      <c r="N2501" t="str">
        <f>VLOOKUP($F2501,Statistikkoder!$A$2:$C$154,3,FALSE)</f>
        <v>Passager</v>
      </c>
    </row>
    <row r="2502" spans="1:14" x14ac:dyDescent="0.2">
      <c r="A2502" t="s">
        <v>202</v>
      </c>
      <c r="B2502" s="1">
        <v>0.70833333333333337</v>
      </c>
      <c r="C2502" t="s">
        <v>0</v>
      </c>
      <c r="D2502" t="s">
        <v>1</v>
      </c>
      <c r="E2502" t="s">
        <v>189</v>
      </c>
      <c r="F2502">
        <v>15</v>
      </c>
      <c r="G2502" t="str">
        <f>VLOOKUP(Tabel1[[#This Row],[Gruppe]],Statistikkoder!$A$1:$C$154,2,FALSE)</f>
        <v>    Voksen gående Pendler            </v>
      </c>
      <c r="H2502">
        <v>0</v>
      </c>
      <c r="I2502">
        <v>1</v>
      </c>
      <c r="J2502">
        <v>0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3</v>
      </c>
      <c r="N2502" t="str">
        <f>VLOOKUP($F2502,Statistikkoder!$A$2:$C$154,3,FALSE)</f>
        <v>Passager</v>
      </c>
    </row>
    <row r="2503" spans="1:14" x14ac:dyDescent="0.2">
      <c r="A2503" t="s">
        <v>202</v>
      </c>
      <c r="B2503" s="1">
        <v>0.70833333333333337</v>
      </c>
      <c r="C2503" t="s">
        <v>0</v>
      </c>
      <c r="D2503" t="s">
        <v>1</v>
      </c>
      <c r="E2503" t="s">
        <v>189</v>
      </c>
      <c r="F2503">
        <v>80</v>
      </c>
      <c r="G2503" t="str">
        <f>VLOOKUP(Tabel1[[#This Row],[Gruppe]],Statistikkoder!$A$1:$C$154,2,FALSE)</f>
        <v>    Bil &lt; 1,95 pendler rejse        </v>
      </c>
      <c r="H2503">
        <v>6</v>
      </c>
      <c r="I2503">
        <v>6</v>
      </c>
      <c r="J2503">
        <v>36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3</v>
      </c>
      <c r="N2503" t="str">
        <f>VLOOKUP($F2503,Statistikkoder!$A$2:$C$154,3,FALSE)</f>
        <v>Personbil</v>
      </c>
    </row>
    <row r="2504" spans="1:14" x14ac:dyDescent="0.2">
      <c r="A2504" t="s">
        <v>202</v>
      </c>
      <c r="B2504" s="1">
        <v>0.70833333333333337</v>
      </c>
      <c r="C2504" t="s">
        <v>0</v>
      </c>
      <c r="D2504" t="s">
        <v>1</v>
      </c>
      <c r="E2504" t="s">
        <v>189</v>
      </c>
      <c r="F2504">
        <v>110</v>
      </c>
      <c r="G2504" t="str">
        <f>VLOOKUP(Tabel1[[#This Row],[Gruppe]],Statistikkoder!$A$1:$C$154,2,FALSE)</f>
        <v>    Bil &lt; 1,95 m                            </v>
      </c>
      <c r="H2504">
        <v>15</v>
      </c>
      <c r="I2504">
        <v>33</v>
      </c>
      <c r="J2504">
        <v>90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3</v>
      </c>
      <c r="N2504" t="str">
        <f>VLOOKUP($F2504,Statistikkoder!$A$2:$C$154,3,FALSE)</f>
        <v>Personbil</v>
      </c>
    </row>
    <row r="2505" spans="1:14" x14ac:dyDescent="0.2">
      <c r="A2505" t="s">
        <v>202</v>
      </c>
      <c r="B2505" s="1">
        <v>0.70833333333333337</v>
      </c>
      <c r="C2505" t="s">
        <v>0</v>
      </c>
      <c r="D2505" t="s">
        <v>1</v>
      </c>
      <c r="E2505" t="s">
        <v>189</v>
      </c>
      <c r="F2505">
        <v>410</v>
      </c>
      <c r="G2505" t="str">
        <f>VLOOKUP(Tabel1[[#This Row],[Gruppe]],Statistikkoder!$A$1:$C$154,2,FALSE)</f>
        <v>    MC                                    </v>
      </c>
      <c r="H2505">
        <v>1</v>
      </c>
      <c r="I2505">
        <v>1</v>
      </c>
      <c r="J2505">
        <v>3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3</v>
      </c>
      <c r="N2505" t="str">
        <f>VLOOKUP($F2505,Statistikkoder!$A$2:$C$154,3,FALSE)</f>
        <v>MC/Knallert</v>
      </c>
    </row>
    <row r="2506" spans="1:14" x14ac:dyDescent="0.2">
      <c r="A2506" t="s">
        <v>202</v>
      </c>
      <c r="B2506" s="1">
        <v>0.70833333333333337</v>
      </c>
      <c r="C2506" t="s">
        <v>0</v>
      </c>
      <c r="D2506" t="s">
        <v>1</v>
      </c>
      <c r="E2506" t="s">
        <v>189</v>
      </c>
      <c r="F2506">
        <v>996</v>
      </c>
      <c r="G2506" t="str">
        <f>VLOOKUP(Tabel1[[#This Row],[Gruppe]],Statistikkoder!$A$1:$C$154,2,FALSE)</f>
        <v>    Passager i køretøj                            </v>
      </c>
      <c r="H2506">
        <v>0</v>
      </c>
      <c r="I2506">
        <v>40</v>
      </c>
      <c r="J2506">
        <v>0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VLOOKUP($F2506,Statistikkoder!$A$2:$C$154,3,FALSE)</f>
        <v>Passager</v>
      </c>
    </row>
    <row r="2507" spans="1:14" x14ac:dyDescent="0.2">
      <c r="A2507" t="s">
        <v>202</v>
      </c>
      <c r="B2507" s="1">
        <v>0.75</v>
      </c>
      <c r="C2507" t="s">
        <v>4</v>
      </c>
      <c r="D2507" t="s">
        <v>2</v>
      </c>
      <c r="E2507" t="s">
        <v>189</v>
      </c>
      <c r="F2507">
        <v>10</v>
      </c>
      <c r="G2507" t="str">
        <f>VLOOKUP(Tabel1[[#This Row],[Gruppe]],Statistikkoder!$A$1:$C$154,2,FALSE)</f>
        <v>    Voksen gående                    </v>
      </c>
      <c r="H2507">
        <v>0</v>
      </c>
      <c r="I2507">
        <v>1</v>
      </c>
      <c r="J2507">
        <v>0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3</v>
      </c>
      <c r="N2507" t="str">
        <f>VLOOKUP($F2507,Statistikkoder!$A$2:$C$154,3,FALSE)</f>
        <v>Passager</v>
      </c>
    </row>
    <row r="2508" spans="1:14" x14ac:dyDescent="0.2">
      <c r="A2508" t="s">
        <v>202</v>
      </c>
      <c r="B2508" s="1">
        <v>0.75</v>
      </c>
      <c r="C2508" t="s">
        <v>4</v>
      </c>
      <c r="D2508" t="s">
        <v>2</v>
      </c>
      <c r="E2508" t="s">
        <v>189</v>
      </c>
      <c r="F2508">
        <v>40</v>
      </c>
      <c r="G2508" t="str">
        <f>VLOOKUP(Tabel1[[#This Row],[Gruppe]],Statistikkoder!$A$1:$C$154,2,FALSE)</f>
        <v>    Pensionist gående                </v>
      </c>
      <c r="H2508">
        <v>0</v>
      </c>
      <c r="I2508">
        <v>1</v>
      </c>
      <c r="J2508">
        <v>0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VLOOKUP($F2508,Statistikkoder!$A$2:$C$154,3,FALSE)</f>
        <v>Passager</v>
      </c>
    </row>
    <row r="2509" spans="1:14" x14ac:dyDescent="0.2">
      <c r="A2509" t="s">
        <v>202</v>
      </c>
      <c r="B2509" s="1">
        <v>0.75</v>
      </c>
      <c r="C2509" t="s">
        <v>4</v>
      </c>
      <c r="D2509" t="s">
        <v>2</v>
      </c>
      <c r="E2509" t="s">
        <v>189</v>
      </c>
      <c r="F2509">
        <v>80</v>
      </c>
      <c r="G2509" t="str">
        <f>VLOOKUP(Tabel1[[#This Row],[Gruppe]],Statistikkoder!$A$1:$C$154,2,FALSE)</f>
        <v>    Bil &lt; 1,95 pendler rejse        </v>
      </c>
      <c r="H2509">
        <v>1</v>
      </c>
      <c r="I2509">
        <v>1</v>
      </c>
      <c r="J2509">
        <v>6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t="str">
        <f>VLOOKUP($F2509,Statistikkoder!$A$2:$C$154,3,FALSE)</f>
        <v>Personbil</v>
      </c>
    </row>
    <row r="2510" spans="1:14" x14ac:dyDescent="0.2">
      <c r="A2510" t="s">
        <v>202</v>
      </c>
      <c r="B2510" s="1">
        <v>0.75</v>
      </c>
      <c r="C2510" t="s">
        <v>4</v>
      </c>
      <c r="D2510" t="s">
        <v>2</v>
      </c>
      <c r="E2510" t="s">
        <v>189</v>
      </c>
      <c r="F2510">
        <v>110</v>
      </c>
      <c r="G2510" t="str">
        <f>VLOOKUP(Tabel1[[#This Row],[Gruppe]],Statistikkoder!$A$1:$C$154,2,FALSE)</f>
        <v>    Bil &lt; 1,95 m                            </v>
      </c>
      <c r="H2510">
        <v>7</v>
      </c>
      <c r="I2510">
        <v>14</v>
      </c>
      <c r="J2510">
        <v>42</v>
      </c>
      <c r="K2510">
        <f>IF(AND(Tabel1[[#This Row],[Gruppe]]&gt;=610,Tabel1[[#This Row],[Gruppe]]&lt;=765),Tabel1[[#This Row],[Dækmeter]],0)</f>
        <v>0</v>
      </c>
      <c r="L2510">
        <v>0</v>
      </c>
      <c r="M2510" t="s">
        <v>3</v>
      </c>
      <c r="N2510" t="str">
        <f>VLOOKUP($F2510,Statistikkoder!$A$2:$C$154,3,FALSE)</f>
        <v>Personbil</v>
      </c>
    </row>
    <row r="2511" spans="1:14" x14ac:dyDescent="0.2">
      <c r="A2511" t="s">
        <v>202</v>
      </c>
      <c r="B2511" s="1">
        <v>0.75</v>
      </c>
      <c r="C2511" t="s">
        <v>4</v>
      </c>
      <c r="D2511" t="s">
        <v>2</v>
      </c>
      <c r="E2511" t="s">
        <v>189</v>
      </c>
      <c r="F2511">
        <v>996</v>
      </c>
      <c r="G2511" t="str">
        <f>VLOOKUP(Tabel1[[#This Row],[Gruppe]],Statistikkoder!$A$1:$C$154,2,FALSE)</f>
        <v>    Passager i køretøj                            </v>
      </c>
      <c r="H2511">
        <v>0</v>
      </c>
      <c r="I2511">
        <v>15</v>
      </c>
      <c r="J2511">
        <v>0</v>
      </c>
      <c r="K2511">
        <f>IF(AND(Tabel1[[#This Row],[Gruppe]]&gt;=610,Tabel1[[#This Row],[Gruppe]]&lt;=765),Tabel1[[#This Row],[Dækmeter]],0)</f>
        <v>0</v>
      </c>
      <c r="L2511">
        <v>0</v>
      </c>
      <c r="M2511" t="s">
        <v>3</v>
      </c>
      <c r="N2511" t="str">
        <f>VLOOKUP($F2511,Statistikkoder!$A$2:$C$154,3,FALSE)</f>
        <v>Passager</v>
      </c>
    </row>
    <row r="2512" spans="1:14" x14ac:dyDescent="0.2">
      <c r="A2512" t="s">
        <v>202</v>
      </c>
      <c r="B2512" s="1">
        <v>0.79166666666666663</v>
      </c>
      <c r="C2512" t="s">
        <v>0</v>
      </c>
      <c r="D2512" t="s">
        <v>1</v>
      </c>
      <c r="E2512" t="s">
        <v>189</v>
      </c>
      <c r="F2512">
        <v>10</v>
      </c>
      <c r="G2512" t="str">
        <f>VLOOKUP(Tabel1[[#This Row],[Gruppe]],Statistikkoder!$A$1:$C$154,2,FALSE)</f>
        <v>    Voksen gående                    </v>
      </c>
      <c r="H2512">
        <v>0</v>
      </c>
      <c r="I2512">
        <v>3</v>
      </c>
      <c r="J2512">
        <v>0</v>
      </c>
      <c r="K2512">
        <f>IF(AND(Tabel1[[#This Row],[Gruppe]]&gt;=610,Tabel1[[#This Row],[Gruppe]]&lt;=765),Tabel1[[#This Row],[Dækmeter]],0)</f>
        <v>0</v>
      </c>
      <c r="L2512">
        <v>0</v>
      </c>
      <c r="M2512" t="s">
        <v>3</v>
      </c>
      <c r="N2512" t="str">
        <f>VLOOKUP($F2512,Statistikkoder!$A$2:$C$154,3,FALSE)</f>
        <v>Passager</v>
      </c>
    </row>
    <row r="2513" spans="1:14" x14ac:dyDescent="0.2">
      <c r="A2513" t="s">
        <v>202</v>
      </c>
      <c r="B2513" s="1">
        <v>0.79166666666666663</v>
      </c>
      <c r="C2513" t="s">
        <v>0</v>
      </c>
      <c r="D2513" t="s">
        <v>1</v>
      </c>
      <c r="E2513" t="s">
        <v>189</v>
      </c>
      <c r="F2513">
        <v>110</v>
      </c>
      <c r="G2513" t="str">
        <f>VLOOKUP(Tabel1[[#This Row],[Gruppe]],Statistikkoder!$A$1:$C$154,2,FALSE)</f>
        <v>    Bil &lt; 1,95 m                            </v>
      </c>
      <c r="H2513">
        <v>14</v>
      </c>
      <c r="I2513">
        <v>40</v>
      </c>
      <c r="J2513">
        <v>84</v>
      </c>
      <c r="K2513">
        <f>IF(AND(Tabel1[[#This Row],[Gruppe]]&gt;=610,Tabel1[[#This Row],[Gruppe]]&lt;=765),Tabel1[[#This Row],[Dækmeter]],0)</f>
        <v>0</v>
      </c>
      <c r="L2513">
        <v>0</v>
      </c>
      <c r="M2513" t="s">
        <v>3</v>
      </c>
      <c r="N2513" t="str">
        <f>VLOOKUP($F2513,Statistikkoder!$A$2:$C$154,3,FALSE)</f>
        <v>Personbil</v>
      </c>
    </row>
    <row r="2514" spans="1:14" x14ac:dyDescent="0.2">
      <c r="A2514" t="s">
        <v>202</v>
      </c>
      <c r="B2514" s="1">
        <v>0.79166666666666663</v>
      </c>
      <c r="C2514" t="s">
        <v>0</v>
      </c>
      <c r="D2514" t="s">
        <v>1</v>
      </c>
      <c r="E2514" t="s">
        <v>189</v>
      </c>
      <c r="F2514">
        <v>115</v>
      </c>
      <c r="G2514" t="str">
        <f>VLOOKUP(Tabel1[[#This Row],[Gruppe]],Statistikkoder!$A$1:$C$154,2,FALSE)</f>
        <v>    Bil &lt; 1,95 m med anhænger                </v>
      </c>
      <c r="H2514">
        <v>1</v>
      </c>
      <c r="I2514">
        <v>2</v>
      </c>
      <c r="J2514">
        <v>10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t="str">
        <f>VLOOKUP($F2514,Statistikkoder!$A$2:$C$154,3,FALSE)</f>
        <v>Personbil</v>
      </c>
    </row>
    <row r="2515" spans="1:14" x14ac:dyDescent="0.2">
      <c r="A2515" t="s">
        <v>202</v>
      </c>
      <c r="B2515" s="1">
        <v>0.79166666666666663</v>
      </c>
      <c r="C2515" t="s">
        <v>0</v>
      </c>
      <c r="D2515" t="s">
        <v>1</v>
      </c>
      <c r="E2515" t="s">
        <v>189</v>
      </c>
      <c r="F2515">
        <v>120</v>
      </c>
      <c r="G2515" t="str">
        <f>VLOOKUP(Tabel1[[#This Row],[Gruppe]],Statistikkoder!$A$1:$C$154,2,FALSE)</f>
        <v>    Bil &gt; 1,95 m                            </v>
      </c>
      <c r="H2515">
        <v>1</v>
      </c>
      <c r="I2515">
        <v>2</v>
      </c>
      <c r="J2515">
        <v>6</v>
      </c>
      <c r="K2515">
        <f>IF(AND(Tabel1[[#This Row],[Gruppe]]&gt;=610,Tabel1[[#This Row],[Gruppe]]&lt;=765),Tabel1[[#This Row],[Dækmeter]],0)</f>
        <v>0</v>
      </c>
      <c r="L2515">
        <v>0</v>
      </c>
      <c r="M2515" t="s">
        <v>3</v>
      </c>
      <c r="N2515" t="str">
        <f>VLOOKUP($F2515,Statistikkoder!$A$2:$C$154,3,FALSE)</f>
        <v>Personbil</v>
      </c>
    </row>
    <row r="2516" spans="1:14" x14ac:dyDescent="0.2">
      <c r="A2516" t="s">
        <v>202</v>
      </c>
      <c r="B2516" s="1">
        <v>0.79166666666666663</v>
      </c>
      <c r="C2516" t="s">
        <v>0</v>
      </c>
      <c r="D2516" t="s">
        <v>1</v>
      </c>
      <c r="E2516" t="s">
        <v>189</v>
      </c>
      <c r="F2516">
        <v>320</v>
      </c>
      <c r="G2516" t="str">
        <f>VLOOKUP(Tabel1[[#This Row],[Gruppe]],Statistikkoder!$A$1:$C$154,2,FALSE)</f>
        <v>    Autocamper &lt; 12 meter                </v>
      </c>
      <c r="H2516">
        <v>1</v>
      </c>
      <c r="I2516">
        <v>2</v>
      </c>
      <c r="J2516">
        <v>10</v>
      </c>
      <c r="K2516">
        <f>IF(AND(Tabel1[[#This Row],[Gruppe]]&gt;=610,Tabel1[[#This Row],[Gruppe]]&lt;=765),Tabel1[[#This Row],[Dækmeter]],0)</f>
        <v>0</v>
      </c>
      <c r="L2516">
        <v>0</v>
      </c>
      <c r="M2516" t="s">
        <v>3</v>
      </c>
      <c r="N2516" t="str">
        <f>VLOOKUP($F2516,Statistikkoder!$A$2:$C$154,3,FALSE)</f>
        <v>Autocamper</v>
      </c>
    </row>
    <row r="2517" spans="1:14" x14ac:dyDescent="0.2">
      <c r="A2517" t="s">
        <v>202</v>
      </c>
      <c r="B2517" s="1">
        <v>0.79166666666666663</v>
      </c>
      <c r="C2517" t="s">
        <v>0</v>
      </c>
      <c r="D2517" t="s">
        <v>1</v>
      </c>
      <c r="E2517" t="s">
        <v>189</v>
      </c>
      <c r="F2517">
        <v>510</v>
      </c>
      <c r="G2517" t="str">
        <f>VLOOKUP(Tabel1[[#This Row],[Gruppe]],Statistikkoder!$A$1:$C$154,2,FALSE)</f>
        <v>    Cykel Voksen                            </v>
      </c>
      <c r="H2517">
        <v>2</v>
      </c>
      <c r="I2517">
        <v>0</v>
      </c>
      <c r="J2517">
        <v>2</v>
      </c>
      <c r="K2517">
        <f>IF(AND(Tabel1[[#This Row],[Gruppe]]&gt;=610,Tabel1[[#This Row],[Gruppe]]&lt;=765),Tabel1[[#This Row],[Dækmeter]],0)</f>
        <v>0</v>
      </c>
      <c r="L2517">
        <v>0</v>
      </c>
      <c r="M2517" t="s">
        <v>3</v>
      </c>
      <c r="N2517" t="str">
        <f>VLOOKUP($F2517,Statistikkoder!$A$2:$C$154,3,FALSE)</f>
        <v>Cykel</v>
      </c>
    </row>
    <row r="2518" spans="1:14" x14ac:dyDescent="0.2">
      <c r="A2518" t="s">
        <v>202</v>
      </c>
      <c r="B2518" s="1">
        <v>0.79166666666666663</v>
      </c>
      <c r="C2518" t="s">
        <v>0</v>
      </c>
      <c r="D2518" t="s">
        <v>1</v>
      </c>
      <c r="E2518" t="s">
        <v>189</v>
      </c>
      <c r="F2518">
        <v>996</v>
      </c>
      <c r="G2518" t="str">
        <f>VLOOKUP(Tabel1[[#This Row],[Gruppe]],Statistikkoder!$A$1:$C$154,2,FALSE)</f>
        <v>    Passager i køretøj                            </v>
      </c>
      <c r="H2518">
        <v>0</v>
      </c>
      <c r="I2518">
        <v>46</v>
      </c>
      <c r="J2518">
        <v>0</v>
      </c>
      <c r="K2518">
        <f>IF(AND(Tabel1[[#This Row],[Gruppe]]&gt;=610,Tabel1[[#This Row],[Gruppe]]&lt;=765),Tabel1[[#This Row],[Dækmeter]],0)</f>
        <v>0</v>
      </c>
      <c r="L2518">
        <v>0</v>
      </c>
      <c r="M2518" t="s">
        <v>3</v>
      </c>
      <c r="N2518" t="str">
        <f>VLOOKUP($F2518,Statistikkoder!$A$2:$C$154,3,FALSE)</f>
        <v>Passager</v>
      </c>
    </row>
    <row r="2519" spans="1:14" x14ac:dyDescent="0.2">
      <c r="A2519" t="s">
        <v>202</v>
      </c>
      <c r="B2519" s="1">
        <v>0.83333333333333337</v>
      </c>
      <c r="C2519" t="s">
        <v>4</v>
      </c>
      <c r="D2519" t="s">
        <v>2</v>
      </c>
      <c r="E2519" t="s">
        <v>189</v>
      </c>
      <c r="F2519">
        <v>10</v>
      </c>
      <c r="G2519" t="str">
        <f>VLOOKUP(Tabel1[[#This Row],[Gruppe]],Statistikkoder!$A$1:$C$154,2,FALSE)</f>
        <v>    Voksen gående                    </v>
      </c>
      <c r="H2519">
        <v>0</v>
      </c>
      <c r="I2519">
        <v>1</v>
      </c>
      <c r="J2519">
        <v>0</v>
      </c>
      <c r="K2519">
        <f>IF(AND(Tabel1[[#This Row],[Gruppe]]&gt;=610,Tabel1[[#This Row],[Gruppe]]&lt;=765),Tabel1[[#This Row],[Dækmeter]],0)</f>
        <v>0</v>
      </c>
      <c r="L2519">
        <v>0</v>
      </c>
      <c r="M2519" t="s">
        <v>3</v>
      </c>
      <c r="N2519" t="str">
        <f>VLOOKUP($F2519,Statistikkoder!$A$2:$C$154,3,FALSE)</f>
        <v>Passager</v>
      </c>
    </row>
    <row r="2520" spans="1:14" x14ac:dyDescent="0.2">
      <c r="A2520" t="s">
        <v>202</v>
      </c>
      <c r="B2520" s="1">
        <v>0.83333333333333337</v>
      </c>
      <c r="C2520" t="s">
        <v>4</v>
      </c>
      <c r="D2520" t="s">
        <v>2</v>
      </c>
      <c r="E2520" t="s">
        <v>189</v>
      </c>
      <c r="F2520">
        <v>84</v>
      </c>
      <c r="G2520" t="str">
        <f>VLOOKUP(Tabel1[[#This Row],[Gruppe]],Statistikkoder!$A$1:$C$154,2,FALSE)</f>
        <v>    Bil &gt; 1,95 m Pendler rejse      </v>
      </c>
      <c r="H2520">
        <v>1</v>
      </c>
      <c r="I2520">
        <v>2</v>
      </c>
      <c r="J2520">
        <v>6</v>
      </c>
      <c r="K2520">
        <f>IF(AND(Tabel1[[#This Row],[Gruppe]]&gt;=610,Tabel1[[#This Row],[Gruppe]]&lt;=765),Tabel1[[#This Row],[Dækmeter]],0)</f>
        <v>0</v>
      </c>
      <c r="L2520">
        <v>0</v>
      </c>
      <c r="M2520" t="s">
        <v>3</v>
      </c>
      <c r="N2520" t="str">
        <f>VLOOKUP($F2520,Statistikkoder!$A$2:$C$154,3,FALSE)</f>
        <v>Personbil</v>
      </c>
    </row>
    <row r="2521" spans="1:14" x14ac:dyDescent="0.2">
      <c r="A2521" t="s">
        <v>202</v>
      </c>
      <c r="B2521" s="1">
        <v>0.83333333333333337</v>
      </c>
      <c r="C2521" t="s">
        <v>4</v>
      </c>
      <c r="D2521" t="s">
        <v>2</v>
      </c>
      <c r="E2521" t="s">
        <v>189</v>
      </c>
      <c r="F2521">
        <v>110</v>
      </c>
      <c r="G2521" t="str">
        <f>VLOOKUP(Tabel1[[#This Row],[Gruppe]],Statistikkoder!$A$1:$C$154,2,FALSE)</f>
        <v>    Bil &lt; 1,95 m                            </v>
      </c>
      <c r="H2521">
        <v>5</v>
      </c>
      <c r="I2521">
        <v>11</v>
      </c>
      <c r="J2521">
        <v>30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3</v>
      </c>
      <c r="N2521" t="str">
        <f>VLOOKUP($F2521,Statistikkoder!$A$2:$C$154,3,FALSE)</f>
        <v>Personbil</v>
      </c>
    </row>
    <row r="2522" spans="1:14" x14ac:dyDescent="0.2">
      <c r="A2522" t="s">
        <v>202</v>
      </c>
      <c r="B2522" s="1">
        <v>0.83333333333333337</v>
      </c>
      <c r="C2522" t="s">
        <v>4</v>
      </c>
      <c r="D2522" t="s">
        <v>2</v>
      </c>
      <c r="E2522" t="s">
        <v>189</v>
      </c>
      <c r="F2522">
        <v>320</v>
      </c>
      <c r="G2522" t="str">
        <f>VLOOKUP(Tabel1[[#This Row],[Gruppe]],Statistikkoder!$A$1:$C$154,2,FALSE)</f>
        <v>    Autocamper &lt; 12 meter                </v>
      </c>
      <c r="H2522">
        <v>1</v>
      </c>
      <c r="I2522">
        <v>2</v>
      </c>
      <c r="J2522">
        <v>10</v>
      </c>
      <c r="K2522">
        <f>IF(AND(Tabel1[[#This Row],[Gruppe]]&gt;=610,Tabel1[[#This Row],[Gruppe]]&lt;=765),Tabel1[[#This Row],[Dækmeter]],0)</f>
        <v>0</v>
      </c>
      <c r="L2522">
        <v>0</v>
      </c>
      <c r="M2522" t="s">
        <v>3</v>
      </c>
      <c r="N2522" t="str">
        <f>VLOOKUP($F2522,Statistikkoder!$A$2:$C$154,3,FALSE)</f>
        <v>Autocamper</v>
      </c>
    </row>
    <row r="2523" spans="1:14" x14ac:dyDescent="0.2">
      <c r="A2523" t="s">
        <v>202</v>
      </c>
      <c r="B2523" s="1">
        <v>0.83333333333333337</v>
      </c>
      <c r="C2523" t="s">
        <v>4</v>
      </c>
      <c r="D2523" t="s">
        <v>2</v>
      </c>
      <c r="E2523" t="s">
        <v>189</v>
      </c>
      <c r="F2523">
        <v>996</v>
      </c>
      <c r="G2523" t="str">
        <f>VLOOKUP(Tabel1[[#This Row],[Gruppe]],Statistikkoder!$A$1:$C$154,2,FALSE)</f>
        <v>    Passager i køretøj                            </v>
      </c>
      <c r="H2523">
        <v>0</v>
      </c>
      <c r="I2523">
        <v>15</v>
      </c>
      <c r="J2523">
        <v>0</v>
      </c>
      <c r="K2523">
        <f>IF(AND(Tabel1[[#This Row],[Gruppe]]&gt;=610,Tabel1[[#This Row],[Gruppe]]&lt;=765),Tabel1[[#This Row],[Dækmeter]],0)</f>
        <v>0</v>
      </c>
      <c r="L2523">
        <v>0</v>
      </c>
      <c r="M2523" t="s">
        <v>3</v>
      </c>
      <c r="N2523" t="str">
        <f>VLOOKUP($F2523,Statistikkoder!$A$2:$C$154,3,FALSE)</f>
        <v>Passager</v>
      </c>
    </row>
    <row r="2524" spans="1:14" x14ac:dyDescent="0.2">
      <c r="A2524" t="s">
        <v>202</v>
      </c>
      <c r="B2524" s="1">
        <v>0.875</v>
      </c>
      <c r="C2524" t="s">
        <v>0</v>
      </c>
      <c r="D2524" t="s">
        <v>1</v>
      </c>
      <c r="E2524" t="s">
        <v>189</v>
      </c>
      <c r="F2524">
        <v>10</v>
      </c>
      <c r="G2524" t="str">
        <f>VLOOKUP(Tabel1[[#This Row],[Gruppe]],Statistikkoder!$A$1:$C$154,2,FALSE)</f>
        <v>    Voksen gående                    </v>
      </c>
      <c r="H2524">
        <v>0</v>
      </c>
      <c r="I2524">
        <v>3</v>
      </c>
      <c r="J2524">
        <v>0</v>
      </c>
      <c r="K2524">
        <f>IF(AND(Tabel1[[#This Row],[Gruppe]]&gt;=610,Tabel1[[#This Row],[Gruppe]]&lt;=765),Tabel1[[#This Row],[Dækmeter]],0)</f>
        <v>0</v>
      </c>
      <c r="L2524">
        <v>0</v>
      </c>
      <c r="M2524" t="s">
        <v>3</v>
      </c>
      <c r="N2524" t="str">
        <f>VLOOKUP($F2524,Statistikkoder!$A$2:$C$154,3,FALSE)</f>
        <v>Passager</v>
      </c>
    </row>
    <row r="2525" spans="1:14" x14ac:dyDescent="0.2">
      <c r="A2525" t="s">
        <v>202</v>
      </c>
      <c r="B2525" s="1">
        <v>0.875</v>
      </c>
      <c r="C2525" t="s">
        <v>0</v>
      </c>
      <c r="D2525" t="s">
        <v>1</v>
      </c>
      <c r="E2525" t="s">
        <v>189</v>
      </c>
      <c r="F2525">
        <v>20</v>
      </c>
      <c r="G2525" t="str">
        <f>VLOOKUP(Tabel1[[#This Row],[Gruppe]],Statistikkoder!$A$1:$C$154,2,FALSE)</f>
        <v>    Barn 12-15 år gående              </v>
      </c>
      <c r="H2525">
        <v>0</v>
      </c>
      <c r="I2525">
        <v>1</v>
      </c>
      <c r="J2525">
        <v>0</v>
      </c>
      <c r="K2525">
        <f>IF(AND(Tabel1[[#This Row],[Gruppe]]&gt;=610,Tabel1[[#This Row],[Gruppe]]&lt;=765),Tabel1[[#This Row],[Dækmeter]],0)</f>
        <v>0</v>
      </c>
      <c r="L2525">
        <v>0</v>
      </c>
      <c r="M2525" t="s">
        <v>3</v>
      </c>
      <c r="N2525" t="str">
        <f>VLOOKUP($F2525,Statistikkoder!$A$2:$C$154,3,FALSE)</f>
        <v>Passager</v>
      </c>
    </row>
    <row r="2526" spans="1:14" x14ac:dyDescent="0.2">
      <c r="A2526" t="s">
        <v>202</v>
      </c>
      <c r="B2526" s="1">
        <v>0.875</v>
      </c>
      <c r="C2526" t="s">
        <v>0</v>
      </c>
      <c r="D2526" t="s">
        <v>1</v>
      </c>
      <c r="E2526" t="s">
        <v>189</v>
      </c>
      <c r="F2526">
        <v>80</v>
      </c>
      <c r="G2526" t="str">
        <f>VLOOKUP(Tabel1[[#This Row],[Gruppe]],Statistikkoder!$A$1:$C$154,2,FALSE)</f>
        <v>    Bil &lt; 1,95 pendler rejse        </v>
      </c>
      <c r="H2526">
        <v>1</v>
      </c>
      <c r="I2526">
        <v>1</v>
      </c>
      <c r="J2526">
        <v>6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3</v>
      </c>
      <c r="N2526" t="str">
        <f>VLOOKUP($F2526,Statistikkoder!$A$2:$C$154,3,FALSE)</f>
        <v>Personbil</v>
      </c>
    </row>
    <row r="2527" spans="1:14" x14ac:dyDescent="0.2">
      <c r="A2527" t="s">
        <v>202</v>
      </c>
      <c r="B2527" s="1">
        <v>0.875</v>
      </c>
      <c r="C2527" t="s">
        <v>0</v>
      </c>
      <c r="D2527" t="s">
        <v>1</v>
      </c>
      <c r="E2527" t="s">
        <v>189</v>
      </c>
      <c r="F2527">
        <v>110</v>
      </c>
      <c r="G2527" t="str">
        <f>VLOOKUP(Tabel1[[#This Row],[Gruppe]],Statistikkoder!$A$1:$C$154,2,FALSE)</f>
        <v>    Bil &lt; 1,95 m                            </v>
      </c>
      <c r="H2527">
        <v>7</v>
      </c>
      <c r="I2527">
        <v>16</v>
      </c>
      <c r="J2527">
        <v>42</v>
      </c>
      <c r="K2527">
        <f>IF(AND(Tabel1[[#This Row],[Gruppe]]&gt;=610,Tabel1[[#This Row],[Gruppe]]&lt;=765),Tabel1[[#This Row],[Dækmeter]],0)</f>
        <v>0</v>
      </c>
      <c r="L2527">
        <v>0</v>
      </c>
      <c r="M2527" t="s">
        <v>3</v>
      </c>
      <c r="N2527" t="str">
        <f>VLOOKUP($F2527,Statistikkoder!$A$2:$C$154,3,FALSE)</f>
        <v>Personbil</v>
      </c>
    </row>
    <row r="2528" spans="1:14" x14ac:dyDescent="0.2">
      <c r="A2528" t="s">
        <v>202</v>
      </c>
      <c r="B2528" s="1">
        <v>0.875</v>
      </c>
      <c r="C2528" t="s">
        <v>0</v>
      </c>
      <c r="D2528" t="s">
        <v>1</v>
      </c>
      <c r="E2528" t="s">
        <v>189</v>
      </c>
      <c r="F2528">
        <v>120</v>
      </c>
      <c r="G2528" t="str">
        <f>VLOOKUP(Tabel1[[#This Row],[Gruppe]],Statistikkoder!$A$1:$C$154,2,FALSE)</f>
        <v>    Bil &gt; 1,95 m                            </v>
      </c>
      <c r="H2528">
        <v>2</v>
      </c>
      <c r="I2528">
        <v>5</v>
      </c>
      <c r="J2528">
        <v>12</v>
      </c>
      <c r="K2528">
        <f>IF(AND(Tabel1[[#This Row],[Gruppe]]&gt;=610,Tabel1[[#This Row],[Gruppe]]&lt;=765),Tabel1[[#This Row],[Dækmeter]],0)</f>
        <v>0</v>
      </c>
      <c r="L2528">
        <v>0</v>
      </c>
      <c r="M2528" t="s">
        <v>3</v>
      </c>
      <c r="N2528" t="str">
        <f>VLOOKUP($F2528,Statistikkoder!$A$2:$C$154,3,FALSE)</f>
        <v>Personbil</v>
      </c>
    </row>
    <row r="2529" spans="1:14" x14ac:dyDescent="0.2">
      <c r="A2529" t="s">
        <v>202</v>
      </c>
      <c r="B2529" s="1">
        <v>0.875</v>
      </c>
      <c r="C2529" t="s">
        <v>0</v>
      </c>
      <c r="D2529" t="s">
        <v>1</v>
      </c>
      <c r="E2529" t="s">
        <v>189</v>
      </c>
      <c r="F2529">
        <v>126</v>
      </c>
      <c r="G2529" t="str">
        <f>VLOOKUP(Tabel1[[#This Row],[Gruppe]],Statistikkoder!$A$1:$C$154,2,FALSE)</f>
        <v xml:space="preserve">    Bil med campingvogn                     </v>
      </c>
      <c r="H2529">
        <v>1</v>
      </c>
      <c r="I2529">
        <v>4</v>
      </c>
      <c r="J2529">
        <v>12</v>
      </c>
      <c r="K2529">
        <f>IF(AND(Tabel1[[#This Row],[Gruppe]]&gt;=610,Tabel1[[#This Row],[Gruppe]]&lt;=765),Tabel1[[#This Row],[Dækmeter]],0)</f>
        <v>0</v>
      </c>
      <c r="L2529">
        <v>0</v>
      </c>
      <c r="M2529" t="s">
        <v>3</v>
      </c>
      <c r="N2529" t="str">
        <f>VLOOKUP($F2529,Statistikkoder!$A$2:$C$154,3,FALSE)</f>
        <v>Personbil</v>
      </c>
    </row>
    <row r="2530" spans="1:14" x14ac:dyDescent="0.2">
      <c r="A2530" t="s">
        <v>202</v>
      </c>
      <c r="B2530" s="1">
        <v>0.875</v>
      </c>
      <c r="C2530" t="s">
        <v>0</v>
      </c>
      <c r="D2530" t="s">
        <v>1</v>
      </c>
      <c r="E2530" t="s">
        <v>189</v>
      </c>
      <c r="F2530">
        <v>996</v>
      </c>
      <c r="G2530" t="str">
        <f>VLOOKUP(Tabel1[[#This Row],[Gruppe]],Statistikkoder!$A$1:$C$154,2,FALSE)</f>
        <v>    Passager i køretøj                            </v>
      </c>
      <c r="H2530">
        <v>0</v>
      </c>
      <c r="I2530">
        <v>26</v>
      </c>
      <c r="J2530">
        <v>0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3</v>
      </c>
      <c r="N2530" t="str">
        <f>VLOOKUP($F2530,Statistikkoder!$A$2:$C$154,3,FALSE)</f>
        <v>Passager</v>
      </c>
    </row>
    <row r="2531" spans="1:14" x14ac:dyDescent="0.2">
      <c r="A2531" t="s">
        <v>203</v>
      </c>
      <c r="B2531" s="1">
        <v>0.25</v>
      </c>
      <c r="C2531" t="s">
        <v>4</v>
      </c>
      <c r="D2531" t="s">
        <v>2</v>
      </c>
      <c r="E2531" t="s">
        <v>189</v>
      </c>
      <c r="F2531">
        <v>80</v>
      </c>
      <c r="G2531" t="str">
        <f>VLOOKUP(Tabel1[[#This Row],[Gruppe]],Statistikkoder!$A$1:$C$154,2,FALSE)</f>
        <v>    Bil &lt; 1,95 pendler rejse        </v>
      </c>
      <c r="H2531">
        <v>7</v>
      </c>
      <c r="I2531">
        <v>7</v>
      </c>
      <c r="J2531">
        <v>42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3</v>
      </c>
      <c r="N2531" t="str">
        <f>VLOOKUP($F2531,Statistikkoder!$A$2:$C$154,3,FALSE)</f>
        <v>Personbil</v>
      </c>
    </row>
    <row r="2532" spans="1:14" x14ac:dyDescent="0.2">
      <c r="A2532" t="s">
        <v>203</v>
      </c>
      <c r="B2532" s="1">
        <v>0.25</v>
      </c>
      <c r="C2532" t="s">
        <v>4</v>
      </c>
      <c r="D2532" t="s">
        <v>2</v>
      </c>
      <c r="E2532" t="s">
        <v>189</v>
      </c>
      <c r="F2532">
        <v>110</v>
      </c>
      <c r="G2532" t="str">
        <f>VLOOKUP(Tabel1[[#This Row],[Gruppe]],Statistikkoder!$A$1:$C$154,2,FALSE)</f>
        <v>    Bil &lt; 1,95 m                            </v>
      </c>
      <c r="H2532">
        <v>5</v>
      </c>
      <c r="I2532">
        <v>5</v>
      </c>
      <c r="J2532">
        <v>30</v>
      </c>
      <c r="K2532">
        <f>IF(AND(Tabel1[[#This Row],[Gruppe]]&gt;=610,Tabel1[[#This Row],[Gruppe]]&lt;=765),Tabel1[[#This Row],[Dækmeter]],0)</f>
        <v>0</v>
      </c>
      <c r="L2532">
        <v>0</v>
      </c>
      <c r="M2532" t="s">
        <v>3</v>
      </c>
      <c r="N2532" t="str">
        <f>VLOOKUP($F2532,Statistikkoder!$A$2:$C$154,3,FALSE)</f>
        <v>Personbil</v>
      </c>
    </row>
    <row r="2533" spans="1:14" x14ac:dyDescent="0.2">
      <c r="A2533" t="s">
        <v>203</v>
      </c>
      <c r="B2533" s="1">
        <v>0.25</v>
      </c>
      <c r="C2533" t="s">
        <v>4</v>
      </c>
      <c r="D2533" t="s">
        <v>2</v>
      </c>
      <c r="E2533" t="s">
        <v>189</v>
      </c>
      <c r="F2533">
        <v>996</v>
      </c>
      <c r="G2533" t="str">
        <f>VLOOKUP(Tabel1[[#This Row],[Gruppe]],Statistikkoder!$A$1:$C$154,2,FALSE)</f>
        <v>    Passager i køretøj                            </v>
      </c>
      <c r="H2533">
        <v>0</v>
      </c>
      <c r="I2533">
        <v>12</v>
      </c>
      <c r="J2533">
        <v>0</v>
      </c>
      <c r="K2533">
        <f>IF(AND(Tabel1[[#This Row],[Gruppe]]&gt;=610,Tabel1[[#This Row],[Gruppe]]&lt;=765),Tabel1[[#This Row],[Dækmeter]],0)</f>
        <v>0</v>
      </c>
      <c r="L2533">
        <v>0</v>
      </c>
      <c r="M2533" t="s">
        <v>3</v>
      </c>
      <c r="N2533" t="str">
        <f>VLOOKUP($F2533,Statistikkoder!$A$2:$C$154,3,FALSE)</f>
        <v>Passager</v>
      </c>
    </row>
    <row r="2534" spans="1:14" x14ac:dyDescent="0.2">
      <c r="A2534" t="s">
        <v>203</v>
      </c>
      <c r="B2534" s="1">
        <v>0.29166666666666669</v>
      </c>
      <c r="C2534" t="s">
        <v>0</v>
      </c>
      <c r="D2534" t="s">
        <v>1</v>
      </c>
      <c r="E2534" t="s">
        <v>189</v>
      </c>
      <c r="F2534">
        <v>10</v>
      </c>
      <c r="G2534" t="str">
        <f>VLOOKUP(Tabel1[[#This Row],[Gruppe]],Statistikkoder!$A$1:$C$154,2,FALSE)</f>
        <v>    Voksen gående                    </v>
      </c>
      <c r="H2534">
        <v>0</v>
      </c>
      <c r="I2534">
        <v>1</v>
      </c>
      <c r="J2534">
        <v>0</v>
      </c>
      <c r="K2534">
        <f>IF(AND(Tabel1[[#This Row],[Gruppe]]&gt;=610,Tabel1[[#This Row],[Gruppe]]&lt;=765),Tabel1[[#This Row],[Dækmeter]],0)</f>
        <v>0</v>
      </c>
      <c r="L2534">
        <v>0</v>
      </c>
      <c r="M2534" t="s">
        <v>3</v>
      </c>
      <c r="N2534" t="str">
        <f>VLOOKUP($F2534,Statistikkoder!$A$2:$C$154,3,FALSE)</f>
        <v>Passager</v>
      </c>
    </row>
    <row r="2535" spans="1:14" x14ac:dyDescent="0.2">
      <c r="A2535" t="s">
        <v>203</v>
      </c>
      <c r="B2535" s="1">
        <v>0.29166666666666669</v>
      </c>
      <c r="C2535" t="s">
        <v>0</v>
      </c>
      <c r="D2535" t="s">
        <v>1</v>
      </c>
      <c r="E2535" t="s">
        <v>189</v>
      </c>
      <c r="F2535">
        <v>15</v>
      </c>
      <c r="G2535" t="str">
        <f>VLOOKUP(Tabel1[[#This Row],[Gruppe]],Statistikkoder!$A$1:$C$154,2,FALSE)</f>
        <v>    Voksen gående Pendler            </v>
      </c>
      <c r="H2535">
        <v>0</v>
      </c>
      <c r="I2535">
        <v>3</v>
      </c>
      <c r="J2535">
        <v>0</v>
      </c>
      <c r="K2535">
        <f>IF(AND(Tabel1[[#This Row],[Gruppe]]&gt;=610,Tabel1[[#This Row],[Gruppe]]&lt;=765),Tabel1[[#This Row],[Dækmeter]],0)</f>
        <v>0</v>
      </c>
      <c r="L2535">
        <v>0</v>
      </c>
      <c r="M2535" t="s">
        <v>3</v>
      </c>
      <c r="N2535" t="str">
        <f>VLOOKUP($F2535,Statistikkoder!$A$2:$C$154,3,FALSE)</f>
        <v>Passager</v>
      </c>
    </row>
    <row r="2536" spans="1:14" x14ac:dyDescent="0.2">
      <c r="A2536" t="s">
        <v>203</v>
      </c>
      <c r="B2536" s="1">
        <v>0.29166666666666669</v>
      </c>
      <c r="C2536" t="s">
        <v>0</v>
      </c>
      <c r="D2536" t="s">
        <v>1</v>
      </c>
      <c r="E2536" t="s">
        <v>189</v>
      </c>
      <c r="F2536">
        <v>80</v>
      </c>
      <c r="G2536" t="str">
        <f>VLOOKUP(Tabel1[[#This Row],[Gruppe]],Statistikkoder!$A$1:$C$154,2,FALSE)</f>
        <v>    Bil &lt; 1,95 pendler rejse        </v>
      </c>
      <c r="H2536">
        <v>9</v>
      </c>
      <c r="I2536">
        <v>10</v>
      </c>
      <c r="J2536">
        <v>54</v>
      </c>
      <c r="K2536">
        <f>IF(AND(Tabel1[[#This Row],[Gruppe]]&gt;=610,Tabel1[[#This Row],[Gruppe]]&lt;=765),Tabel1[[#This Row],[Dækmeter]],0)</f>
        <v>0</v>
      </c>
      <c r="L2536">
        <v>0</v>
      </c>
      <c r="M2536" t="s">
        <v>3</v>
      </c>
      <c r="N2536" t="str">
        <f>VLOOKUP($F2536,Statistikkoder!$A$2:$C$154,3,FALSE)</f>
        <v>Personbil</v>
      </c>
    </row>
    <row r="2537" spans="1:14" x14ac:dyDescent="0.2">
      <c r="A2537" t="s">
        <v>203</v>
      </c>
      <c r="B2537" s="1">
        <v>0.29166666666666669</v>
      </c>
      <c r="C2537" t="s">
        <v>0</v>
      </c>
      <c r="D2537" t="s">
        <v>1</v>
      </c>
      <c r="E2537" t="s">
        <v>189</v>
      </c>
      <c r="F2537">
        <v>84</v>
      </c>
      <c r="G2537" t="str">
        <f>VLOOKUP(Tabel1[[#This Row],[Gruppe]],Statistikkoder!$A$1:$C$154,2,FALSE)</f>
        <v>    Bil &gt; 1,95 m Pendler rejse      </v>
      </c>
      <c r="H2537">
        <v>1</v>
      </c>
      <c r="I2537">
        <v>1</v>
      </c>
      <c r="J2537">
        <v>6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3</v>
      </c>
      <c r="N2537" t="str">
        <f>VLOOKUP($F2537,Statistikkoder!$A$2:$C$154,3,FALSE)</f>
        <v>Personbil</v>
      </c>
    </row>
    <row r="2538" spans="1:14" x14ac:dyDescent="0.2">
      <c r="A2538" t="s">
        <v>203</v>
      </c>
      <c r="B2538" s="1">
        <v>0.29166666666666669</v>
      </c>
      <c r="C2538" t="s">
        <v>0</v>
      </c>
      <c r="D2538" t="s">
        <v>1</v>
      </c>
      <c r="E2538" t="s">
        <v>189</v>
      </c>
      <c r="F2538">
        <v>110</v>
      </c>
      <c r="G2538" t="str">
        <f>VLOOKUP(Tabel1[[#This Row],[Gruppe]],Statistikkoder!$A$1:$C$154,2,FALSE)</f>
        <v>    Bil &lt; 1,95 m                            </v>
      </c>
      <c r="H2538">
        <v>10</v>
      </c>
      <c r="I2538">
        <v>19</v>
      </c>
      <c r="J2538">
        <v>60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3</v>
      </c>
      <c r="N2538" t="str">
        <f>VLOOKUP($F2538,Statistikkoder!$A$2:$C$154,3,FALSE)</f>
        <v>Personbil</v>
      </c>
    </row>
    <row r="2539" spans="1:14" x14ac:dyDescent="0.2">
      <c r="A2539" t="s">
        <v>203</v>
      </c>
      <c r="B2539" s="1">
        <v>0.29166666666666669</v>
      </c>
      <c r="C2539" t="s">
        <v>0</v>
      </c>
      <c r="D2539" t="s">
        <v>1</v>
      </c>
      <c r="E2539" t="s">
        <v>189</v>
      </c>
      <c r="F2539">
        <v>120</v>
      </c>
      <c r="G2539" t="str">
        <f>VLOOKUP(Tabel1[[#This Row],[Gruppe]],Statistikkoder!$A$1:$C$154,2,FALSE)</f>
        <v>    Bil &gt; 1,95 m                            </v>
      </c>
      <c r="H2539">
        <v>3</v>
      </c>
      <c r="I2539">
        <v>6</v>
      </c>
      <c r="J2539">
        <v>18</v>
      </c>
      <c r="K2539">
        <f>IF(AND(Tabel1[[#This Row],[Gruppe]]&gt;=610,Tabel1[[#This Row],[Gruppe]]&lt;=765),Tabel1[[#This Row],[Dækmeter]],0)</f>
        <v>0</v>
      </c>
      <c r="L2539">
        <v>0</v>
      </c>
      <c r="M2539" t="s">
        <v>3</v>
      </c>
      <c r="N2539" t="str">
        <f>VLOOKUP($F2539,Statistikkoder!$A$2:$C$154,3,FALSE)</f>
        <v>Personbil</v>
      </c>
    </row>
    <row r="2540" spans="1:14" x14ac:dyDescent="0.2">
      <c r="A2540" t="s">
        <v>203</v>
      </c>
      <c r="B2540" s="1">
        <v>0.29166666666666669</v>
      </c>
      <c r="C2540" t="s">
        <v>0</v>
      </c>
      <c r="D2540" t="s">
        <v>1</v>
      </c>
      <c r="E2540" t="s">
        <v>189</v>
      </c>
      <c r="F2540">
        <v>126</v>
      </c>
      <c r="G2540" t="str">
        <f>VLOOKUP(Tabel1[[#This Row],[Gruppe]],Statistikkoder!$A$1:$C$154,2,FALSE)</f>
        <v xml:space="preserve">    Bil med campingvogn                     </v>
      </c>
      <c r="H2540">
        <v>1</v>
      </c>
      <c r="I2540">
        <v>2</v>
      </c>
      <c r="J2540">
        <v>12</v>
      </c>
      <c r="K2540">
        <f>IF(AND(Tabel1[[#This Row],[Gruppe]]&gt;=610,Tabel1[[#This Row],[Gruppe]]&lt;=765),Tabel1[[#This Row],[Dækmeter]],0)</f>
        <v>0</v>
      </c>
      <c r="L2540">
        <v>0</v>
      </c>
      <c r="M2540" t="s">
        <v>3</v>
      </c>
      <c r="N2540" t="str">
        <f>VLOOKUP($F2540,Statistikkoder!$A$2:$C$154,3,FALSE)</f>
        <v>Personbil</v>
      </c>
    </row>
    <row r="2541" spans="1:14" x14ac:dyDescent="0.2">
      <c r="A2541" t="s">
        <v>203</v>
      </c>
      <c r="B2541" s="1">
        <v>0.29166666666666669</v>
      </c>
      <c r="C2541" t="s">
        <v>0</v>
      </c>
      <c r="D2541" t="s">
        <v>1</v>
      </c>
      <c r="E2541" t="s">
        <v>189</v>
      </c>
      <c r="F2541">
        <v>996</v>
      </c>
      <c r="G2541" t="str">
        <f>VLOOKUP(Tabel1[[#This Row],[Gruppe]],Statistikkoder!$A$1:$C$154,2,FALSE)</f>
        <v>    Passager i køretøj                            </v>
      </c>
      <c r="H2541">
        <v>0</v>
      </c>
      <c r="I2541">
        <v>38</v>
      </c>
      <c r="J2541">
        <v>0</v>
      </c>
      <c r="K2541">
        <f>IF(AND(Tabel1[[#This Row],[Gruppe]]&gt;=610,Tabel1[[#This Row],[Gruppe]]&lt;=765),Tabel1[[#This Row],[Dækmeter]],0)</f>
        <v>0</v>
      </c>
      <c r="L2541">
        <v>0</v>
      </c>
      <c r="M2541" t="s">
        <v>3</v>
      </c>
      <c r="N2541" t="str">
        <f>VLOOKUP($F2541,Statistikkoder!$A$2:$C$154,3,FALSE)</f>
        <v>Passager</v>
      </c>
    </row>
    <row r="2542" spans="1:14" x14ac:dyDescent="0.2">
      <c r="A2542" t="s">
        <v>203</v>
      </c>
      <c r="B2542" s="1">
        <v>0.33333333333333331</v>
      </c>
      <c r="C2542" t="s">
        <v>4</v>
      </c>
      <c r="D2542" t="s">
        <v>2</v>
      </c>
      <c r="E2542" t="s">
        <v>189</v>
      </c>
      <c r="F2542">
        <v>10</v>
      </c>
      <c r="G2542" t="str">
        <f>VLOOKUP(Tabel1[[#This Row],[Gruppe]],Statistikkoder!$A$1:$C$154,2,FALSE)</f>
        <v>    Voksen gående                    </v>
      </c>
      <c r="H2542">
        <v>0</v>
      </c>
      <c r="I2542">
        <v>2</v>
      </c>
      <c r="J2542">
        <v>0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3</v>
      </c>
      <c r="N2542" t="str">
        <f>VLOOKUP($F2542,Statistikkoder!$A$2:$C$154,3,FALSE)</f>
        <v>Passager</v>
      </c>
    </row>
    <row r="2543" spans="1:14" x14ac:dyDescent="0.2">
      <c r="A2543" t="s">
        <v>203</v>
      </c>
      <c r="B2543" s="1">
        <v>0.33333333333333331</v>
      </c>
      <c r="C2543" t="s">
        <v>4</v>
      </c>
      <c r="D2543" t="s">
        <v>2</v>
      </c>
      <c r="E2543" t="s">
        <v>189</v>
      </c>
      <c r="F2543">
        <v>15</v>
      </c>
      <c r="G2543" t="str">
        <f>VLOOKUP(Tabel1[[#This Row],[Gruppe]],Statistikkoder!$A$1:$C$154,2,FALSE)</f>
        <v>    Voksen gående Pendler            </v>
      </c>
      <c r="H2543">
        <v>0</v>
      </c>
      <c r="I2543">
        <v>1</v>
      </c>
      <c r="J2543">
        <v>0</v>
      </c>
      <c r="K2543">
        <f>IF(AND(Tabel1[[#This Row],[Gruppe]]&gt;=610,Tabel1[[#This Row],[Gruppe]]&lt;=765),Tabel1[[#This Row],[Dækmeter]],0)</f>
        <v>0</v>
      </c>
      <c r="L2543">
        <v>0</v>
      </c>
      <c r="M2543" t="s">
        <v>3</v>
      </c>
      <c r="N2543" t="str">
        <f>VLOOKUP($F2543,Statistikkoder!$A$2:$C$154,3,FALSE)</f>
        <v>Passager</v>
      </c>
    </row>
    <row r="2544" spans="1:14" x14ac:dyDescent="0.2">
      <c r="A2544" t="s">
        <v>203</v>
      </c>
      <c r="B2544" s="1">
        <v>0.33333333333333331</v>
      </c>
      <c r="C2544" t="s">
        <v>4</v>
      </c>
      <c r="D2544" t="s">
        <v>2</v>
      </c>
      <c r="E2544" t="s">
        <v>189</v>
      </c>
      <c r="F2544">
        <v>80</v>
      </c>
      <c r="G2544" t="str">
        <f>VLOOKUP(Tabel1[[#This Row],[Gruppe]],Statistikkoder!$A$1:$C$154,2,FALSE)</f>
        <v>    Bil &lt; 1,95 pendler rejse        </v>
      </c>
      <c r="H2544">
        <v>9</v>
      </c>
      <c r="I2544">
        <v>13</v>
      </c>
      <c r="J2544">
        <v>54</v>
      </c>
      <c r="K2544">
        <f>IF(AND(Tabel1[[#This Row],[Gruppe]]&gt;=610,Tabel1[[#This Row],[Gruppe]]&lt;=765),Tabel1[[#This Row],[Dækmeter]],0)</f>
        <v>0</v>
      </c>
      <c r="L2544">
        <v>0</v>
      </c>
      <c r="M2544" t="s">
        <v>3</v>
      </c>
      <c r="N2544" t="str">
        <f>VLOOKUP($F2544,Statistikkoder!$A$2:$C$154,3,FALSE)</f>
        <v>Personbil</v>
      </c>
    </row>
    <row r="2545" spans="1:14" x14ac:dyDescent="0.2">
      <c r="A2545" t="s">
        <v>203</v>
      </c>
      <c r="B2545" s="1">
        <v>0.33333333333333331</v>
      </c>
      <c r="C2545" t="s">
        <v>4</v>
      </c>
      <c r="D2545" t="s">
        <v>2</v>
      </c>
      <c r="E2545" t="s">
        <v>189</v>
      </c>
      <c r="F2545">
        <v>110</v>
      </c>
      <c r="G2545" t="str">
        <f>VLOOKUP(Tabel1[[#This Row],[Gruppe]],Statistikkoder!$A$1:$C$154,2,FALSE)</f>
        <v>    Bil &lt; 1,95 m                            </v>
      </c>
      <c r="H2545">
        <v>11</v>
      </c>
      <c r="I2545">
        <v>20</v>
      </c>
      <c r="J2545">
        <v>66</v>
      </c>
      <c r="K2545">
        <f>IF(AND(Tabel1[[#This Row],[Gruppe]]&gt;=610,Tabel1[[#This Row],[Gruppe]]&lt;=765),Tabel1[[#This Row],[Dækmeter]],0)</f>
        <v>0</v>
      </c>
      <c r="L2545">
        <v>0</v>
      </c>
      <c r="M2545" t="s">
        <v>3</v>
      </c>
      <c r="N2545" t="str">
        <f>VLOOKUP($F2545,Statistikkoder!$A$2:$C$154,3,FALSE)</f>
        <v>Personbil</v>
      </c>
    </row>
    <row r="2546" spans="1:14" x14ac:dyDescent="0.2">
      <c r="A2546" t="s">
        <v>203</v>
      </c>
      <c r="B2546" s="1">
        <v>0.33333333333333331</v>
      </c>
      <c r="C2546" t="s">
        <v>4</v>
      </c>
      <c r="D2546" t="s">
        <v>2</v>
      </c>
      <c r="E2546" t="s">
        <v>189</v>
      </c>
      <c r="F2546">
        <v>120</v>
      </c>
      <c r="G2546" t="str">
        <f>VLOOKUP(Tabel1[[#This Row],[Gruppe]],Statistikkoder!$A$1:$C$154,2,FALSE)</f>
        <v>    Bil &gt; 1,95 m                            </v>
      </c>
      <c r="H2546">
        <v>1</v>
      </c>
      <c r="I2546">
        <v>1</v>
      </c>
      <c r="J2546">
        <v>6</v>
      </c>
      <c r="K2546">
        <f>IF(AND(Tabel1[[#This Row],[Gruppe]]&gt;=610,Tabel1[[#This Row],[Gruppe]]&lt;=765),Tabel1[[#This Row],[Dækmeter]],0)</f>
        <v>0</v>
      </c>
      <c r="L2546">
        <v>0</v>
      </c>
      <c r="M2546" t="s">
        <v>3</v>
      </c>
      <c r="N2546" t="str">
        <f>VLOOKUP($F2546,Statistikkoder!$A$2:$C$154,3,FALSE)</f>
        <v>Personbil</v>
      </c>
    </row>
    <row r="2547" spans="1:14" x14ac:dyDescent="0.2">
      <c r="A2547" t="s">
        <v>203</v>
      </c>
      <c r="B2547" s="1">
        <v>0.33333333333333331</v>
      </c>
      <c r="C2547" t="s">
        <v>4</v>
      </c>
      <c r="D2547" t="s">
        <v>2</v>
      </c>
      <c r="E2547" t="s">
        <v>189</v>
      </c>
      <c r="F2547">
        <v>510</v>
      </c>
      <c r="G2547" t="str">
        <f>VLOOKUP(Tabel1[[#This Row],[Gruppe]],Statistikkoder!$A$1:$C$154,2,FALSE)</f>
        <v>    Cykel Voksen                            </v>
      </c>
      <c r="H2547">
        <v>2</v>
      </c>
      <c r="I2547">
        <v>0</v>
      </c>
      <c r="J2547">
        <v>2</v>
      </c>
      <c r="K2547">
        <f>IF(AND(Tabel1[[#This Row],[Gruppe]]&gt;=610,Tabel1[[#This Row],[Gruppe]]&lt;=765),Tabel1[[#This Row],[Dækmeter]],0)</f>
        <v>0</v>
      </c>
      <c r="L2547">
        <v>0</v>
      </c>
      <c r="M2547" t="s">
        <v>3</v>
      </c>
      <c r="N2547" t="str">
        <f>VLOOKUP($F2547,Statistikkoder!$A$2:$C$154,3,FALSE)</f>
        <v>Cykel</v>
      </c>
    </row>
    <row r="2548" spans="1:14" x14ac:dyDescent="0.2">
      <c r="A2548" t="s">
        <v>203</v>
      </c>
      <c r="B2548" s="1">
        <v>0.33333333333333331</v>
      </c>
      <c r="C2548" t="s">
        <v>4</v>
      </c>
      <c r="D2548" t="s">
        <v>2</v>
      </c>
      <c r="E2548" t="s">
        <v>189</v>
      </c>
      <c r="F2548">
        <v>710</v>
      </c>
      <c r="G2548" t="str">
        <f>VLOOKUP(Tabel1[[#This Row],[Gruppe]],Statistikkoder!$A$1:$C$154,2,FALSE)</f>
        <v>    Forvogn &lt; 10 meter incl. fører          </v>
      </c>
      <c r="H2548">
        <v>1</v>
      </c>
      <c r="I2548">
        <v>1</v>
      </c>
      <c r="J2548">
        <v>10</v>
      </c>
      <c r="K2548">
        <f>IF(AND(Tabel1[[#This Row],[Gruppe]]&gt;=610,Tabel1[[#This Row],[Gruppe]]&lt;=765),Tabel1[[#This Row],[Dækmeter]],0)</f>
        <v>10</v>
      </c>
      <c r="L2548">
        <v>0</v>
      </c>
      <c r="M2548" t="s">
        <v>3</v>
      </c>
      <c r="N2548" t="str">
        <f>VLOOKUP($F2548,Statistikkoder!$A$2:$C$154,3,FALSE)</f>
        <v>Forvogn</v>
      </c>
    </row>
    <row r="2549" spans="1:14" x14ac:dyDescent="0.2">
      <c r="A2549" t="s">
        <v>203</v>
      </c>
      <c r="B2549" s="1">
        <v>0.33333333333333331</v>
      </c>
      <c r="C2549" t="s">
        <v>4</v>
      </c>
      <c r="D2549" t="s">
        <v>2</v>
      </c>
      <c r="E2549" t="s">
        <v>189</v>
      </c>
      <c r="F2549">
        <v>996</v>
      </c>
      <c r="G2549" t="str">
        <f>VLOOKUP(Tabel1[[#This Row],[Gruppe]],Statistikkoder!$A$1:$C$154,2,FALSE)</f>
        <v>    Passager i køretøj                            </v>
      </c>
      <c r="H2549">
        <v>0</v>
      </c>
      <c r="I2549">
        <v>35</v>
      </c>
      <c r="J2549">
        <v>0</v>
      </c>
      <c r="K2549">
        <f>IF(AND(Tabel1[[#This Row],[Gruppe]]&gt;=610,Tabel1[[#This Row],[Gruppe]]&lt;=765),Tabel1[[#This Row],[Dækmeter]],0)</f>
        <v>0</v>
      </c>
      <c r="L2549">
        <v>0</v>
      </c>
      <c r="M2549" t="s">
        <v>3</v>
      </c>
      <c r="N2549" t="str">
        <f>VLOOKUP($F2549,Statistikkoder!$A$2:$C$154,3,FALSE)</f>
        <v>Passager</v>
      </c>
    </row>
    <row r="2550" spans="1:14" x14ac:dyDescent="0.2">
      <c r="A2550" t="s">
        <v>203</v>
      </c>
      <c r="B2550" s="1">
        <v>0.375</v>
      </c>
      <c r="C2550" t="s">
        <v>0</v>
      </c>
      <c r="D2550" t="s">
        <v>1</v>
      </c>
      <c r="E2550" t="s">
        <v>189</v>
      </c>
      <c r="F2550">
        <v>80</v>
      </c>
      <c r="G2550" t="str">
        <f>VLOOKUP(Tabel1[[#This Row],[Gruppe]],Statistikkoder!$A$1:$C$154,2,FALSE)</f>
        <v>    Bil &lt; 1,95 pendler rejse        </v>
      </c>
      <c r="H2550">
        <v>3</v>
      </c>
      <c r="I2550">
        <v>4</v>
      </c>
      <c r="J2550">
        <v>18</v>
      </c>
      <c r="K2550">
        <f>IF(AND(Tabel1[[#This Row],[Gruppe]]&gt;=610,Tabel1[[#This Row],[Gruppe]]&lt;=765),Tabel1[[#This Row],[Dækmeter]],0)</f>
        <v>0</v>
      </c>
      <c r="L2550">
        <v>0</v>
      </c>
      <c r="M2550" t="s">
        <v>3</v>
      </c>
      <c r="N2550" t="str">
        <f>VLOOKUP($F2550,Statistikkoder!$A$2:$C$154,3,FALSE)</f>
        <v>Personbil</v>
      </c>
    </row>
    <row r="2551" spans="1:14" x14ac:dyDescent="0.2">
      <c r="A2551" t="s">
        <v>203</v>
      </c>
      <c r="B2551" s="1">
        <v>0.375</v>
      </c>
      <c r="C2551" t="s">
        <v>0</v>
      </c>
      <c r="D2551" t="s">
        <v>1</v>
      </c>
      <c r="E2551" t="s">
        <v>189</v>
      </c>
      <c r="F2551">
        <v>110</v>
      </c>
      <c r="G2551" t="str">
        <f>VLOOKUP(Tabel1[[#This Row],[Gruppe]],Statistikkoder!$A$1:$C$154,2,FALSE)</f>
        <v>    Bil &lt; 1,95 m                            </v>
      </c>
      <c r="H2551">
        <v>19</v>
      </c>
      <c r="I2551">
        <v>38</v>
      </c>
      <c r="J2551">
        <v>114</v>
      </c>
      <c r="K2551">
        <f>IF(AND(Tabel1[[#This Row],[Gruppe]]&gt;=610,Tabel1[[#This Row],[Gruppe]]&lt;=765),Tabel1[[#This Row],[Dækmeter]],0)</f>
        <v>0</v>
      </c>
      <c r="L2551">
        <v>0</v>
      </c>
      <c r="M2551" t="s">
        <v>3</v>
      </c>
      <c r="N2551" t="str">
        <f>VLOOKUP($F2551,Statistikkoder!$A$2:$C$154,3,FALSE)</f>
        <v>Personbil</v>
      </c>
    </row>
    <row r="2552" spans="1:14" x14ac:dyDescent="0.2">
      <c r="A2552" t="s">
        <v>203</v>
      </c>
      <c r="B2552" s="1">
        <v>0.375</v>
      </c>
      <c r="C2552" t="s">
        <v>0</v>
      </c>
      <c r="D2552" t="s">
        <v>1</v>
      </c>
      <c r="E2552" t="s">
        <v>189</v>
      </c>
      <c r="F2552">
        <v>126</v>
      </c>
      <c r="G2552" t="str">
        <f>VLOOKUP(Tabel1[[#This Row],[Gruppe]],Statistikkoder!$A$1:$C$154,2,FALSE)</f>
        <v xml:space="preserve">    Bil med campingvogn                     </v>
      </c>
      <c r="H2552">
        <v>1</v>
      </c>
      <c r="I2552">
        <v>1</v>
      </c>
      <c r="J2552">
        <v>12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t="str">
        <f>VLOOKUP($F2552,Statistikkoder!$A$2:$C$154,3,FALSE)</f>
        <v>Personbil</v>
      </c>
    </row>
    <row r="2553" spans="1:14" x14ac:dyDescent="0.2">
      <c r="A2553" t="s">
        <v>203</v>
      </c>
      <c r="B2553" s="1">
        <v>0.375</v>
      </c>
      <c r="C2553" t="s">
        <v>0</v>
      </c>
      <c r="D2553" t="s">
        <v>1</v>
      </c>
      <c r="E2553" t="s">
        <v>189</v>
      </c>
      <c r="F2553">
        <v>309</v>
      </c>
      <c r="G2553" t="str">
        <f>VLOOKUP(Tabel1[[#This Row],[Gruppe]],Statistikkoder!$A$1:$C$154,2,FALSE)</f>
        <v>    Autocamper &lt;  6 meter                </v>
      </c>
      <c r="H2553">
        <v>2</v>
      </c>
      <c r="I2553">
        <v>4</v>
      </c>
      <c r="J2553">
        <v>12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t="str">
        <f>VLOOKUP($F2553,Statistikkoder!$A$2:$C$154,3,FALSE)</f>
        <v>Autocamper</v>
      </c>
    </row>
    <row r="2554" spans="1:14" x14ac:dyDescent="0.2">
      <c r="A2554" t="s">
        <v>203</v>
      </c>
      <c r="B2554" s="1">
        <v>0.375</v>
      </c>
      <c r="C2554" t="s">
        <v>0</v>
      </c>
      <c r="D2554" t="s">
        <v>1</v>
      </c>
      <c r="E2554" t="s">
        <v>189</v>
      </c>
      <c r="F2554">
        <v>996</v>
      </c>
      <c r="G2554" t="str">
        <f>VLOOKUP(Tabel1[[#This Row],[Gruppe]],Statistikkoder!$A$1:$C$154,2,FALSE)</f>
        <v>    Passager i køretøj                            </v>
      </c>
      <c r="H2554">
        <v>0</v>
      </c>
      <c r="I2554">
        <v>47</v>
      </c>
      <c r="J2554">
        <v>0</v>
      </c>
      <c r="K2554">
        <f>IF(AND(Tabel1[[#This Row],[Gruppe]]&gt;=610,Tabel1[[#This Row],[Gruppe]]&lt;=765),Tabel1[[#This Row],[Dækmeter]],0)</f>
        <v>0</v>
      </c>
      <c r="L2554">
        <v>0</v>
      </c>
      <c r="M2554" t="s">
        <v>3</v>
      </c>
      <c r="N2554" t="str">
        <f>VLOOKUP($F2554,Statistikkoder!$A$2:$C$154,3,FALSE)</f>
        <v>Passager</v>
      </c>
    </row>
    <row r="2555" spans="1:14" x14ac:dyDescent="0.2">
      <c r="A2555" t="s">
        <v>203</v>
      </c>
      <c r="B2555" s="1">
        <v>0.41666666666666669</v>
      </c>
      <c r="C2555" t="s">
        <v>4</v>
      </c>
      <c r="D2555" t="s">
        <v>2</v>
      </c>
      <c r="E2555" t="s">
        <v>189</v>
      </c>
      <c r="F2555">
        <v>10</v>
      </c>
      <c r="G2555" t="str">
        <f>VLOOKUP(Tabel1[[#This Row],[Gruppe]],Statistikkoder!$A$1:$C$154,2,FALSE)</f>
        <v>    Voksen gående                    </v>
      </c>
      <c r="H2555">
        <v>0</v>
      </c>
      <c r="I2555">
        <v>10</v>
      </c>
      <c r="J2555">
        <v>0</v>
      </c>
      <c r="K2555">
        <f>IF(AND(Tabel1[[#This Row],[Gruppe]]&gt;=610,Tabel1[[#This Row],[Gruppe]]&lt;=765),Tabel1[[#This Row],[Dækmeter]],0)</f>
        <v>0</v>
      </c>
      <c r="L2555">
        <v>0</v>
      </c>
      <c r="M2555" t="s">
        <v>3</v>
      </c>
      <c r="N2555" t="str">
        <f>VLOOKUP($F2555,Statistikkoder!$A$2:$C$154,3,FALSE)</f>
        <v>Passager</v>
      </c>
    </row>
    <row r="2556" spans="1:14" x14ac:dyDescent="0.2">
      <c r="A2556" t="s">
        <v>203</v>
      </c>
      <c r="B2556" s="1">
        <v>0.41666666666666669</v>
      </c>
      <c r="C2556" t="s">
        <v>4</v>
      </c>
      <c r="D2556" t="s">
        <v>2</v>
      </c>
      <c r="E2556" t="s">
        <v>189</v>
      </c>
      <c r="F2556">
        <v>15</v>
      </c>
      <c r="G2556" t="str">
        <f>VLOOKUP(Tabel1[[#This Row],[Gruppe]],Statistikkoder!$A$1:$C$154,2,FALSE)</f>
        <v>    Voksen gående Pendler            </v>
      </c>
      <c r="H2556">
        <v>0</v>
      </c>
      <c r="I2556">
        <v>1</v>
      </c>
      <c r="J2556">
        <v>0</v>
      </c>
      <c r="K2556">
        <f>IF(AND(Tabel1[[#This Row],[Gruppe]]&gt;=610,Tabel1[[#This Row],[Gruppe]]&lt;=765),Tabel1[[#This Row],[Dækmeter]],0)</f>
        <v>0</v>
      </c>
      <c r="L2556">
        <v>0</v>
      </c>
      <c r="M2556" t="s">
        <v>3</v>
      </c>
      <c r="N2556" t="str">
        <f>VLOOKUP($F2556,Statistikkoder!$A$2:$C$154,3,FALSE)</f>
        <v>Passager</v>
      </c>
    </row>
    <row r="2557" spans="1:14" x14ac:dyDescent="0.2">
      <c r="A2557" t="s">
        <v>203</v>
      </c>
      <c r="B2557" s="1">
        <v>0.41666666666666669</v>
      </c>
      <c r="C2557" t="s">
        <v>4</v>
      </c>
      <c r="D2557" t="s">
        <v>2</v>
      </c>
      <c r="E2557" t="s">
        <v>189</v>
      </c>
      <c r="F2557">
        <v>40</v>
      </c>
      <c r="G2557" t="str">
        <f>VLOOKUP(Tabel1[[#This Row],[Gruppe]],Statistikkoder!$A$1:$C$154,2,FALSE)</f>
        <v>    Pensionist gående                </v>
      </c>
      <c r="H2557">
        <v>0</v>
      </c>
      <c r="I2557">
        <v>5</v>
      </c>
      <c r="J2557">
        <v>0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3</v>
      </c>
      <c r="N2557" t="str">
        <f>VLOOKUP($F2557,Statistikkoder!$A$2:$C$154,3,FALSE)</f>
        <v>Passager</v>
      </c>
    </row>
    <row r="2558" spans="1:14" x14ac:dyDescent="0.2">
      <c r="A2558" t="s">
        <v>203</v>
      </c>
      <c r="B2558" s="1">
        <v>0.41666666666666669</v>
      </c>
      <c r="C2558" t="s">
        <v>4</v>
      </c>
      <c r="D2558" t="s">
        <v>2</v>
      </c>
      <c r="E2558" t="s">
        <v>189</v>
      </c>
      <c r="F2558">
        <v>80</v>
      </c>
      <c r="G2558" t="str">
        <f>VLOOKUP(Tabel1[[#This Row],[Gruppe]],Statistikkoder!$A$1:$C$154,2,FALSE)</f>
        <v>    Bil &lt; 1,95 pendler rejse        </v>
      </c>
      <c r="H2558">
        <v>1</v>
      </c>
      <c r="I2558">
        <v>4</v>
      </c>
      <c r="J2558">
        <v>6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VLOOKUP($F2558,Statistikkoder!$A$2:$C$154,3,FALSE)</f>
        <v>Personbil</v>
      </c>
    </row>
    <row r="2559" spans="1:14" x14ac:dyDescent="0.2">
      <c r="A2559" t="s">
        <v>203</v>
      </c>
      <c r="B2559" s="1">
        <v>0.41666666666666669</v>
      </c>
      <c r="C2559" t="s">
        <v>4</v>
      </c>
      <c r="D2559" t="s">
        <v>2</v>
      </c>
      <c r="E2559" t="s">
        <v>189</v>
      </c>
      <c r="F2559">
        <v>110</v>
      </c>
      <c r="G2559" t="str">
        <f>VLOOKUP(Tabel1[[#This Row],[Gruppe]],Statistikkoder!$A$1:$C$154,2,FALSE)</f>
        <v>    Bil &lt; 1,95 m                            </v>
      </c>
      <c r="H2559">
        <v>26</v>
      </c>
      <c r="I2559">
        <v>71</v>
      </c>
      <c r="J2559">
        <v>156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3</v>
      </c>
      <c r="N2559" t="str">
        <f>VLOOKUP($F2559,Statistikkoder!$A$2:$C$154,3,FALSE)</f>
        <v>Personbil</v>
      </c>
    </row>
    <row r="2560" spans="1:14" x14ac:dyDescent="0.2">
      <c r="A2560" t="s">
        <v>203</v>
      </c>
      <c r="B2560" s="1">
        <v>0.41666666666666669</v>
      </c>
      <c r="C2560" t="s">
        <v>4</v>
      </c>
      <c r="D2560" t="s">
        <v>2</v>
      </c>
      <c r="E2560" t="s">
        <v>189</v>
      </c>
      <c r="F2560">
        <v>120</v>
      </c>
      <c r="G2560" t="str">
        <f>VLOOKUP(Tabel1[[#This Row],[Gruppe]],Statistikkoder!$A$1:$C$154,2,FALSE)</f>
        <v>    Bil &gt; 1,95 m                            </v>
      </c>
      <c r="H2560">
        <v>1</v>
      </c>
      <c r="I2560">
        <v>2</v>
      </c>
      <c r="J2560">
        <v>6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3</v>
      </c>
      <c r="N2560" t="str">
        <f>VLOOKUP($F2560,Statistikkoder!$A$2:$C$154,3,FALSE)</f>
        <v>Personbil</v>
      </c>
    </row>
    <row r="2561" spans="1:14" x14ac:dyDescent="0.2">
      <c r="A2561" t="s">
        <v>203</v>
      </c>
      <c r="B2561" s="1">
        <v>0.41666666666666669</v>
      </c>
      <c r="C2561" t="s">
        <v>4</v>
      </c>
      <c r="D2561" t="s">
        <v>2</v>
      </c>
      <c r="E2561" t="s">
        <v>189</v>
      </c>
      <c r="F2561">
        <v>309</v>
      </c>
      <c r="G2561" t="str">
        <f>VLOOKUP(Tabel1[[#This Row],[Gruppe]],Statistikkoder!$A$1:$C$154,2,FALSE)</f>
        <v>    Autocamper &lt;  6 meter                </v>
      </c>
      <c r="H2561">
        <v>1</v>
      </c>
      <c r="I2561">
        <v>2</v>
      </c>
      <c r="J2561">
        <v>6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VLOOKUP($F2561,Statistikkoder!$A$2:$C$154,3,FALSE)</f>
        <v>Autocamper</v>
      </c>
    </row>
    <row r="2562" spans="1:14" x14ac:dyDescent="0.2">
      <c r="A2562" t="s">
        <v>203</v>
      </c>
      <c r="B2562" s="1">
        <v>0.41666666666666669</v>
      </c>
      <c r="C2562" t="s">
        <v>4</v>
      </c>
      <c r="D2562" t="s">
        <v>2</v>
      </c>
      <c r="E2562" t="s">
        <v>189</v>
      </c>
      <c r="F2562">
        <v>320</v>
      </c>
      <c r="G2562" t="str">
        <f>VLOOKUP(Tabel1[[#This Row],[Gruppe]],Statistikkoder!$A$1:$C$154,2,FALSE)</f>
        <v>    Autocamper &lt; 12 meter                </v>
      </c>
      <c r="H2562">
        <v>1</v>
      </c>
      <c r="I2562">
        <v>2</v>
      </c>
      <c r="J2562">
        <v>10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VLOOKUP($F2562,Statistikkoder!$A$2:$C$154,3,FALSE)</f>
        <v>Autocamper</v>
      </c>
    </row>
    <row r="2563" spans="1:14" x14ac:dyDescent="0.2">
      <c r="A2563" t="s">
        <v>203</v>
      </c>
      <c r="B2563" s="1">
        <v>0.41666666666666669</v>
      </c>
      <c r="C2563" t="s">
        <v>4</v>
      </c>
      <c r="D2563" t="s">
        <v>2</v>
      </c>
      <c r="E2563" t="s">
        <v>189</v>
      </c>
      <c r="F2563">
        <v>505</v>
      </c>
      <c r="G2563" t="str">
        <f>VLOOKUP(Tabel1[[#This Row],[Gruppe]],Statistikkoder!$A$1:$C$154,2,FALSE)</f>
        <v>    Cykel Pensionist                        </v>
      </c>
      <c r="H2563">
        <v>5</v>
      </c>
      <c r="I2563">
        <v>0</v>
      </c>
      <c r="J2563">
        <v>5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3</v>
      </c>
      <c r="N2563" t="str">
        <f>VLOOKUP($F2563,Statistikkoder!$A$2:$C$154,3,FALSE)</f>
        <v>Cykel</v>
      </c>
    </row>
    <row r="2564" spans="1:14" x14ac:dyDescent="0.2">
      <c r="A2564" t="s">
        <v>203</v>
      </c>
      <c r="B2564" s="1">
        <v>0.41666666666666669</v>
      </c>
      <c r="C2564" t="s">
        <v>4</v>
      </c>
      <c r="D2564" t="s">
        <v>2</v>
      </c>
      <c r="E2564" t="s">
        <v>189</v>
      </c>
      <c r="F2564">
        <v>510</v>
      </c>
      <c r="G2564" t="str">
        <f>VLOOKUP(Tabel1[[#This Row],[Gruppe]],Statistikkoder!$A$1:$C$154,2,FALSE)</f>
        <v>    Cykel Voksen                            </v>
      </c>
      <c r="H2564">
        <v>6</v>
      </c>
      <c r="I2564">
        <v>0</v>
      </c>
      <c r="J2564">
        <v>6</v>
      </c>
      <c r="K2564">
        <f>IF(AND(Tabel1[[#This Row],[Gruppe]]&gt;=610,Tabel1[[#This Row],[Gruppe]]&lt;=765),Tabel1[[#This Row],[Dækmeter]],0)</f>
        <v>0</v>
      </c>
      <c r="L2564">
        <v>0</v>
      </c>
      <c r="M2564" t="s">
        <v>3</v>
      </c>
      <c r="N2564" t="str">
        <f>VLOOKUP($F2564,Statistikkoder!$A$2:$C$154,3,FALSE)</f>
        <v>Cykel</v>
      </c>
    </row>
    <row r="2565" spans="1:14" x14ac:dyDescent="0.2">
      <c r="A2565" t="s">
        <v>203</v>
      </c>
      <c r="B2565" s="1">
        <v>0.41666666666666669</v>
      </c>
      <c r="C2565" t="s">
        <v>4</v>
      </c>
      <c r="D2565" t="s">
        <v>2</v>
      </c>
      <c r="E2565" t="s">
        <v>189</v>
      </c>
      <c r="F2565">
        <v>730</v>
      </c>
      <c r="G2565" t="str">
        <f>VLOOKUP(Tabel1[[#This Row],[Gruppe]],Statistikkoder!$A$1:$C$154,2,FALSE)</f>
        <v>    Sættevogn 17 m. max 40 tons            </v>
      </c>
      <c r="H2565">
        <v>1</v>
      </c>
      <c r="I2565">
        <v>1</v>
      </c>
      <c r="J2565">
        <v>17</v>
      </c>
      <c r="K2565">
        <f>IF(AND(Tabel1[[#This Row],[Gruppe]]&gt;=610,Tabel1[[#This Row],[Gruppe]]&lt;=765),Tabel1[[#This Row],[Dækmeter]],0)</f>
        <v>17</v>
      </c>
      <c r="L2565">
        <v>0</v>
      </c>
      <c r="M2565" t="s">
        <v>3</v>
      </c>
      <c r="N2565" t="str">
        <f>VLOOKUP($F2565,Statistikkoder!$A$2:$C$154,3,FALSE)</f>
        <v>Sættevogn</v>
      </c>
    </row>
    <row r="2566" spans="1:14" x14ac:dyDescent="0.2">
      <c r="A2566" t="s">
        <v>203</v>
      </c>
      <c r="B2566" s="1">
        <v>0.41666666666666669</v>
      </c>
      <c r="C2566" t="s">
        <v>4</v>
      </c>
      <c r="D2566" t="s">
        <v>2</v>
      </c>
      <c r="E2566" t="s">
        <v>189</v>
      </c>
      <c r="F2566">
        <v>777</v>
      </c>
      <c r="G2566" t="str">
        <f>VLOOKUP(Tabel1[[#This Row],[Gruppe]],Statistikkoder!$A$1:$C$154,2,FALSE)</f>
        <v>    Fragtgods  stor                          </v>
      </c>
      <c r="H2566">
        <v>1</v>
      </c>
      <c r="I2566">
        <v>0</v>
      </c>
      <c r="J2566">
        <v>1</v>
      </c>
      <c r="K2566">
        <f>IF(AND(Tabel1[[#This Row],[Gruppe]]&gt;=610,Tabel1[[#This Row],[Gruppe]]&lt;=765),Tabel1[[#This Row],[Dækmeter]],0)</f>
        <v>0</v>
      </c>
      <c r="L2566">
        <v>0</v>
      </c>
      <c r="M2566" t="s">
        <v>3</v>
      </c>
      <c r="N2566" t="str">
        <f>VLOOKUP($F2566,Statistikkoder!$A$2:$C$154,3,FALSE)</f>
        <v>n/a</v>
      </c>
    </row>
    <row r="2567" spans="1:14" x14ac:dyDescent="0.2">
      <c r="A2567" t="s">
        <v>203</v>
      </c>
      <c r="B2567" s="1">
        <v>0.41666666666666669</v>
      </c>
      <c r="C2567" t="s">
        <v>4</v>
      </c>
      <c r="D2567" t="s">
        <v>2</v>
      </c>
      <c r="E2567" t="s">
        <v>189</v>
      </c>
      <c r="F2567">
        <v>996</v>
      </c>
      <c r="G2567" t="str">
        <f>VLOOKUP(Tabel1[[#This Row],[Gruppe]],Statistikkoder!$A$1:$C$154,2,FALSE)</f>
        <v>    Passager i køretøj                            </v>
      </c>
      <c r="H2567">
        <v>0</v>
      </c>
      <c r="I2567">
        <v>82</v>
      </c>
      <c r="J2567">
        <v>0</v>
      </c>
      <c r="K2567">
        <f>IF(AND(Tabel1[[#This Row],[Gruppe]]&gt;=610,Tabel1[[#This Row],[Gruppe]]&lt;=765),Tabel1[[#This Row],[Dækmeter]],0)</f>
        <v>0</v>
      </c>
      <c r="L2567">
        <v>0</v>
      </c>
      <c r="M2567" t="s">
        <v>3</v>
      </c>
      <c r="N2567" t="str">
        <f>VLOOKUP($F2567,Statistikkoder!$A$2:$C$154,3,FALSE)</f>
        <v>Passager</v>
      </c>
    </row>
    <row r="2568" spans="1:14" x14ac:dyDescent="0.2">
      <c r="A2568" t="s">
        <v>203</v>
      </c>
      <c r="B2568" s="1">
        <v>0.41666666666666669</v>
      </c>
      <c r="C2568" t="s">
        <v>0</v>
      </c>
      <c r="D2568" t="s">
        <v>1</v>
      </c>
      <c r="E2568" t="s">
        <v>190</v>
      </c>
      <c r="F2568">
        <v>10</v>
      </c>
      <c r="G2568" t="str">
        <f>VLOOKUP(Tabel1[[#This Row],[Gruppe]],Statistikkoder!$A$1:$C$154,2,FALSE)</f>
        <v>    Voksen gående                    </v>
      </c>
      <c r="H2568">
        <v>0</v>
      </c>
      <c r="I2568">
        <v>2</v>
      </c>
      <c r="J2568">
        <v>0</v>
      </c>
      <c r="K2568">
        <f>IF(AND(Tabel1[[#This Row],[Gruppe]]&gt;=610,Tabel1[[#This Row],[Gruppe]]&lt;=765),Tabel1[[#This Row],[Dækmeter]],0)</f>
        <v>0</v>
      </c>
      <c r="L2568">
        <v>0</v>
      </c>
      <c r="M2568" t="s">
        <v>3</v>
      </c>
      <c r="N2568" t="str">
        <f>VLOOKUP($F2568,Statistikkoder!$A$2:$C$154,3,FALSE)</f>
        <v>Passager</v>
      </c>
    </row>
    <row r="2569" spans="1:14" x14ac:dyDescent="0.2">
      <c r="A2569" t="s">
        <v>203</v>
      </c>
      <c r="B2569" s="1">
        <v>0.41666666666666669</v>
      </c>
      <c r="C2569" t="s">
        <v>0</v>
      </c>
      <c r="D2569" t="s">
        <v>1</v>
      </c>
      <c r="E2569" t="s">
        <v>190</v>
      </c>
      <c r="F2569">
        <v>110</v>
      </c>
      <c r="G2569" t="str">
        <f>VLOOKUP(Tabel1[[#This Row],[Gruppe]],Statistikkoder!$A$1:$C$154,2,FALSE)</f>
        <v>    Bil &lt; 1,95 m                            </v>
      </c>
      <c r="H2569">
        <v>16</v>
      </c>
      <c r="I2569">
        <v>36</v>
      </c>
      <c r="J2569">
        <v>96</v>
      </c>
      <c r="K2569">
        <f>IF(AND(Tabel1[[#This Row],[Gruppe]]&gt;=610,Tabel1[[#This Row],[Gruppe]]&lt;=765),Tabel1[[#This Row],[Dækmeter]],0)</f>
        <v>0</v>
      </c>
      <c r="L2569">
        <v>0</v>
      </c>
      <c r="M2569" t="s">
        <v>3</v>
      </c>
      <c r="N2569" t="str">
        <f>VLOOKUP($F2569,Statistikkoder!$A$2:$C$154,3,FALSE)</f>
        <v>Personbil</v>
      </c>
    </row>
    <row r="2570" spans="1:14" x14ac:dyDescent="0.2">
      <c r="A2570" t="s">
        <v>203</v>
      </c>
      <c r="B2570" s="1">
        <v>0.41666666666666669</v>
      </c>
      <c r="C2570" t="s">
        <v>0</v>
      </c>
      <c r="D2570" t="s">
        <v>1</v>
      </c>
      <c r="E2570" t="s">
        <v>190</v>
      </c>
      <c r="F2570">
        <v>120</v>
      </c>
      <c r="G2570" t="str">
        <f>VLOOKUP(Tabel1[[#This Row],[Gruppe]],Statistikkoder!$A$1:$C$154,2,FALSE)</f>
        <v>    Bil &gt; 1,95 m                            </v>
      </c>
      <c r="H2570">
        <v>1</v>
      </c>
      <c r="I2570">
        <v>1</v>
      </c>
      <c r="J2570">
        <v>6</v>
      </c>
      <c r="K2570">
        <f>IF(AND(Tabel1[[#This Row],[Gruppe]]&gt;=610,Tabel1[[#This Row],[Gruppe]]&lt;=765),Tabel1[[#This Row],[Dækmeter]],0)</f>
        <v>0</v>
      </c>
      <c r="L2570">
        <v>0</v>
      </c>
      <c r="M2570" t="s">
        <v>3</v>
      </c>
      <c r="N2570" t="str">
        <f>VLOOKUP($F2570,Statistikkoder!$A$2:$C$154,3,FALSE)</f>
        <v>Personbil</v>
      </c>
    </row>
    <row r="2571" spans="1:14" x14ac:dyDescent="0.2">
      <c r="A2571" t="s">
        <v>203</v>
      </c>
      <c r="B2571" s="1">
        <v>0.41666666666666669</v>
      </c>
      <c r="C2571" t="s">
        <v>0</v>
      </c>
      <c r="D2571" t="s">
        <v>1</v>
      </c>
      <c r="E2571" t="s">
        <v>190</v>
      </c>
      <c r="F2571">
        <v>320</v>
      </c>
      <c r="G2571" t="str">
        <f>VLOOKUP(Tabel1[[#This Row],[Gruppe]],Statistikkoder!$A$1:$C$154,2,FALSE)</f>
        <v>    Autocamper &lt; 12 meter                </v>
      </c>
      <c r="H2571">
        <v>1</v>
      </c>
      <c r="I2571">
        <v>2</v>
      </c>
      <c r="J2571">
        <v>10</v>
      </c>
      <c r="K2571">
        <f>IF(AND(Tabel1[[#This Row],[Gruppe]]&gt;=610,Tabel1[[#This Row],[Gruppe]]&lt;=765),Tabel1[[#This Row],[Dækmeter]],0)</f>
        <v>0</v>
      </c>
      <c r="L2571">
        <v>0</v>
      </c>
      <c r="M2571" t="s">
        <v>3</v>
      </c>
      <c r="N2571" t="str">
        <f>VLOOKUP($F2571,Statistikkoder!$A$2:$C$154,3,FALSE)</f>
        <v>Autocamper</v>
      </c>
    </row>
    <row r="2572" spans="1:14" x14ac:dyDescent="0.2">
      <c r="A2572" t="s">
        <v>203</v>
      </c>
      <c r="B2572" s="1">
        <v>0.41666666666666669</v>
      </c>
      <c r="C2572" t="s">
        <v>0</v>
      </c>
      <c r="D2572" t="s">
        <v>1</v>
      </c>
      <c r="E2572" t="s">
        <v>190</v>
      </c>
      <c r="F2572">
        <v>410</v>
      </c>
      <c r="G2572" t="str">
        <f>VLOOKUP(Tabel1[[#This Row],[Gruppe]],Statistikkoder!$A$1:$C$154,2,FALSE)</f>
        <v>    MC                                    </v>
      </c>
      <c r="H2572">
        <v>1</v>
      </c>
      <c r="I2572">
        <v>1</v>
      </c>
      <c r="J2572">
        <v>2</v>
      </c>
      <c r="K2572">
        <f>IF(AND(Tabel1[[#This Row],[Gruppe]]&gt;=610,Tabel1[[#This Row],[Gruppe]]&lt;=765),Tabel1[[#This Row],[Dækmeter]],0)</f>
        <v>0</v>
      </c>
      <c r="L2572">
        <v>0</v>
      </c>
      <c r="M2572" t="s">
        <v>3</v>
      </c>
      <c r="N2572" t="str">
        <f>VLOOKUP($F2572,Statistikkoder!$A$2:$C$154,3,FALSE)</f>
        <v>MC/Knallert</v>
      </c>
    </row>
    <row r="2573" spans="1:14" x14ac:dyDescent="0.2">
      <c r="A2573" t="s">
        <v>203</v>
      </c>
      <c r="B2573" s="1">
        <v>0.41666666666666669</v>
      </c>
      <c r="C2573" t="s">
        <v>0</v>
      </c>
      <c r="D2573" t="s">
        <v>1</v>
      </c>
      <c r="E2573" t="s">
        <v>190</v>
      </c>
      <c r="F2573">
        <v>510</v>
      </c>
      <c r="G2573" t="str">
        <f>VLOOKUP(Tabel1[[#This Row],[Gruppe]],Statistikkoder!$A$1:$C$154,2,FALSE)</f>
        <v>    Cykel Voksen                            </v>
      </c>
      <c r="H2573">
        <v>2</v>
      </c>
      <c r="I2573">
        <v>0</v>
      </c>
      <c r="J2573">
        <v>2</v>
      </c>
      <c r="K2573">
        <f>IF(AND(Tabel1[[#This Row],[Gruppe]]&gt;=610,Tabel1[[#This Row],[Gruppe]]&lt;=765),Tabel1[[#This Row],[Dækmeter]],0)</f>
        <v>0</v>
      </c>
      <c r="L2573">
        <v>0</v>
      </c>
      <c r="M2573" t="s">
        <v>3</v>
      </c>
      <c r="N2573" t="str">
        <f>VLOOKUP($F2573,Statistikkoder!$A$2:$C$154,3,FALSE)</f>
        <v>Cykel</v>
      </c>
    </row>
    <row r="2574" spans="1:14" x14ac:dyDescent="0.2">
      <c r="A2574" t="s">
        <v>203</v>
      </c>
      <c r="B2574" s="1">
        <v>0.41666666666666669</v>
      </c>
      <c r="C2574" t="s">
        <v>0</v>
      </c>
      <c r="D2574" t="s">
        <v>1</v>
      </c>
      <c r="E2574" t="s">
        <v>190</v>
      </c>
      <c r="F2574">
        <v>996</v>
      </c>
      <c r="G2574" t="str">
        <f>VLOOKUP(Tabel1[[#This Row],[Gruppe]],Statistikkoder!$A$1:$C$154,2,FALSE)</f>
        <v>    Passager i køretøj                            </v>
      </c>
      <c r="H2574">
        <v>0</v>
      </c>
      <c r="I2574">
        <v>40</v>
      </c>
      <c r="J2574">
        <v>0</v>
      </c>
      <c r="K2574">
        <f>IF(AND(Tabel1[[#This Row],[Gruppe]]&gt;=610,Tabel1[[#This Row],[Gruppe]]&lt;=765),Tabel1[[#This Row],[Dækmeter]],0)</f>
        <v>0</v>
      </c>
      <c r="L2574">
        <v>0</v>
      </c>
      <c r="M2574" t="s">
        <v>3</v>
      </c>
      <c r="N2574" t="str">
        <f>VLOOKUP($F2574,Statistikkoder!$A$2:$C$154,3,FALSE)</f>
        <v>Passager</v>
      </c>
    </row>
    <row r="2575" spans="1:14" x14ac:dyDescent="0.2">
      <c r="A2575" t="s">
        <v>203</v>
      </c>
      <c r="B2575" s="1">
        <v>0.45833333333333331</v>
      </c>
      <c r="C2575" t="s">
        <v>4</v>
      </c>
      <c r="D2575" t="s">
        <v>2</v>
      </c>
      <c r="E2575" t="s">
        <v>190</v>
      </c>
      <c r="F2575">
        <v>10</v>
      </c>
      <c r="G2575" t="str">
        <f>VLOOKUP(Tabel1[[#This Row],[Gruppe]],Statistikkoder!$A$1:$C$154,2,FALSE)</f>
        <v>    Voksen gående                    </v>
      </c>
      <c r="H2575">
        <v>0</v>
      </c>
      <c r="I2575">
        <v>6</v>
      </c>
      <c r="J2575">
        <v>0</v>
      </c>
      <c r="K2575">
        <f>IF(AND(Tabel1[[#This Row],[Gruppe]]&gt;=610,Tabel1[[#This Row],[Gruppe]]&lt;=765),Tabel1[[#This Row],[Dækmeter]],0)</f>
        <v>0</v>
      </c>
      <c r="L2575">
        <v>0</v>
      </c>
      <c r="M2575" t="s">
        <v>3</v>
      </c>
      <c r="N2575" t="str">
        <f>VLOOKUP($F2575,Statistikkoder!$A$2:$C$154,3,FALSE)</f>
        <v>Passager</v>
      </c>
    </row>
    <row r="2576" spans="1:14" x14ac:dyDescent="0.2">
      <c r="A2576" t="s">
        <v>203</v>
      </c>
      <c r="B2576" s="1">
        <v>0.45833333333333331</v>
      </c>
      <c r="C2576" t="s">
        <v>4</v>
      </c>
      <c r="D2576" t="s">
        <v>2</v>
      </c>
      <c r="E2576" t="s">
        <v>190</v>
      </c>
      <c r="F2576">
        <v>30</v>
      </c>
      <c r="G2576" t="str">
        <f>VLOOKUP(Tabel1[[#This Row],[Gruppe]],Statistikkoder!$A$1:$C$154,2,FALSE)</f>
        <v>    Barn  0-11 år gående              </v>
      </c>
      <c r="H2576">
        <v>0</v>
      </c>
      <c r="I2576">
        <v>3</v>
      </c>
      <c r="J2576">
        <v>0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3</v>
      </c>
      <c r="N2576" t="str">
        <f>VLOOKUP($F2576,Statistikkoder!$A$2:$C$154,3,FALSE)</f>
        <v>Passager</v>
      </c>
    </row>
    <row r="2577" spans="1:14" x14ac:dyDescent="0.2">
      <c r="A2577" t="s">
        <v>203</v>
      </c>
      <c r="B2577" s="1">
        <v>0.45833333333333331</v>
      </c>
      <c r="C2577" t="s">
        <v>4</v>
      </c>
      <c r="D2577" t="s">
        <v>2</v>
      </c>
      <c r="E2577" t="s">
        <v>190</v>
      </c>
      <c r="F2577">
        <v>40</v>
      </c>
      <c r="G2577" t="str">
        <f>VLOOKUP(Tabel1[[#This Row],[Gruppe]],Statistikkoder!$A$1:$C$154,2,FALSE)</f>
        <v>    Pensionist gående                </v>
      </c>
      <c r="H2577">
        <v>0</v>
      </c>
      <c r="I2577">
        <v>2</v>
      </c>
      <c r="J2577">
        <v>0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3</v>
      </c>
      <c r="N2577" t="str">
        <f>VLOOKUP($F2577,Statistikkoder!$A$2:$C$154,3,FALSE)</f>
        <v>Passager</v>
      </c>
    </row>
    <row r="2578" spans="1:14" x14ac:dyDescent="0.2">
      <c r="A2578" t="s">
        <v>203</v>
      </c>
      <c r="B2578" s="1">
        <v>0.45833333333333331</v>
      </c>
      <c r="C2578" t="s">
        <v>4</v>
      </c>
      <c r="D2578" t="s">
        <v>2</v>
      </c>
      <c r="E2578" t="s">
        <v>190</v>
      </c>
      <c r="F2578">
        <v>80</v>
      </c>
      <c r="G2578" t="str">
        <f>VLOOKUP(Tabel1[[#This Row],[Gruppe]],Statistikkoder!$A$1:$C$154,2,FALSE)</f>
        <v>    Bil &lt; 1,95 pendler rejse        </v>
      </c>
      <c r="H2578">
        <v>1</v>
      </c>
      <c r="I2578">
        <v>2</v>
      </c>
      <c r="J2578">
        <v>6</v>
      </c>
      <c r="K2578">
        <f>IF(AND(Tabel1[[#This Row],[Gruppe]]&gt;=610,Tabel1[[#This Row],[Gruppe]]&lt;=765),Tabel1[[#This Row],[Dækmeter]],0)</f>
        <v>0</v>
      </c>
      <c r="L2578">
        <v>0</v>
      </c>
      <c r="M2578" t="s">
        <v>3</v>
      </c>
      <c r="N2578" t="str">
        <f>VLOOKUP($F2578,Statistikkoder!$A$2:$C$154,3,FALSE)</f>
        <v>Personbil</v>
      </c>
    </row>
    <row r="2579" spans="1:14" x14ac:dyDescent="0.2">
      <c r="A2579" t="s">
        <v>203</v>
      </c>
      <c r="B2579" s="1">
        <v>0.45833333333333331</v>
      </c>
      <c r="C2579" t="s">
        <v>4</v>
      </c>
      <c r="D2579" t="s">
        <v>2</v>
      </c>
      <c r="E2579" t="s">
        <v>190</v>
      </c>
      <c r="F2579">
        <v>81</v>
      </c>
      <c r="G2579" t="str">
        <f>VLOOKUP(Tabel1[[#This Row],[Gruppe]],Statistikkoder!$A$1:$C$154,2,FALSE)</f>
        <v>    Bil &lt; 1,95 m dagsbillet          </v>
      </c>
      <c r="H2579">
        <v>1</v>
      </c>
      <c r="I2579">
        <v>3</v>
      </c>
      <c r="J2579">
        <v>6</v>
      </c>
      <c r="K2579">
        <f>IF(AND(Tabel1[[#This Row],[Gruppe]]&gt;=610,Tabel1[[#This Row],[Gruppe]]&lt;=765),Tabel1[[#This Row],[Dækmeter]],0)</f>
        <v>0</v>
      </c>
      <c r="L2579">
        <v>0</v>
      </c>
      <c r="M2579" t="s">
        <v>3</v>
      </c>
      <c r="N2579" t="str">
        <f>VLOOKUP($F2579,Statistikkoder!$A$2:$C$154,3,FALSE)</f>
        <v>Personbil</v>
      </c>
    </row>
    <row r="2580" spans="1:14" x14ac:dyDescent="0.2">
      <c r="A2580" t="s">
        <v>203</v>
      </c>
      <c r="B2580" s="1">
        <v>0.45833333333333331</v>
      </c>
      <c r="C2580" t="s">
        <v>4</v>
      </c>
      <c r="D2580" t="s">
        <v>2</v>
      </c>
      <c r="E2580" t="s">
        <v>190</v>
      </c>
      <c r="F2580">
        <v>110</v>
      </c>
      <c r="G2580" t="str">
        <f>VLOOKUP(Tabel1[[#This Row],[Gruppe]],Statistikkoder!$A$1:$C$154,2,FALSE)</f>
        <v>    Bil &lt; 1,95 m                            </v>
      </c>
      <c r="H2580">
        <v>18</v>
      </c>
      <c r="I2580">
        <v>35</v>
      </c>
      <c r="J2580">
        <v>108</v>
      </c>
      <c r="K2580">
        <f>IF(AND(Tabel1[[#This Row],[Gruppe]]&gt;=610,Tabel1[[#This Row],[Gruppe]]&lt;=765),Tabel1[[#This Row],[Dækmeter]],0)</f>
        <v>0</v>
      </c>
      <c r="L2580">
        <v>0</v>
      </c>
      <c r="M2580" t="s">
        <v>3</v>
      </c>
      <c r="N2580" t="str">
        <f>VLOOKUP($F2580,Statistikkoder!$A$2:$C$154,3,FALSE)</f>
        <v>Personbil</v>
      </c>
    </row>
    <row r="2581" spans="1:14" x14ac:dyDescent="0.2">
      <c r="A2581" t="s">
        <v>203</v>
      </c>
      <c r="B2581" s="1">
        <v>0.45833333333333331</v>
      </c>
      <c r="C2581" t="s">
        <v>4</v>
      </c>
      <c r="D2581" t="s">
        <v>2</v>
      </c>
      <c r="E2581" t="s">
        <v>190</v>
      </c>
      <c r="F2581">
        <v>120</v>
      </c>
      <c r="G2581" t="str">
        <f>VLOOKUP(Tabel1[[#This Row],[Gruppe]],Statistikkoder!$A$1:$C$154,2,FALSE)</f>
        <v>    Bil &gt; 1,95 m                            </v>
      </c>
      <c r="H2581">
        <v>2</v>
      </c>
      <c r="I2581">
        <v>7</v>
      </c>
      <c r="J2581">
        <v>12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3</v>
      </c>
      <c r="N2581" t="str">
        <f>VLOOKUP($F2581,Statistikkoder!$A$2:$C$154,3,FALSE)</f>
        <v>Personbil</v>
      </c>
    </row>
    <row r="2582" spans="1:14" x14ac:dyDescent="0.2">
      <c r="A2582" t="s">
        <v>203</v>
      </c>
      <c r="B2582" s="1">
        <v>0.45833333333333331</v>
      </c>
      <c r="C2582" t="s">
        <v>4</v>
      </c>
      <c r="D2582" t="s">
        <v>2</v>
      </c>
      <c r="E2582" t="s">
        <v>190</v>
      </c>
      <c r="F2582">
        <v>309</v>
      </c>
      <c r="G2582" t="str">
        <f>VLOOKUP(Tabel1[[#This Row],[Gruppe]],Statistikkoder!$A$1:$C$154,2,FALSE)</f>
        <v>    Autocamper &lt;  6 meter                </v>
      </c>
      <c r="H2582">
        <v>2</v>
      </c>
      <c r="I2582">
        <v>5</v>
      </c>
      <c r="J2582">
        <v>12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3</v>
      </c>
      <c r="N2582" t="str">
        <f>VLOOKUP($F2582,Statistikkoder!$A$2:$C$154,3,FALSE)</f>
        <v>Autocamper</v>
      </c>
    </row>
    <row r="2583" spans="1:14" x14ac:dyDescent="0.2">
      <c r="A2583" t="s">
        <v>203</v>
      </c>
      <c r="B2583" s="1">
        <v>0.45833333333333331</v>
      </c>
      <c r="C2583" t="s">
        <v>4</v>
      </c>
      <c r="D2583" t="s">
        <v>2</v>
      </c>
      <c r="E2583" t="s">
        <v>190</v>
      </c>
      <c r="F2583">
        <v>320</v>
      </c>
      <c r="G2583" t="str">
        <f>VLOOKUP(Tabel1[[#This Row],[Gruppe]],Statistikkoder!$A$1:$C$154,2,FALSE)</f>
        <v>    Autocamper &lt; 12 meter                </v>
      </c>
      <c r="H2583">
        <v>1</v>
      </c>
      <c r="I2583">
        <v>2</v>
      </c>
      <c r="J2583">
        <v>10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3</v>
      </c>
      <c r="N2583" t="str">
        <f>VLOOKUP($F2583,Statistikkoder!$A$2:$C$154,3,FALSE)</f>
        <v>Autocamper</v>
      </c>
    </row>
    <row r="2584" spans="1:14" x14ac:dyDescent="0.2">
      <c r="A2584" t="s">
        <v>203</v>
      </c>
      <c r="B2584" s="1">
        <v>0.45833333333333331</v>
      </c>
      <c r="C2584" t="s">
        <v>4</v>
      </c>
      <c r="D2584" t="s">
        <v>2</v>
      </c>
      <c r="E2584" t="s">
        <v>190</v>
      </c>
      <c r="F2584">
        <v>410</v>
      </c>
      <c r="G2584" t="str">
        <f>VLOOKUP(Tabel1[[#This Row],[Gruppe]],Statistikkoder!$A$1:$C$154,2,FALSE)</f>
        <v>    MC                                    </v>
      </c>
      <c r="H2584">
        <v>2</v>
      </c>
      <c r="I2584">
        <v>2</v>
      </c>
      <c r="J2584">
        <v>6</v>
      </c>
      <c r="K2584">
        <f>IF(AND(Tabel1[[#This Row],[Gruppe]]&gt;=610,Tabel1[[#This Row],[Gruppe]]&lt;=765),Tabel1[[#This Row],[Dækmeter]],0)</f>
        <v>0</v>
      </c>
      <c r="L2584">
        <v>0</v>
      </c>
      <c r="M2584" t="s">
        <v>3</v>
      </c>
      <c r="N2584" t="str">
        <f>VLOOKUP($F2584,Statistikkoder!$A$2:$C$154,3,FALSE)</f>
        <v>MC/Knallert</v>
      </c>
    </row>
    <row r="2585" spans="1:14" x14ac:dyDescent="0.2">
      <c r="A2585" t="s">
        <v>203</v>
      </c>
      <c r="B2585" s="1">
        <v>0.45833333333333331</v>
      </c>
      <c r="C2585" t="s">
        <v>4</v>
      </c>
      <c r="D2585" t="s">
        <v>2</v>
      </c>
      <c r="E2585" t="s">
        <v>190</v>
      </c>
      <c r="F2585">
        <v>505</v>
      </c>
      <c r="G2585" t="str">
        <f>VLOOKUP(Tabel1[[#This Row],[Gruppe]],Statistikkoder!$A$1:$C$154,2,FALSE)</f>
        <v>    Cykel Pensionist                        </v>
      </c>
      <c r="H2585">
        <v>2</v>
      </c>
      <c r="I2585">
        <v>0</v>
      </c>
      <c r="J2585">
        <v>2</v>
      </c>
      <c r="K2585">
        <f>IF(AND(Tabel1[[#This Row],[Gruppe]]&gt;=610,Tabel1[[#This Row],[Gruppe]]&lt;=765),Tabel1[[#This Row],[Dækmeter]],0)</f>
        <v>0</v>
      </c>
      <c r="L2585">
        <v>0</v>
      </c>
      <c r="M2585" t="s">
        <v>3</v>
      </c>
      <c r="N2585" t="str">
        <f>VLOOKUP($F2585,Statistikkoder!$A$2:$C$154,3,FALSE)</f>
        <v>Cykel</v>
      </c>
    </row>
    <row r="2586" spans="1:14" x14ac:dyDescent="0.2">
      <c r="A2586" t="s">
        <v>203</v>
      </c>
      <c r="B2586" s="1">
        <v>0.45833333333333331</v>
      </c>
      <c r="C2586" t="s">
        <v>4</v>
      </c>
      <c r="D2586" t="s">
        <v>2</v>
      </c>
      <c r="E2586" t="s">
        <v>190</v>
      </c>
      <c r="F2586">
        <v>510</v>
      </c>
      <c r="G2586" t="str">
        <f>VLOOKUP(Tabel1[[#This Row],[Gruppe]],Statistikkoder!$A$1:$C$154,2,FALSE)</f>
        <v>    Cykel Voksen                            </v>
      </c>
      <c r="H2586">
        <v>1</v>
      </c>
      <c r="I2586">
        <v>0</v>
      </c>
      <c r="J2586">
        <v>1</v>
      </c>
      <c r="K2586">
        <f>IF(AND(Tabel1[[#This Row],[Gruppe]]&gt;=610,Tabel1[[#This Row],[Gruppe]]&lt;=765),Tabel1[[#This Row],[Dækmeter]],0)</f>
        <v>0</v>
      </c>
      <c r="L2586">
        <v>0</v>
      </c>
      <c r="M2586" t="s">
        <v>3</v>
      </c>
      <c r="N2586" t="str">
        <f>VLOOKUP($F2586,Statistikkoder!$A$2:$C$154,3,FALSE)</f>
        <v>Cykel</v>
      </c>
    </row>
    <row r="2587" spans="1:14" x14ac:dyDescent="0.2">
      <c r="A2587" t="s">
        <v>203</v>
      </c>
      <c r="B2587" s="1">
        <v>0.45833333333333331</v>
      </c>
      <c r="C2587" t="s">
        <v>4</v>
      </c>
      <c r="D2587" t="s">
        <v>2</v>
      </c>
      <c r="E2587" t="s">
        <v>190</v>
      </c>
      <c r="F2587">
        <v>540</v>
      </c>
      <c r="G2587" t="str">
        <f>VLOOKUP(Tabel1[[#This Row],[Gruppe]],Statistikkoder!$A$1:$C$154,2,FALSE)</f>
        <v>    Cykel m/anhænger Voksen                  </v>
      </c>
      <c r="H2587">
        <v>1</v>
      </c>
      <c r="I2587">
        <v>0</v>
      </c>
      <c r="J2587">
        <v>1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3</v>
      </c>
      <c r="N2587" t="str">
        <f>VLOOKUP($F2587,Statistikkoder!$A$2:$C$154,3,FALSE)</f>
        <v>Cykel</v>
      </c>
    </row>
    <row r="2588" spans="1:14" x14ac:dyDescent="0.2">
      <c r="A2588" t="s">
        <v>203</v>
      </c>
      <c r="B2588" s="1">
        <v>0.45833333333333331</v>
      </c>
      <c r="C2588" t="s">
        <v>4</v>
      </c>
      <c r="D2588" t="s">
        <v>2</v>
      </c>
      <c r="E2588" t="s">
        <v>190</v>
      </c>
      <c r="F2588">
        <v>996</v>
      </c>
      <c r="G2588" t="str">
        <f>VLOOKUP(Tabel1[[#This Row],[Gruppe]],Statistikkoder!$A$1:$C$154,2,FALSE)</f>
        <v>    Passager i køretøj                            </v>
      </c>
      <c r="H2588">
        <v>0</v>
      </c>
      <c r="I2588">
        <v>56</v>
      </c>
      <c r="J2588">
        <v>0</v>
      </c>
      <c r="K2588">
        <f>IF(AND(Tabel1[[#This Row],[Gruppe]]&gt;=610,Tabel1[[#This Row],[Gruppe]]&lt;=765),Tabel1[[#This Row],[Dækmeter]],0)</f>
        <v>0</v>
      </c>
      <c r="L2588">
        <v>0</v>
      </c>
      <c r="M2588" t="s">
        <v>3</v>
      </c>
      <c r="N2588" t="str">
        <f>VLOOKUP($F2588,Statistikkoder!$A$2:$C$154,3,FALSE)</f>
        <v>Passager</v>
      </c>
    </row>
    <row r="2589" spans="1:14" x14ac:dyDescent="0.2">
      <c r="A2589" t="s">
        <v>203</v>
      </c>
      <c r="B2589" s="1">
        <v>0.45833333333333331</v>
      </c>
      <c r="C2589" t="s">
        <v>0</v>
      </c>
      <c r="D2589" t="s">
        <v>1</v>
      </c>
      <c r="E2589" t="s">
        <v>189</v>
      </c>
      <c r="F2589">
        <v>10</v>
      </c>
      <c r="G2589" t="str">
        <f>VLOOKUP(Tabel1[[#This Row],[Gruppe]],Statistikkoder!$A$1:$C$154,2,FALSE)</f>
        <v>    Voksen gående                    </v>
      </c>
      <c r="H2589">
        <v>0</v>
      </c>
      <c r="I2589">
        <v>5</v>
      </c>
      <c r="J2589">
        <v>0</v>
      </c>
      <c r="K2589">
        <f>IF(AND(Tabel1[[#This Row],[Gruppe]]&gt;=610,Tabel1[[#This Row],[Gruppe]]&lt;=765),Tabel1[[#This Row],[Dækmeter]],0)</f>
        <v>0</v>
      </c>
      <c r="L2589">
        <v>0</v>
      </c>
      <c r="M2589" t="s">
        <v>3</v>
      </c>
      <c r="N2589" t="str">
        <f>VLOOKUP($F2589,Statistikkoder!$A$2:$C$154,3,FALSE)</f>
        <v>Passager</v>
      </c>
    </row>
    <row r="2590" spans="1:14" x14ac:dyDescent="0.2">
      <c r="A2590" t="s">
        <v>203</v>
      </c>
      <c r="B2590" s="1">
        <v>0.45833333333333331</v>
      </c>
      <c r="C2590" t="s">
        <v>0</v>
      </c>
      <c r="D2590" t="s">
        <v>1</v>
      </c>
      <c r="E2590" t="s">
        <v>189</v>
      </c>
      <c r="F2590">
        <v>30</v>
      </c>
      <c r="G2590" t="str">
        <f>VLOOKUP(Tabel1[[#This Row],[Gruppe]],Statistikkoder!$A$1:$C$154,2,FALSE)</f>
        <v>    Barn  0-11 år gående              </v>
      </c>
      <c r="H2590">
        <v>0</v>
      </c>
      <c r="I2590">
        <v>1</v>
      </c>
      <c r="J2590">
        <v>0</v>
      </c>
      <c r="K2590">
        <f>IF(AND(Tabel1[[#This Row],[Gruppe]]&gt;=610,Tabel1[[#This Row],[Gruppe]]&lt;=765),Tabel1[[#This Row],[Dækmeter]],0)</f>
        <v>0</v>
      </c>
      <c r="L2590">
        <v>0</v>
      </c>
      <c r="M2590" t="s">
        <v>3</v>
      </c>
      <c r="N2590" t="str">
        <f>VLOOKUP($F2590,Statistikkoder!$A$2:$C$154,3,FALSE)</f>
        <v>Passager</v>
      </c>
    </row>
    <row r="2591" spans="1:14" x14ac:dyDescent="0.2">
      <c r="A2591" t="s">
        <v>203</v>
      </c>
      <c r="B2591" s="1">
        <v>0.45833333333333331</v>
      </c>
      <c r="C2591" t="s">
        <v>0</v>
      </c>
      <c r="D2591" t="s">
        <v>1</v>
      </c>
      <c r="E2591" t="s">
        <v>189</v>
      </c>
      <c r="F2591">
        <v>40</v>
      </c>
      <c r="G2591" t="str">
        <f>VLOOKUP(Tabel1[[#This Row],[Gruppe]],Statistikkoder!$A$1:$C$154,2,FALSE)</f>
        <v>    Pensionist gående                </v>
      </c>
      <c r="H2591">
        <v>0</v>
      </c>
      <c r="I2591">
        <v>4</v>
      </c>
      <c r="J2591">
        <v>0</v>
      </c>
      <c r="K2591">
        <f>IF(AND(Tabel1[[#This Row],[Gruppe]]&gt;=610,Tabel1[[#This Row],[Gruppe]]&lt;=765),Tabel1[[#This Row],[Dækmeter]],0)</f>
        <v>0</v>
      </c>
      <c r="L2591">
        <v>0</v>
      </c>
      <c r="M2591" t="s">
        <v>3</v>
      </c>
      <c r="N2591" t="str">
        <f>VLOOKUP($F2591,Statistikkoder!$A$2:$C$154,3,FALSE)</f>
        <v>Passager</v>
      </c>
    </row>
    <row r="2592" spans="1:14" x14ac:dyDescent="0.2">
      <c r="A2592" t="s">
        <v>203</v>
      </c>
      <c r="B2592" s="1">
        <v>0.45833333333333331</v>
      </c>
      <c r="C2592" t="s">
        <v>0</v>
      </c>
      <c r="D2592" t="s">
        <v>1</v>
      </c>
      <c r="E2592" t="s">
        <v>189</v>
      </c>
      <c r="F2592">
        <v>80</v>
      </c>
      <c r="G2592" t="str">
        <f>VLOOKUP(Tabel1[[#This Row],[Gruppe]],Statistikkoder!$A$1:$C$154,2,FALSE)</f>
        <v>    Bil &lt; 1,95 pendler rejse        </v>
      </c>
      <c r="H2592">
        <v>2</v>
      </c>
      <c r="I2592">
        <v>2</v>
      </c>
      <c r="J2592">
        <v>12</v>
      </c>
      <c r="K2592">
        <f>IF(AND(Tabel1[[#This Row],[Gruppe]]&gt;=610,Tabel1[[#This Row],[Gruppe]]&lt;=765),Tabel1[[#This Row],[Dækmeter]],0)</f>
        <v>0</v>
      </c>
      <c r="L2592">
        <v>0</v>
      </c>
      <c r="M2592" t="s">
        <v>3</v>
      </c>
      <c r="N2592" t="str">
        <f>VLOOKUP($F2592,Statistikkoder!$A$2:$C$154,3,FALSE)</f>
        <v>Personbil</v>
      </c>
    </row>
    <row r="2593" spans="1:14" x14ac:dyDescent="0.2">
      <c r="A2593" t="s">
        <v>203</v>
      </c>
      <c r="B2593" s="1">
        <v>0.45833333333333331</v>
      </c>
      <c r="C2593" t="s">
        <v>0</v>
      </c>
      <c r="D2593" t="s">
        <v>1</v>
      </c>
      <c r="E2593" t="s">
        <v>189</v>
      </c>
      <c r="F2593">
        <v>110</v>
      </c>
      <c r="G2593" t="str">
        <f>VLOOKUP(Tabel1[[#This Row],[Gruppe]],Statistikkoder!$A$1:$C$154,2,FALSE)</f>
        <v>    Bil &lt; 1,95 m                            </v>
      </c>
      <c r="H2593">
        <v>21</v>
      </c>
      <c r="I2593">
        <v>43</v>
      </c>
      <c r="J2593">
        <v>126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3</v>
      </c>
      <c r="N2593" t="str">
        <f>VLOOKUP($F2593,Statistikkoder!$A$2:$C$154,3,FALSE)</f>
        <v>Personbil</v>
      </c>
    </row>
    <row r="2594" spans="1:14" x14ac:dyDescent="0.2">
      <c r="A2594" t="s">
        <v>203</v>
      </c>
      <c r="B2594" s="1">
        <v>0.45833333333333331</v>
      </c>
      <c r="C2594" t="s">
        <v>0</v>
      </c>
      <c r="D2594" t="s">
        <v>1</v>
      </c>
      <c r="E2594" t="s">
        <v>189</v>
      </c>
      <c r="F2594">
        <v>120</v>
      </c>
      <c r="G2594" t="str">
        <f>VLOOKUP(Tabel1[[#This Row],[Gruppe]],Statistikkoder!$A$1:$C$154,2,FALSE)</f>
        <v>    Bil &gt; 1,95 m                            </v>
      </c>
      <c r="H2594">
        <v>5</v>
      </c>
      <c r="I2594">
        <v>12</v>
      </c>
      <c r="J2594">
        <v>30</v>
      </c>
      <c r="K2594">
        <f>IF(AND(Tabel1[[#This Row],[Gruppe]]&gt;=610,Tabel1[[#This Row],[Gruppe]]&lt;=765),Tabel1[[#This Row],[Dækmeter]],0)</f>
        <v>0</v>
      </c>
      <c r="L2594">
        <v>0</v>
      </c>
      <c r="M2594" t="s">
        <v>3</v>
      </c>
      <c r="N2594" t="str">
        <f>VLOOKUP($F2594,Statistikkoder!$A$2:$C$154,3,FALSE)</f>
        <v>Personbil</v>
      </c>
    </row>
    <row r="2595" spans="1:14" x14ac:dyDescent="0.2">
      <c r="A2595" t="s">
        <v>203</v>
      </c>
      <c r="B2595" s="1">
        <v>0.45833333333333331</v>
      </c>
      <c r="C2595" t="s">
        <v>0</v>
      </c>
      <c r="D2595" t="s">
        <v>1</v>
      </c>
      <c r="E2595" t="s">
        <v>189</v>
      </c>
      <c r="F2595">
        <v>309</v>
      </c>
      <c r="G2595" t="str">
        <f>VLOOKUP(Tabel1[[#This Row],[Gruppe]],Statistikkoder!$A$1:$C$154,2,FALSE)</f>
        <v>    Autocamper &lt;  6 meter                </v>
      </c>
      <c r="H2595">
        <v>1</v>
      </c>
      <c r="I2595">
        <v>3</v>
      </c>
      <c r="J2595">
        <v>6</v>
      </c>
      <c r="K2595">
        <f>IF(AND(Tabel1[[#This Row],[Gruppe]]&gt;=610,Tabel1[[#This Row],[Gruppe]]&lt;=765),Tabel1[[#This Row],[Dækmeter]],0)</f>
        <v>0</v>
      </c>
      <c r="L2595">
        <v>0</v>
      </c>
      <c r="M2595" t="s">
        <v>3</v>
      </c>
      <c r="N2595" t="str">
        <f>VLOOKUP($F2595,Statistikkoder!$A$2:$C$154,3,FALSE)</f>
        <v>Autocamper</v>
      </c>
    </row>
    <row r="2596" spans="1:14" x14ac:dyDescent="0.2">
      <c r="A2596" t="s">
        <v>203</v>
      </c>
      <c r="B2596" s="1">
        <v>0.45833333333333331</v>
      </c>
      <c r="C2596" t="s">
        <v>0</v>
      </c>
      <c r="D2596" t="s">
        <v>1</v>
      </c>
      <c r="E2596" t="s">
        <v>189</v>
      </c>
      <c r="F2596">
        <v>320</v>
      </c>
      <c r="G2596" t="str">
        <f>VLOOKUP(Tabel1[[#This Row],[Gruppe]],Statistikkoder!$A$1:$C$154,2,FALSE)</f>
        <v>    Autocamper &lt; 12 meter                </v>
      </c>
      <c r="H2596">
        <v>2</v>
      </c>
      <c r="I2596">
        <v>4</v>
      </c>
      <c r="J2596">
        <v>20</v>
      </c>
      <c r="K2596">
        <f>IF(AND(Tabel1[[#This Row],[Gruppe]]&gt;=610,Tabel1[[#This Row],[Gruppe]]&lt;=765),Tabel1[[#This Row],[Dækmeter]],0)</f>
        <v>0</v>
      </c>
      <c r="L2596">
        <v>0</v>
      </c>
      <c r="M2596" t="s">
        <v>3</v>
      </c>
      <c r="N2596" t="str">
        <f>VLOOKUP($F2596,Statistikkoder!$A$2:$C$154,3,FALSE)</f>
        <v>Autocamper</v>
      </c>
    </row>
    <row r="2597" spans="1:14" x14ac:dyDescent="0.2">
      <c r="A2597" t="s">
        <v>203</v>
      </c>
      <c r="B2597" s="1">
        <v>0.45833333333333331</v>
      </c>
      <c r="C2597" t="s">
        <v>0</v>
      </c>
      <c r="D2597" t="s">
        <v>1</v>
      </c>
      <c r="E2597" t="s">
        <v>189</v>
      </c>
      <c r="F2597">
        <v>505</v>
      </c>
      <c r="G2597" t="str">
        <f>VLOOKUP(Tabel1[[#This Row],[Gruppe]],Statistikkoder!$A$1:$C$154,2,FALSE)</f>
        <v>    Cykel Pensionist                        </v>
      </c>
      <c r="H2597">
        <v>3</v>
      </c>
      <c r="I2597">
        <v>0</v>
      </c>
      <c r="J2597">
        <v>3</v>
      </c>
      <c r="K2597">
        <f>IF(AND(Tabel1[[#This Row],[Gruppe]]&gt;=610,Tabel1[[#This Row],[Gruppe]]&lt;=765),Tabel1[[#This Row],[Dækmeter]],0)</f>
        <v>0</v>
      </c>
      <c r="L2597">
        <v>0</v>
      </c>
      <c r="M2597" t="s">
        <v>3</v>
      </c>
      <c r="N2597" t="str">
        <f>VLOOKUP($F2597,Statistikkoder!$A$2:$C$154,3,FALSE)</f>
        <v>Cykel</v>
      </c>
    </row>
    <row r="2598" spans="1:14" x14ac:dyDescent="0.2">
      <c r="A2598" t="s">
        <v>203</v>
      </c>
      <c r="B2598" s="1">
        <v>0.45833333333333331</v>
      </c>
      <c r="C2598" t="s">
        <v>0</v>
      </c>
      <c r="D2598" t="s">
        <v>1</v>
      </c>
      <c r="E2598" t="s">
        <v>189</v>
      </c>
      <c r="F2598">
        <v>510</v>
      </c>
      <c r="G2598" t="str">
        <f>VLOOKUP(Tabel1[[#This Row],[Gruppe]],Statistikkoder!$A$1:$C$154,2,FALSE)</f>
        <v>    Cykel Voksen                            </v>
      </c>
      <c r="H2598">
        <v>3</v>
      </c>
      <c r="I2598">
        <v>0</v>
      </c>
      <c r="J2598">
        <v>3</v>
      </c>
      <c r="K2598">
        <f>IF(AND(Tabel1[[#This Row],[Gruppe]]&gt;=610,Tabel1[[#This Row],[Gruppe]]&lt;=765),Tabel1[[#This Row],[Dækmeter]],0)</f>
        <v>0</v>
      </c>
      <c r="L2598">
        <v>0</v>
      </c>
      <c r="M2598" t="s">
        <v>3</v>
      </c>
      <c r="N2598" t="str">
        <f>VLOOKUP($F2598,Statistikkoder!$A$2:$C$154,3,FALSE)</f>
        <v>Cykel</v>
      </c>
    </row>
    <row r="2599" spans="1:14" x14ac:dyDescent="0.2">
      <c r="A2599" t="s">
        <v>203</v>
      </c>
      <c r="B2599" s="1">
        <v>0.45833333333333331</v>
      </c>
      <c r="C2599" t="s">
        <v>0</v>
      </c>
      <c r="D2599" t="s">
        <v>1</v>
      </c>
      <c r="E2599" t="s">
        <v>189</v>
      </c>
      <c r="F2599">
        <v>560</v>
      </c>
      <c r="G2599" t="str">
        <f>VLOOKUP(Tabel1[[#This Row],[Gruppe]],Statistikkoder!$A$1:$C$154,2,FALSE)</f>
        <v>    Cykel m/anhænger Barn  0-11 år          </v>
      </c>
      <c r="H2599">
        <v>1</v>
      </c>
      <c r="I2599">
        <v>0</v>
      </c>
      <c r="J2599">
        <v>1</v>
      </c>
      <c r="K2599">
        <f>IF(AND(Tabel1[[#This Row],[Gruppe]]&gt;=610,Tabel1[[#This Row],[Gruppe]]&lt;=765),Tabel1[[#This Row],[Dækmeter]],0)</f>
        <v>0</v>
      </c>
      <c r="L2599">
        <v>0</v>
      </c>
      <c r="M2599" t="s">
        <v>3</v>
      </c>
      <c r="N2599" t="str">
        <f>VLOOKUP($F2599,Statistikkoder!$A$2:$C$154,3,FALSE)</f>
        <v>Cykel</v>
      </c>
    </row>
    <row r="2600" spans="1:14" x14ac:dyDescent="0.2">
      <c r="A2600" t="s">
        <v>203</v>
      </c>
      <c r="B2600" s="1">
        <v>0.45833333333333331</v>
      </c>
      <c r="C2600" t="s">
        <v>0</v>
      </c>
      <c r="D2600" t="s">
        <v>1</v>
      </c>
      <c r="E2600" t="s">
        <v>189</v>
      </c>
      <c r="F2600">
        <v>730</v>
      </c>
      <c r="G2600" t="str">
        <f>VLOOKUP(Tabel1[[#This Row],[Gruppe]],Statistikkoder!$A$1:$C$154,2,FALSE)</f>
        <v>    Sættevogn 17 m. max 40 tons            </v>
      </c>
      <c r="H2600">
        <v>1</v>
      </c>
      <c r="I2600">
        <v>1</v>
      </c>
      <c r="J2600">
        <v>17</v>
      </c>
      <c r="K2600">
        <f>IF(AND(Tabel1[[#This Row],[Gruppe]]&gt;=610,Tabel1[[#This Row],[Gruppe]]&lt;=765),Tabel1[[#This Row],[Dækmeter]],0)</f>
        <v>17</v>
      </c>
      <c r="L2600">
        <v>0</v>
      </c>
      <c r="M2600" t="s">
        <v>3</v>
      </c>
      <c r="N2600" t="str">
        <f>VLOOKUP($F2600,Statistikkoder!$A$2:$C$154,3,FALSE)</f>
        <v>Sættevogn</v>
      </c>
    </row>
    <row r="2601" spans="1:14" x14ac:dyDescent="0.2">
      <c r="A2601" t="s">
        <v>203</v>
      </c>
      <c r="B2601" s="1">
        <v>0.45833333333333331</v>
      </c>
      <c r="C2601" t="s">
        <v>0</v>
      </c>
      <c r="D2601" t="s">
        <v>1</v>
      </c>
      <c r="E2601" t="s">
        <v>189</v>
      </c>
      <c r="F2601">
        <v>996</v>
      </c>
      <c r="G2601" t="str">
        <f>VLOOKUP(Tabel1[[#This Row],[Gruppe]],Statistikkoder!$A$1:$C$154,2,FALSE)</f>
        <v>    Passager i køretøj                            </v>
      </c>
      <c r="H2601">
        <v>0</v>
      </c>
      <c r="I2601">
        <v>65</v>
      </c>
      <c r="J2601">
        <v>0</v>
      </c>
      <c r="K2601">
        <f>IF(AND(Tabel1[[#This Row],[Gruppe]]&gt;=610,Tabel1[[#This Row],[Gruppe]]&lt;=765),Tabel1[[#This Row],[Dækmeter]],0)</f>
        <v>0</v>
      </c>
      <c r="L2601">
        <v>0</v>
      </c>
      <c r="M2601" t="s">
        <v>3</v>
      </c>
      <c r="N2601" t="str">
        <f>VLOOKUP($F2601,Statistikkoder!$A$2:$C$154,3,FALSE)</f>
        <v>Passager</v>
      </c>
    </row>
    <row r="2602" spans="1:14" x14ac:dyDescent="0.2">
      <c r="A2602" t="s">
        <v>203</v>
      </c>
      <c r="B2602" s="1">
        <v>0.5</v>
      </c>
      <c r="C2602" t="s">
        <v>4</v>
      </c>
      <c r="D2602" t="s">
        <v>2</v>
      </c>
      <c r="E2602" t="s">
        <v>189</v>
      </c>
      <c r="F2602">
        <v>10</v>
      </c>
      <c r="G2602" t="str">
        <f>VLOOKUP(Tabel1[[#This Row],[Gruppe]],Statistikkoder!$A$1:$C$154,2,FALSE)</f>
        <v>    Voksen gående                    </v>
      </c>
      <c r="H2602">
        <v>0</v>
      </c>
      <c r="I2602">
        <v>6</v>
      </c>
      <c r="J2602">
        <v>0</v>
      </c>
      <c r="K2602">
        <f>IF(AND(Tabel1[[#This Row],[Gruppe]]&gt;=610,Tabel1[[#This Row],[Gruppe]]&lt;=765),Tabel1[[#This Row],[Dækmeter]],0)</f>
        <v>0</v>
      </c>
      <c r="L2602">
        <v>0</v>
      </c>
      <c r="M2602" t="s">
        <v>3</v>
      </c>
      <c r="N2602" t="str">
        <f>VLOOKUP($F2602,Statistikkoder!$A$2:$C$154,3,FALSE)</f>
        <v>Passager</v>
      </c>
    </row>
    <row r="2603" spans="1:14" x14ac:dyDescent="0.2">
      <c r="A2603" t="s">
        <v>203</v>
      </c>
      <c r="B2603" s="1">
        <v>0.5</v>
      </c>
      <c r="C2603" t="s">
        <v>4</v>
      </c>
      <c r="D2603" t="s">
        <v>2</v>
      </c>
      <c r="E2603" t="s">
        <v>189</v>
      </c>
      <c r="F2603">
        <v>40</v>
      </c>
      <c r="G2603" t="str">
        <f>VLOOKUP(Tabel1[[#This Row],[Gruppe]],Statistikkoder!$A$1:$C$154,2,FALSE)</f>
        <v>    Pensionist gående                </v>
      </c>
      <c r="H2603">
        <v>0</v>
      </c>
      <c r="I2603">
        <v>1</v>
      </c>
      <c r="J2603">
        <v>0</v>
      </c>
      <c r="K2603">
        <f>IF(AND(Tabel1[[#This Row],[Gruppe]]&gt;=610,Tabel1[[#This Row],[Gruppe]]&lt;=765),Tabel1[[#This Row],[Dækmeter]],0)</f>
        <v>0</v>
      </c>
      <c r="L2603">
        <v>0</v>
      </c>
      <c r="M2603" t="s">
        <v>3</v>
      </c>
      <c r="N2603" t="str">
        <f>VLOOKUP($F2603,Statistikkoder!$A$2:$C$154,3,FALSE)</f>
        <v>Passager</v>
      </c>
    </row>
    <row r="2604" spans="1:14" x14ac:dyDescent="0.2">
      <c r="A2604" t="s">
        <v>203</v>
      </c>
      <c r="B2604" s="1">
        <v>0.5</v>
      </c>
      <c r="C2604" t="s">
        <v>4</v>
      </c>
      <c r="D2604" t="s">
        <v>2</v>
      </c>
      <c r="E2604" t="s">
        <v>189</v>
      </c>
      <c r="F2604">
        <v>80</v>
      </c>
      <c r="G2604" t="str">
        <f>VLOOKUP(Tabel1[[#This Row],[Gruppe]],Statistikkoder!$A$1:$C$154,2,FALSE)</f>
        <v>    Bil &lt; 1,95 pendler rejse        </v>
      </c>
      <c r="H2604">
        <v>4</v>
      </c>
      <c r="I2604">
        <v>6</v>
      </c>
      <c r="J2604">
        <v>24</v>
      </c>
      <c r="K2604">
        <f>IF(AND(Tabel1[[#This Row],[Gruppe]]&gt;=610,Tabel1[[#This Row],[Gruppe]]&lt;=765),Tabel1[[#This Row],[Dækmeter]],0)</f>
        <v>0</v>
      </c>
      <c r="L2604">
        <v>0</v>
      </c>
      <c r="M2604" t="s">
        <v>3</v>
      </c>
      <c r="N2604" t="str">
        <f>VLOOKUP($F2604,Statistikkoder!$A$2:$C$154,3,FALSE)</f>
        <v>Personbil</v>
      </c>
    </row>
    <row r="2605" spans="1:14" x14ac:dyDescent="0.2">
      <c r="A2605" t="s">
        <v>203</v>
      </c>
      <c r="B2605" s="1">
        <v>0.5</v>
      </c>
      <c r="C2605" t="s">
        <v>4</v>
      </c>
      <c r="D2605" t="s">
        <v>2</v>
      </c>
      <c r="E2605" t="s">
        <v>189</v>
      </c>
      <c r="F2605">
        <v>110</v>
      </c>
      <c r="G2605" t="str">
        <f>VLOOKUP(Tabel1[[#This Row],[Gruppe]],Statistikkoder!$A$1:$C$154,2,FALSE)</f>
        <v>    Bil &lt; 1,95 m                            </v>
      </c>
      <c r="H2605">
        <v>17</v>
      </c>
      <c r="I2605">
        <v>42</v>
      </c>
      <c r="J2605">
        <v>102</v>
      </c>
      <c r="K2605">
        <f>IF(AND(Tabel1[[#This Row],[Gruppe]]&gt;=610,Tabel1[[#This Row],[Gruppe]]&lt;=765),Tabel1[[#This Row],[Dækmeter]],0)</f>
        <v>0</v>
      </c>
      <c r="L2605">
        <v>0</v>
      </c>
      <c r="M2605" t="s">
        <v>3</v>
      </c>
      <c r="N2605" t="str">
        <f>VLOOKUP($F2605,Statistikkoder!$A$2:$C$154,3,FALSE)</f>
        <v>Personbil</v>
      </c>
    </row>
    <row r="2606" spans="1:14" x14ac:dyDescent="0.2">
      <c r="A2606" t="s">
        <v>203</v>
      </c>
      <c r="B2606" s="1">
        <v>0.5</v>
      </c>
      <c r="C2606" t="s">
        <v>4</v>
      </c>
      <c r="D2606" t="s">
        <v>2</v>
      </c>
      <c r="E2606" t="s">
        <v>189</v>
      </c>
      <c r="F2606">
        <v>123</v>
      </c>
      <c r="G2606" t="str">
        <f>VLOOKUP(Tabel1[[#This Row],[Gruppe]],Statistikkoder!$A$1:$C$154,2,FALSE)</f>
        <v>    Bil H&gt;1,95 &amp; L&gt;6 m                      </v>
      </c>
      <c r="H2606">
        <v>1</v>
      </c>
      <c r="I2606">
        <v>2</v>
      </c>
      <c r="J2606">
        <v>6</v>
      </c>
      <c r="K2606">
        <f>IF(AND(Tabel1[[#This Row],[Gruppe]]&gt;=610,Tabel1[[#This Row],[Gruppe]]&lt;=765),Tabel1[[#This Row],[Dækmeter]],0)</f>
        <v>0</v>
      </c>
      <c r="L2606">
        <v>0</v>
      </c>
      <c r="M2606" t="s">
        <v>3</v>
      </c>
      <c r="N2606" t="str">
        <f>VLOOKUP($F2606,Statistikkoder!$A$2:$C$154,3,FALSE)</f>
        <v>Personbil</v>
      </c>
    </row>
    <row r="2607" spans="1:14" x14ac:dyDescent="0.2">
      <c r="A2607" t="s">
        <v>203</v>
      </c>
      <c r="B2607" s="1">
        <v>0.5</v>
      </c>
      <c r="C2607" t="s">
        <v>4</v>
      </c>
      <c r="D2607" t="s">
        <v>2</v>
      </c>
      <c r="E2607" t="s">
        <v>189</v>
      </c>
      <c r="F2607">
        <v>309</v>
      </c>
      <c r="G2607" t="str">
        <f>VLOOKUP(Tabel1[[#This Row],[Gruppe]],Statistikkoder!$A$1:$C$154,2,FALSE)</f>
        <v>    Autocamper &lt;  6 meter                </v>
      </c>
      <c r="H2607">
        <v>1</v>
      </c>
      <c r="I2607">
        <v>4</v>
      </c>
      <c r="J2607">
        <v>6</v>
      </c>
      <c r="K2607">
        <f>IF(AND(Tabel1[[#This Row],[Gruppe]]&gt;=610,Tabel1[[#This Row],[Gruppe]]&lt;=765),Tabel1[[#This Row],[Dækmeter]],0)</f>
        <v>0</v>
      </c>
      <c r="L2607">
        <v>0</v>
      </c>
      <c r="M2607" t="s">
        <v>3</v>
      </c>
      <c r="N2607" t="str">
        <f>VLOOKUP($F2607,Statistikkoder!$A$2:$C$154,3,FALSE)</f>
        <v>Autocamper</v>
      </c>
    </row>
    <row r="2608" spans="1:14" x14ac:dyDescent="0.2">
      <c r="A2608" t="s">
        <v>203</v>
      </c>
      <c r="B2608" s="1">
        <v>0.5</v>
      </c>
      <c r="C2608" t="s">
        <v>4</v>
      </c>
      <c r="D2608" t="s">
        <v>2</v>
      </c>
      <c r="E2608" t="s">
        <v>189</v>
      </c>
      <c r="F2608">
        <v>320</v>
      </c>
      <c r="G2608" t="str">
        <f>VLOOKUP(Tabel1[[#This Row],[Gruppe]],Statistikkoder!$A$1:$C$154,2,FALSE)</f>
        <v>    Autocamper &lt; 12 meter                </v>
      </c>
      <c r="H2608">
        <v>2</v>
      </c>
      <c r="I2608">
        <v>4</v>
      </c>
      <c r="J2608">
        <v>20</v>
      </c>
      <c r="K2608">
        <f>IF(AND(Tabel1[[#This Row],[Gruppe]]&gt;=610,Tabel1[[#This Row],[Gruppe]]&lt;=765),Tabel1[[#This Row],[Dækmeter]],0)</f>
        <v>0</v>
      </c>
      <c r="L2608">
        <v>0</v>
      </c>
      <c r="M2608" t="s">
        <v>3</v>
      </c>
      <c r="N2608" t="str">
        <f>VLOOKUP($F2608,Statistikkoder!$A$2:$C$154,3,FALSE)</f>
        <v>Autocamper</v>
      </c>
    </row>
    <row r="2609" spans="1:14" x14ac:dyDescent="0.2">
      <c r="A2609" t="s">
        <v>203</v>
      </c>
      <c r="B2609" s="1">
        <v>0.5</v>
      </c>
      <c r="C2609" t="s">
        <v>4</v>
      </c>
      <c r="D2609" t="s">
        <v>2</v>
      </c>
      <c r="E2609" t="s">
        <v>189</v>
      </c>
      <c r="F2609">
        <v>505</v>
      </c>
      <c r="G2609" t="str">
        <f>VLOOKUP(Tabel1[[#This Row],[Gruppe]],Statistikkoder!$A$1:$C$154,2,FALSE)</f>
        <v>    Cykel Pensionist                        </v>
      </c>
      <c r="H2609">
        <v>1</v>
      </c>
      <c r="I2609">
        <v>0</v>
      </c>
      <c r="J2609">
        <v>1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3</v>
      </c>
      <c r="N2609" t="str">
        <f>VLOOKUP($F2609,Statistikkoder!$A$2:$C$154,3,FALSE)</f>
        <v>Cykel</v>
      </c>
    </row>
    <row r="2610" spans="1:14" x14ac:dyDescent="0.2">
      <c r="A2610" t="s">
        <v>203</v>
      </c>
      <c r="B2610" s="1">
        <v>0.5</v>
      </c>
      <c r="C2610" t="s">
        <v>4</v>
      </c>
      <c r="D2610" t="s">
        <v>2</v>
      </c>
      <c r="E2610" t="s">
        <v>189</v>
      </c>
      <c r="F2610">
        <v>510</v>
      </c>
      <c r="G2610" t="str">
        <f>VLOOKUP(Tabel1[[#This Row],[Gruppe]],Statistikkoder!$A$1:$C$154,2,FALSE)</f>
        <v>    Cykel Voksen                            </v>
      </c>
      <c r="H2610">
        <v>6</v>
      </c>
      <c r="I2610">
        <v>0</v>
      </c>
      <c r="J2610">
        <v>6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3</v>
      </c>
      <c r="N2610" t="str">
        <f>VLOOKUP($F2610,Statistikkoder!$A$2:$C$154,3,FALSE)</f>
        <v>Cykel</v>
      </c>
    </row>
    <row r="2611" spans="1:14" x14ac:dyDescent="0.2">
      <c r="A2611" t="s">
        <v>203</v>
      </c>
      <c r="B2611" s="1">
        <v>0.5</v>
      </c>
      <c r="C2611" t="s">
        <v>4</v>
      </c>
      <c r="D2611" t="s">
        <v>2</v>
      </c>
      <c r="E2611" t="s">
        <v>189</v>
      </c>
      <c r="F2611">
        <v>996</v>
      </c>
      <c r="G2611" t="str">
        <f>VLOOKUP(Tabel1[[#This Row],[Gruppe]],Statistikkoder!$A$1:$C$154,2,FALSE)</f>
        <v>    Passager i køretøj                            </v>
      </c>
      <c r="H2611">
        <v>0</v>
      </c>
      <c r="I2611">
        <v>58</v>
      </c>
      <c r="J2611">
        <v>0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3</v>
      </c>
      <c r="N2611" t="str">
        <f>VLOOKUP($F2611,Statistikkoder!$A$2:$C$154,3,FALSE)</f>
        <v>Passager</v>
      </c>
    </row>
    <row r="2612" spans="1:14" x14ac:dyDescent="0.2">
      <c r="A2612" t="s">
        <v>203</v>
      </c>
      <c r="B2612" s="1">
        <v>0.5</v>
      </c>
      <c r="C2612" t="s">
        <v>0</v>
      </c>
      <c r="D2612" t="s">
        <v>1</v>
      </c>
      <c r="E2612" t="s">
        <v>190</v>
      </c>
      <c r="F2612">
        <v>10</v>
      </c>
      <c r="G2612" t="str">
        <f>VLOOKUP(Tabel1[[#This Row],[Gruppe]],Statistikkoder!$A$1:$C$154,2,FALSE)</f>
        <v>    Voksen gående                    </v>
      </c>
      <c r="H2612">
        <v>0</v>
      </c>
      <c r="I2612">
        <v>7</v>
      </c>
      <c r="J2612">
        <v>0</v>
      </c>
      <c r="K2612">
        <f>IF(AND(Tabel1[[#This Row],[Gruppe]]&gt;=610,Tabel1[[#This Row],[Gruppe]]&lt;=765),Tabel1[[#This Row],[Dækmeter]],0)</f>
        <v>0</v>
      </c>
      <c r="L2612">
        <v>0</v>
      </c>
      <c r="M2612" t="s">
        <v>3</v>
      </c>
      <c r="N2612" t="str">
        <f>VLOOKUP($F2612,Statistikkoder!$A$2:$C$154,3,FALSE)</f>
        <v>Passager</v>
      </c>
    </row>
    <row r="2613" spans="1:14" x14ac:dyDescent="0.2">
      <c r="A2613" t="s">
        <v>203</v>
      </c>
      <c r="B2613" s="1">
        <v>0.5</v>
      </c>
      <c r="C2613" t="s">
        <v>0</v>
      </c>
      <c r="D2613" t="s">
        <v>1</v>
      </c>
      <c r="E2613" t="s">
        <v>190</v>
      </c>
      <c r="F2613">
        <v>20</v>
      </c>
      <c r="G2613" t="str">
        <f>VLOOKUP(Tabel1[[#This Row],[Gruppe]],Statistikkoder!$A$1:$C$154,2,FALSE)</f>
        <v>    Barn 12-15 år gående              </v>
      </c>
      <c r="H2613">
        <v>0</v>
      </c>
      <c r="I2613">
        <v>1</v>
      </c>
      <c r="J2613">
        <v>0</v>
      </c>
      <c r="K2613">
        <f>IF(AND(Tabel1[[#This Row],[Gruppe]]&gt;=610,Tabel1[[#This Row],[Gruppe]]&lt;=765),Tabel1[[#This Row],[Dækmeter]],0)</f>
        <v>0</v>
      </c>
      <c r="L2613">
        <v>0</v>
      </c>
      <c r="M2613" t="s">
        <v>3</v>
      </c>
      <c r="N2613" t="str">
        <f>VLOOKUP($F2613,Statistikkoder!$A$2:$C$154,3,FALSE)</f>
        <v>Passager</v>
      </c>
    </row>
    <row r="2614" spans="1:14" x14ac:dyDescent="0.2">
      <c r="A2614" t="s">
        <v>203</v>
      </c>
      <c r="B2614" s="1">
        <v>0.5</v>
      </c>
      <c r="C2614" t="s">
        <v>0</v>
      </c>
      <c r="D2614" t="s">
        <v>1</v>
      </c>
      <c r="E2614" t="s">
        <v>190</v>
      </c>
      <c r="F2614">
        <v>30</v>
      </c>
      <c r="G2614" t="str">
        <f>VLOOKUP(Tabel1[[#This Row],[Gruppe]],Statistikkoder!$A$1:$C$154,2,FALSE)</f>
        <v>    Barn  0-11 år gående              </v>
      </c>
      <c r="H2614">
        <v>0</v>
      </c>
      <c r="I2614">
        <v>1</v>
      </c>
      <c r="J2614">
        <v>0</v>
      </c>
      <c r="K2614">
        <f>IF(AND(Tabel1[[#This Row],[Gruppe]]&gt;=610,Tabel1[[#This Row],[Gruppe]]&lt;=765),Tabel1[[#This Row],[Dækmeter]],0)</f>
        <v>0</v>
      </c>
      <c r="L2614">
        <v>0</v>
      </c>
      <c r="M2614" t="s">
        <v>3</v>
      </c>
      <c r="N2614" t="str">
        <f>VLOOKUP($F2614,Statistikkoder!$A$2:$C$154,3,FALSE)</f>
        <v>Passager</v>
      </c>
    </row>
    <row r="2615" spans="1:14" x14ac:dyDescent="0.2">
      <c r="A2615" t="s">
        <v>203</v>
      </c>
      <c r="B2615" s="1">
        <v>0.5</v>
      </c>
      <c r="C2615" t="s">
        <v>0</v>
      </c>
      <c r="D2615" t="s">
        <v>1</v>
      </c>
      <c r="E2615" t="s">
        <v>190</v>
      </c>
      <c r="F2615">
        <v>110</v>
      </c>
      <c r="G2615" t="str">
        <f>VLOOKUP(Tabel1[[#This Row],[Gruppe]],Statistikkoder!$A$1:$C$154,2,FALSE)</f>
        <v>    Bil &lt; 1,95 m                            </v>
      </c>
      <c r="H2615">
        <v>18</v>
      </c>
      <c r="I2615">
        <v>40</v>
      </c>
      <c r="J2615">
        <v>108</v>
      </c>
      <c r="K2615">
        <f>IF(AND(Tabel1[[#This Row],[Gruppe]]&gt;=610,Tabel1[[#This Row],[Gruppe]]&lt;=765),Tabel1[[#This Row],[Dækmeter]],0)</f>
        <v>0</v>
      </c>
      <c r="L2615">
        <v>0</v>
      </c>
      <c r="M2615" t="s">
        <v>3</v>
      </c>
      <c r="N2615" t="str">
        <f>VLOOKUP($F2615,Statistikkoder!$A$2:$C$154,3,FALSE)</f>
        <v>Personbil</v>
      </c>
    </row>
    <row r="2616" spans="1:14" x14ac:dyDescent="0.2">
      <c r="A2616" t="s">
        <v>203</v>
      </c>
      <c r="B2616" s="1">
        <v>0.5</v>
      </c>
      <c r="C2616" t="s">
        <v>0</v>
      </c>
      <c r="D2616" t="s">
        <v>1</v>
      </c>
      <c r="E2616" t="s">
        <v>190</v>
      </c>
      <c r="F2616">
        <v>120</v>
      </c>
      <c r="G2616" t="str">
        <f>VLOOKUP(Tabel1[[#This Row],[Gruppe]],Statistikkoder!$A$1:$C$154,2,FALSE)</f>
        <v>    Bil &gt; 1,95 m                            </v>
      </c>
      <c r="H2616">
        <v>1</v>
      </c>
      <c r="I2616">
        <v>2</v>
      </c>
      <c r="J2616">
        <v>6</v>
      </c>
      <c r="K2616">
        <f>IF(AND(Tabel1[[#This Row],[Gruppe]]&gt;=610,Tabel1[[#This Row],[Gruppe]]&lt;=765),Tabel1[[#This Row],[Dækmeter]],0)</f>
        <v>0</v>
      </c>
      <c r="L2616">
        <v>0</v>
      </c>
      <c r="M2616" t="s">
        <v>3</v>
      </c>
      <c r="N2616" t="str">
        <f>VLOOKUP($F2616,Statistikkoder!$A$2:$C$154,3,FALSE)</f>
        <v>Personbil</v>
      </c>
    </row>
    <row r="2617" spans="1:14" x14ac:dyDescent="0.2">
      <c r="A2617" t="s">
        <v>203</v>
      </c>
      <c r="B2617" s="1">
        <v>0.5</v>
      </c>
      <c r="C2617" t="s">
        <v>0</v>
      </c>
      <c r="D2617" t="s">
        <v>1</v>
      </c>
      <c r="E2617" t="s">
        <v>190</v>
      </c>
      <c r="F2617">
        <v>126</v>
      </c>
      <c r="G2617" t="str">
        <f>VLOOKUP(Tabel1[[#This Row],[Gruppe]],Statistikkoder!$A$1:$C$154,2,FALSE)</f>
        <v xml:space="preserve">    Bil med campingvogn                     </v>
      </c>
      <c r="H2617">
        <v>1</v>
      </c>
      <c r="I2617">
        <v>2</v>
      </c>
      <c r="J2617">
        <v>12</v>
      </c>
      <c r="K2617">
        <f>IF(AND(Tabel1[[#This Row],[Gruppe]]&gt;=610,Tabel1[[#This Row],[Gruppe]]&lt;=765),Tabel1[[#This Row],[Dækmeter]],0)</f>
        <v>0</v>
      </c>
      <c r="L2617">
        <v>0</v>
      </c>
      <c r="M2617" t="s">
        <v>3</v>
      </c>
      <c r="N2617" t="str">
        <f>VLOOKUP($F2617,Statistikkoder!$A$2:$C$154,3,FALSE)</f>
        <v>Personbil</v>
      </c>
    </row>
    <row r="2618" spans="1:14" x14ac:dyDescent="0.2">
      <c r="A2618" t="s">
        <v>203</v>
      </c>
      <c r="B2618" s="1">
        <v>0.5</v>
      </c>
      <c r="C2618" t="s">
        <v>0</v>
      </c>
      <c r="D2618" t="s">
        <v>1</v>
      </c>
      <c r="E2618" t="s">
        <v>190</v>
      </c>
      <c r="F2618">
        <v>410</v>
      </c>
      <c r="G2618" t="str">
        <f>VLOOKUP(Tabel1[[#This Row],[Gruppe]],Statistikkoder!$A$1:$C$154,2,FALSE)</f>
        <v>    MC                                    </v>
      </c>
      <c r="H2618">
        <v>2</v>
      </c>
      <c r="I2618">
        <v>2</v>
      </c>
      <c r="J2618">
        <v>4</v>
      </c>
      <c r="K2618">
        <f>IF(AND(Tabel1[[#This Row],[Gruppe]]&gt;=610,Tabel1[[#This Row],[Gruppe]]&lt;=765),Tabel1[[#This Row],[Dækmeter]],0)</f>
        <v>0</v>
      </c>
      <c r="L2618">
        <v>0</v>
      </c>
      <c r="M2618" t="s">
        <v>3</v>
      </c>
      <c r="N2618" t="str">
        <f>VLOOKUP($F2618,Statistikkoder!$A$2:$C$154,3,FALSE)</f>
        <v>MC/Knallert</v>
      </c>
    </row>
    <row r="2619" spans="1:14" x14ac:dyDescent="0.2">
      <c r="A2619" t="s">
        <v>203</v>
      </c>
      <c r="B2619" s="1">
        <v>0.5</v>
      </c>
      <c r="C2619" t="s">
        <v>0</v>
      </c>
      <c r="D2619" t="s">
        <v>1</v>
      </c>
      <c r="E2619" t="s">
        <v>190</v>
      </c>
      <c r="F2619">
        <v>510</v>
      </c>
      <c r="G2619" t="str">
        <f>VLOOKUP(Tabel1[[#This Row],[Gruppe]],Statistikkoder!$A$1:$C$154,2,FALSE)</f>
        <v>    Cykel Voksen                            </v>
      </c>
      <c r="H2619">
        <v>7</v>
      </c>
      <c r="I2619">
        <v>0</v>
      </c>
      <c r="J2619">
        <v>7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3</v>
      </c>
      <c r="N2619" t="str">
        <f>VLOOKUP($F2619,Statistikkoder!$A$2:$C$154,3,FALSE)</f>
        <v>Cykel</v>
      </c>
    </row>
    <row r="2620" spans="1:14" x14ac:dyDescent="0.2">
      <c r="A2620" t="s">
        <v>203</v>
      </c>
      <c r="B2620" s="1">
        <v>0.5</v>
      </c>
      <c r="C2620" t="s">
        <v>0</v>
      </c>
      <c r="D2620" t="s">
        <v>1</v>
      </c>
      <c r="E2620" t="s">
        <v>190</v>
      </c>
      <c r="F2620">
        <v>520</v>
      </c>
      <c r="G2620" t="str">
        <f>VLOOKUP(Tabel1[[#This Row],[Gruppe]],Statistikkoder!$A$1:$C$154,2,FALSE)</f>
        <v>    Cykel Barn 12-15 år                      </v>
      </c>
      <c r="H2620">
        <v>1</v>
      </c>
      <c r="I2620">
        <v>0</v>
      </c>
      <c r="J2620">
        <v>1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3</v>
      </c>
      <c r="N2620" t="str">
        <f>VLOOKUP($F2620,Statistikkoder!$A$2:$C$154,3,FALSE)</f>
        <v>Cykel</v>
      </c>
    </row>
    <row r="2621" spans="1:14" x14ac:dyDescent="0.2">
      <c r="A2621" t="s">
        <v>203</v>
      </c>
      <c r="B2621" s="1">
        <v>0.5</v>
      </c>
      <c r="C2621" t="s">
        <v>0</v>
      </c>
      <c r="D2621" t="s">
        <v>1</v>
      </c>
      <c r="E2621" t="s">
        <v>190</v>
      </c>
      <c r="F2621">
        <v>530</v>
      </c>
      <c r="G2621" t="str">
        <f>VLOOKUP(Tabel1[[#This Row],[Gruppe]],Statistikkoder!$A$1:$C$154,2,FALSE)</f>
        <v>    Cykel Barn  0-11 år                      </v>
      </c>
      <c r="H2621">
        <v>1</v>
      </c>
      <c r="I2621">
        <v>0</v>
      </c>
      <c r="J2621">
        <v>1</v>
      </c>
      <c r="K2621">
        <f>IF(AND(Tabel1[[#This Row],[Gruppe]]&gt;=610,Tabel1[[#This Row],[Gruppe]]&lt;=765),Tabel1[[#This Row],[Dækmeter]],0)</f>
        <v>0</v>
      </c>
      <c r="L2621">
        <v>0</v>
      </c>
      <c r="M2621" t="s">
        <v>3</v>
      </c>
      <c r="N2621" t="str">
        <f>VLOOKUP($F2621,Statistikkoder!$A$2:$C$154,3,FALSE)</f>
        <v>Cykel</v>
      </c>
    </row>
    <row r="2622" spans="1:14" x14ac:dyDescent="0.2">
      <c r="A2622" t="s">
        <v>203</v>
      </c>
      <c r="B2622" s="1">
        <v>0.5</v>
      </c>
      <c r="C2622" t="s">
        <v>0</v>
      </c>
      <c r="D2622" t="s">
        <v>1</v>
      </c>
      <c r="E2622" t="s">
        <v>190</v>
      </c>
      <c r="F2622">
        <v>996</v>
      </c>
      <c r="G2622" t="str">
        <f>VLOOKUP(Tabel1[[#This Row],[Gruppe]],Statistikkoder!$A$1:$C$154,2,FALSE)</f>
        <v>    Passager i køretøj                            </v>
      </c>
      <c r="H2622">
        <v>0</v>
      </c>
      <c r="I2622">
        <v>46</v>
      </c>
      <c r="J2622">
        <v>0</v>
      </c>
      <c r="K2622">
        <f>IF(AND(Tabel1[[#This Row],[Gruppe]]&gt;=610,Tabel1[[#This Row],[Gruppe]]&lt;=765),Tabel1[[#This Row],[Dækmeter]],0)</f>
        <v>0</v>
      </c>
      <c r="L2622">
        <v>0</v>
      </c>
      <c r="M2622" t="s">
        <v>3</v>
      </c>
      <c r="N2622" t="str">
        <f>VLOOKUP($F2622,Statistikkoder!$A$2:$C$154,3,FALSE)</f>
        <v>Passager</v>
      </c>
    </row>
    <row r="2623" spans="1:14" x14ac:dyDescent="0.2">
      <c r="A2623" t="s">
        <v>203</v>
      </c>
      <c r="B2623" s="1">
        <v>0.54166666666666663</v>
      </c>
      <c r="C2623" t="s">
        <v>4</v>
      </c>
      <c r="D2623" t="s">
        <v>2</v>
      </c>
      <c r="E2623" t="s">
        <v>190</v>
      </c>
      <c r="F2623">
        <v>10</v>
      </c>
      <c r="G2623" t="str">
        <f>VLOOKUP(Tabel1[[#This Row],[Gruppe]],Statistikkoder!$A$1:$C$154,2,FALSE)</f>
        <v>    Voksen gående                    </v>
      </c>
      <c r="H2623">
        <v>0</v>
      </c>
      <c r="I2623">
        <v>1</v>
      </c>
      <c r="J2623">
        <v>0</v>
      </c>
      <c r="K2623">
        <f>IF(AND(Tabel1[[#This Row],[Gruppe]]&gt;=610,Tabel1[[#This Row],[Gruppe]]&lt;=765),Tabel1[[#This Row],[Dækmeter]],0)</f>
        <v>0</v>
      </c>
      <c r="L2623">
        <v>0</v>
      </c>
      <c r="M2623" t="s">
        <v>3</v>
      </c>
      <c r="N2623" t="str">
        <f>VLOOKUP($F2623,Statistikkoder!$A$2:$C$154,3,FALSE)</f>
        <v>Passager</v>
      </c>
    </row>
    <row r="2624" spans="1:14" x14ac:dyDescent="0.2">
      <c r="A2624" t="s">
        <v>203</v>
      </c>
      <c r="B2624" s="1">
        <v>0.54166666666666663</v>
      </c>
      <c r="C2624" t="s">
        <v>4</v>
      </c>
      <c r="D2624" t="s">
        <v>2</v>
      </c>
      <c r="E2624" t="s">
        <v>190</v>
      </c>
      <c r="F2624">
        <v>80</v>
      </c>
      <c r="G2624" t="str">
        <f>VLOOKUP(Tabel1[[#This Row],[Gruppe]],Statistikkoder!$A$1:$C$154,2,FALSE)</f>
        <v>    Bil &lt; 1,95 pendler rejse        </v>
      </c>
      <c r="H2624">
        <v>1</v>
      </c>
      <c r="I2624">
        <v>2</v>
      </c>
      <c r="J2624">
        <v>6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3</v>
      </c>
      <c r="N2624" t="str">
        <f>VLOOKUP($F2624,Statistikkoder!$A$2:$C$154,3,FALSE)</f>
        <v>Personbil</v>
      </c>
    </row>
    <row r="2625" spans="1:14" x14ac:dyDescent="0.2">
      <c r="A2625" t="s">
        <v>203</v>
      </c>
      <c r="B2625" s="1">
        <v>0.54166666666666663</v>
      </c>
      <c r="C2625" t="s">
        <v>4</v>
      </c>
      <c r="D2625" t="s">
        <v>2</v>
      </c>
      <c r="E2625" t="s">
        <v>190</v>
      </c>
      <c r="F2625">
        <v>110</v>
      </c>
      <c r="G2625" t="str">
        <f>VLOOKUP(Tabel1[[#This Row],[Gruppe]],Statistikkoder!$A$1:$C$154,2,FALSE)</f>
        <v>    Bil &lt; 1,95 m                            </v>
      </c>
      <c r="H2625">
        <v>12</v>
      </c>
      <c r="I2625">
        <v>29</v>
      </c>
      <c r="J2625">
        <v>72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3</v>
      </c>
      <c r="N2625" t="str">
        <f>VLOOKUP($F2625,Statistikkoder!$A$2:$C$154,3,FALSE)</f>
        <v>Personbil</v>
      </c>
    </row>
    <row r="2626" spans="1:14" x14ac:dyDescent="0.2">
      <c r="A2626" t="s">
        <v>203</v>
      </c>
      <c r="B2626" s="1">
        <v>0.54166666666666663</v>
      </c>
      <c r="C2626" t="s">
        <v>4</v>
      </c>
      <c r="D2626" t="s">
        <v>2</v>
      </c>
      <c r="E2626" t="s">
        <v>190</v>
      </c>
      <c r="F2626">
        <v>115</v>
      </c>
      <c r="G2626" t="str">
        <f>VLOOKUP(Tabel1[[#This Row],[Gruppe]],Statistikkoder!$A$1:$C$154,2,FALSE)</f>
        <v>    Bil &lt; 1,95 m med anhænger                </v>
      </c>
      <c r="H2626">
        <v>1</v>
      </c>
      <c r="I2626">
        <v>2</v>
      </c>
      <c r="J2626">
        <v>10</v>
      </c>
      <c r="K2626">
        <f>IF(AND(Tabel1[[#This Row],[Gruppe]]&gt;=610,Tabel1[[#This Row],[Gruppe]]&lt;=765),Tabel1[[#This Row],[Dækmeter]],0)</f>
        <v>0</v>
      </c>
      <c r="L2626">
        <v>0</v>
      </c>
      <c r="M2626" t="s">
        <v>3</v>
      </c>
      <c r="N2626" t="str">
        <f>VLOOKUP($F2626,Statistikkoder!$A$2:$C$154,3,FALSE)</f>
        <v>Personbil</v>
      </c>
    </row>
    <row r="2627" spans="1:14" x14ac:dyDescent="0.2">
      <c r="A2627" t="s">
        <v>203</v>
      </c>
      <c r="B2627" s="1">
        <v>0.54166666666666663</v>
      </c>
      <c r="C2627" t="s">
        <v>4</v>
      </c>
      <c r="D2627" t="s">
        <v>2</v>
      </c>
      <c r="E2627" t="s">
        <v>190</v>
      </c>
      <c r="F2627">
        <v>120</v>
      </c>
      <c r="G2627" t="str">
        <f>VLOOKUP(Tabel1[[#This Row],[Gruppe]],Statistikkoder!$A$1:$C$154,2,FALSE)</f>
        <v>    Bil &gt; 1,95 m                            </v>
      </c>
      <c r="H2627">
        <v>1</v>
      </c>
      <c r="I2627">
        <v>6</v>
      </c>
      <c r="J2627">
        <v>6</v>
      </c>
      <c r="K2627">
        <f>IF(AND(Tabel1[[#This Row],[Gruppe]]&gt;=610,Tabel1[[#This Row],[Gruppe]]&lt;=765),Tabel1[[#This Row],[Dækmeter]],0)</f>
        <v>0</v>
      </c>
      <c r="L2627">
        <v>0</v>
      </c>
      <c r="M2627" t="s">
        <v>3</v>
      </c>
      <c r="N2627" t="str">
        <f>VLOOKUP($F2627,Statistikkoder!$A$2:$C$154,3,FALSE)</f>
        <v>Personbil</v>
      </c>
    </row>
    <row r="2628" spans="1:14" x14ac:dyDescent="0.2">
      <c r="A2628" t="s">
        <v>203</v>
      </c>
      <c r="B2628" s="1">
        <v>0.54166666666666663</v>
      </c>
      <c r="C2628" t="s">
        <v>4</v>
      </c>
      <c r="D2628" t="s">
        <v>2</v>
      </c>
      <c r="E2628" t="s">
        <v>190</v>
      </c>
      <c r="F2628">
        <v>126</v>
      </c>
      <c r="G2628" t="str">
        <f>VLOOKUP(Tabel1[[#This Row],[Gruppe]],Statistikkoder!$A$1:$C$154,2,FALSE)</f>
        <v xml:space="preserve">    Bil med campingvogn                     </v>
      </c>
      <c r="H2628">
        <v>1</v>
      </c>
      <c r="I2628">
        <v>2</v>
      </c>
      <c r="J2628">
        <v>12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3</v>
      </c>
      <c r="N2628" t="str">
        <f>VLOOKUP($F2628,Statistikkoder!$A$2:$C$154,3,FALSE)</f>
        <v>Personbil</v>
      </c>
    </row>
    <row r="2629" spans="1:14" x14ac:dyDescent="0.2">
      <c r="A2629" t="s">
        <v>203</v>
      </c>
      <c r="B2629" s="1">
        <v>0.54166666666666663</v>
      </c>
      <c r="C2629" t="s">
        <v>4</v>
      </c>
      <c r="D2629" t="s">
        <v>2</v>
      </c>
      <c r="E2629" t="s">
        <v>190</v>
      </c>
      <c r="F2629">
        <v>309</v>
      </c>
      <c r="G2629" t="str">
        <f>VLOOKUP(Tabel1[[#This Row],[Gruppe]],Statistikkoder!$A$1:$C$154,2,FALSE)</f>
        <v>    Autocamper &lt;  6 meter                </v>
      </c>
      <c r="H2629">
        <v>1</v>
      </c>
      <c r="I2629">
        <v>4</v>
      </c>
      <c r="J2629">
        <v>6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3</v>
      </c>
      <c r="N2629" t="str">
        <f>VLOOKUP($F2629,Statistikkoder!$A$2:$C$154,3,FALSE)</f>
        <v>Autocamper</v>
      </c>
    </row>
    <row r="2630" spans="1:14" x14ac:dyDescent="0.2">
      <c r="A2630" t="s">
        <v>203</v>
      </c>
      <c r="B2630" s="1">
        <v>0.54166666666666663</v>
      </c>
      <c r="C2630" t="s">
        <v>4</v>
      </c>
      <c r="D2630" t="s">
        <v>2</v>
      </c>
      <c r="E2630" t="s">
        <v>190</v>
      </c>
      <c r="F2630">
        <v>410</v>
      </c>
      <c r="G2630" t="str">
        <f>VLOOKUP(Tabel1[[#This Row],[Gruppe]],Statistikkoder!$A$1:$C$154,2,FALSE)</f>
        <v>    MC                                    </v>
      </c>
      <c r="H2630">
        <v>2</v>
      </c>
      <c r="I2630">
        <v>2</v>
      </c>
      <c r="J2630">
        <v>4</v>
      </c>
      <c r="K2630">
        <f>IF(AND(Tabel1[[#This Row],[Gruppe]]&gt;=610,Tabel1[[#This Row],[Gruppe]]&lt;=765),Tabel1[[#This Row],[Dækmeter]],0)</f>
        <v>0</v>
      </c>
      <c r="L2630">
        <v>0</v>
      </c>
      <c r="M2630" t="s">
        <v>3</v>
      </c>
      <c r="N2630" t="str">
        <f>VLOOKUP($F2630,Statistikkoder!$A$2:$C$154,3,FALSE)</f>
        <v>MC/Knallert</v>
      </c>
    </row>
    <row r="2631" spans="1:14" x14ac:dyDescent="0.2">
      <c r="A2631" t="s">
        <v>203</v>
      </c>
      <c r="B2631" s="1">
        <v>0.54166666666666663</v>
      </c>
      <c r="C2631" t="s">
        <v>4</v>
      </c>
      <c r="D2631" t="s">
        <v>2</v>
      </c>
      <c r="E2631" t="s">
        <v>190</v>
      </c>
      <c r="F2631">
        <v>510</v>
      </c>
      <c r="G2631" t="str">
        <f>VLOOKUP(Tabel1[[#This Row],[Gruppe]],Statistikkoder!$A$1:$C$154,2,FALSE)</f>
        <v>    Cykel Voksen                            </v>
      </c>
      <c r="H2631">
        <v>1</v>
      </c>
      <c r="I2631">
        <v>0</v>
      </c>
      <c r="J2631">
        <v>1</v>
      </c>
      <c r="K2631">
        <f>IF(AND(Tabel1[[#This Row],[Gruppe]]&gt;=610,Tabel1[[#This Row],[Gruppe]]&lt;=765),Tabel1[[#This Row],[Dækmeter]],0)</f>
        <v>0</v>
      </c>
      <c r="L2631">
        <v>0</v>
      </c>
      <c r="M2631" t="s">
        <v>3</v>
      </c>
      <c r="N2631" t="str">
        <f>VLOOKUP($F2631,Statistikkoder!$A$2:$C$154,3,FALSE)</f>
        <v>Cykel</v>
      </c>
    </row>
    <row r="2632" spans="1:14" x14ac:dyDescent="0.2">
      <c r="A2632" t="s">
        <v>203</v>
      </c>
      <c r="B2632" s="1">
        <v>0.54166666666666663</v>
      </c>
      <c r="C2632" t="s">
        <v>4</v>
      </c>
      <c r="D2632" t="s">
        <v>2</v>
      </c>
      <c r="E2632" t="s">
        <v>190</v>
      </c>
      <c r="F2632">
        <v>996</v>
      </c>
      <c r="G2632" t="str">
        <f>VLOOKUP(Tabel1[[#This Row],[Gruppe]],Statistikkoder!$A$1:$C$154,2,FALSE)</f>
        <v>    Passager i køretøj                            </v>
      </c>
      <c r="H2632">
        <v>0</v>
      </c>
      <c r="I2632">
        <v>47</v>
      </c>
      <c r="J2632">
        <v>0</v>
      </c>
      <c r="K2632">
        <f>IF(AND(Tabel1[[#This Row],[Gruppe]]&gt;=610,Tabel1[[#This Row],[Gruppe]]&lt;=765),Tabel1[[#This Row],[Dækmeter]],0)</f>
        <v>0</v>
      </c>
      <c r="L2632">
        <v>0</v>
      </c>
      <c r="M2632" t="s">
        <v>3</v>
      </c>
      <c r="N2632" t="str">
        <f>VLOOKUP($F2632,Statistikkoder!$A$2:$C$154,3,FALSE)</f>
        <v>Passager</v>
      </c>
    </row>
    <row r="2633" spans="1:14" x14ac:dyDescent="0.2">
      <c r="A2633" t="s">
        <v>203</v>
      </c>
      <c r="B2633" s="1">
        <v>0.54166666666666663</v>
      </c>
      <c r="C2633" t="s">
        <v>0</v>
      </c>
      <c r="D2633" t="s">
        <v>1</v>
      </c>
      <c r="E2633" t="s">
        <v>189</v>
      </c>
      <c r="F2633">
        <v>10</v>
      </c>
      <c r="G2633" t="str">
        <f>VLOOKUP(Tabel1[[#This Row],[Gruppe]],Statistikkoder!$A$1:$C$154,2,FALSE)</f>
        <v>    Voksen gående                    </v>
      </c>
      <c r="H2633">
        <v>0</v>
      </c>
      <c r="I2633">
        <v>2</v>
      </c>
      <c r="J2633">
        <v>0</v>
      </c>
      <c r="K2633">
        <f>IF(AND(Tabel1[[#This Row],[Gruppe]]&gt;=610,Tabel1[[#This Row],[Gruppe]]&lt;=765),Tabel1[[#This Row],[Dækmeter]],0)</f>
        <v>0</v>
      </c>
      <c r="L2633">
        <v>0</v>
      </c>
      <c r="M2633" t="s">
        <v>3</v>
      </c>
      <c r="N2633" t="str">
        <f>VLOOKUP($F2633,Statistikkoder!$A$2:$C$154,3,FALSE)</f>
        <v>Passager</v>
      </c>
    </row>
    <row r="2634" spans="1:14" x14ac:dyDescent="0.2">
      <c r="A2634" t="s">
        <v>203</v>
      </c>
      <c r="B2634" s="1">
        <v>0.54166666666666663</v>
      </c>
      <c r="C2634" t="s">
        <v>0</v>
      </c>
      <c r="D2634" t="s">
        <v>1</v>
      </c>
      <c r="E2634" t="s">
        <v>189</v>
      </c>
      <c r="F2634">
        <v>80</v>
      </c>
      <c r="G2634" t="str">
        <f>VLOOKUP(Tabel1[[#This Row],[Gruppe]],Statistikkoder!$A$1:$C$154,2,FALSE)</f>
        <v>    Bil &lt; 1,95 pendler rejse        </v>
      </c>
      <c r="H2634">
        <v>1</v>
      </c>
      <c r="I2634">
        <v>2</v>
      </c>
      <c r="J2634">
        <v>6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3</v>
      </c>
      <c r="N2634" t="str">
        <f>VLOOKUP($F2634,Statistikkoder!$A$2:$C$154,3,FALSE)</f>
        <v>Personbil</v>
      </c>
    </row>
    <row r="2635" spans="1:14" x14ac:dyDescent="0.2">
      <c r="A2635" t="s">
        <v>203</v>
      </c>
      <c r="B2635" s="1">
        <v>0.54166666666666663</v>
      </c>
      <c r="C2635" t="s">
        <v>0</v>
      </c>
      <c r="D2635" t="s">
        <v>1</v>
      </c>
      <c r="E2635" t="s">
        <v>189</v>
      </c>
      <c r="F2635">
        <v>110</v>
      </c>
      <c r="G2635" t="str">
        <f>VLOOKUP(Tabel1[[#This Row],[Gruppe]],Statistikkoder!$A$1:$C$154,2,FALSE)</f>
        <v>    Bil &lt; 1,95 m                            </v>
      </c>
      <c r="H2635">
        <v>18</v>
      </c>
      <c r="I2635">
        <v>38</v>
      </c>
      <c r="J2635">
        <v>108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3</v>
      </c>
      <c r="N2635" t="str">
        <f>VLOOKUP($F2635,Statistikkoder!$A$2:$C$154,3,FALSE)</f>
        <v>Personbil</v>
      </c>
    </row>
    <row r="2636" spans="1:14" x14ac:dyDescent="0.2">
      <c r="A2636" t="s">
        <v>203</v>
      </c>
      <c r="B2636" s="1">
        <v>0.54166666666666663</v>
      </c>
      <c r="C2636" t="s">
        <v>0</v>
      </c>
      <c r="D2636" t="s">
        <v>1</v>
      </c>
      <c r="E2636" t="s">
        <v>189</v>
      </c>
      <c r="F2636">
        <v>120</v>
      </c>
      <c r="G2636" t="str">
        <f>VLOOKUP(Tabel1[[#This Row],[Gruppe]],Statistikkoder!$A$1:$C$154,2,FALSE)</f>
        <v>    Bil &gt; 1,95 m                            </v>
      </c>
      <c r="H2636">
        <v>2</v>
      </c>
      <c r="I2636">
        <v>8</v>
      </c>
      <c r="J2636">
        <v>12</v>
      </c>
      <c r="K2636">
        <f>IF(AND(Tabel1[[#This Row],[Gruppe]]&gt;=610,Tabel1[[#This Row],[Gruppe]]&lt;=765),Tabel1[[#This Row],[Dækmeter]],0)</f>
        <v>0</v>
      </c>
      <c r="L2636">
        <v>0</v>
      </c>
      <c r="M2636" t="s">
        <v>3</v>
      </c>
      <c r="N2636" t="str">
        <f>VLOOKUP($F2636,Statistikkoder!$A$2:$C$154,3,FALSE)</f>
        <v>Personbil</v>
      </c>
    </row>
    <row r="2637" spans="1:14" x14ac:dyDescent="0.2">
      <c r="A2637" t="s">
        <v>203</v>
      </c>
      <c r="B2637" s="1">
        <v>0.54166666666666663</v>
      </c>
      <c r="C2637" t="s">
        <v>0</v>
      </c>
      <c r="D2637" t="s">
        <v>1</v>
      </c>
      <c r="E2637" t="s">
        <v>189</v>
      </c>
      <c r="F2637">
        <v>410</v>
      </c>
      <c r="G2637" t="str">
        <f>VLOOKUP(Tabel1[[#This Row],[Gruppe]],Statistikkoder!$A$1:$C$154,2,FALSE)</f>
        <v>    MC                                    </v>
      </c>
      <c r="H2637">
        <v>2</v>
      </c>
      <c r="I2637">
        <v>2</v>
      </c>
      <c r="J2637">
        <v>4</v>
      </c>
      <c r="K2637">
        <f>IF(AND(Tabel1[[#This Row],[Gruppe]]&gt;=610,Tabel1[[#This Row],[Gruppe]]&lt;=765),Tabel1[[#This Row],[Dækmeter]],0)</f>
        <v>0</v>
      </c>
      <c r="L2637">
        <v>0</v>
      </c>
      <c r="M2637" t="s">
        <v>3</v>
      </c>
      <c r="N2637" t="str">
        <f>VLOOKUP($F2637,Statistikkoder!$A$2:$C$154,3,FALSE)</f>
        <v>MC/Knallert</v>
      </c>
    </row>
    <row r="2638" spans="1:14" x14ac:dyDescent="0.2">
      <c r="A2638" t="s">
        <v>203</v>
      </c>
      <c r="B2638" s="1">
        <v>0.54166666666666663</v>
      </c>
      <c r="C2638" t="s">
        <v>0</v>
      </c>
      <c r="D2638" t="s">
        <v>1</v>
      </c>
      <c r="E2638" t="s">
        <v>189</v>
      </c>
      <c r="F2638">
        <v>510</v>
      </c>
      <c r="G2638" t="str">
        <f>VLOOKUP(Tabel1[[#This Row],[Gruppe]],Statistikkoder!$A$1:$C$154,2,FALSE)</f>
        <v>    Cykel Voksen                            </v>
      </c>
      <c r="H2638">
        <v>2</v>
      </c>
      <c r="I2638">
        <v>0</v>
      </c>
      <c r="J2638">
        <v>2</v>
      </c>
      <c r="K2638">
        <f>IF(AND(Tabel1[[#This Row],[Gruppe]]&gt;=610,Tabel1[[#This Row],[Gruppe]]&lt;=765),Tabel1[[#This Row],[Dækmeter]],0)</f>
        <v>0</v>
      </c>
      <c r="L2638">
        <v>0</v>
      </c>
      <c r="M2638" t="s">
        <v>3</v>
      </c>
      <c r="N2638" t="str">
        <f>VLOOKUP($F2638,Statistikkoder!$A$2:$C$154,3,FALSE)</f>
        <v>Cykel</v>
      </c>
    </row>
    <row r="2639" spans="1:14" x14ac:dyDescent="0.2">
      <c r="A2639" t="s">
        <v>203</v>
      </c>
      <c r="B2639" s="1">
        <v>0.54166666666666663</v>
      </c>
      <c r="C2639" t="s">
        <v>0</v>
      </c>
      <c r="D2639" t="s">
        <v>1</v>
      </c>
      <c r="E2639" t="s">
        <v>189</v>
      </c>
      <c r="F2639">
        <v>730</v>
      </c>
      <c r="G2639" t="str">
        <f>VLOOKUP(Tabel1[[#This Row],[Gruppe]],Statistikkoder!$A$1:$C$154,2,FALSE)</f>
        <v>    Sættevogn 17 m. max 40 tons            </v>
      </c>
      <c r="H2639">
        <v>1</v>
      </c>
      <c r="I2639">
        <v>1</v>
      </c>
      <c r="J2639">
        <v>17</v>
      </c>
      <c r="K2639">
        <f>IF(AND(Tabel1[[#This Row],[Gruppe]]&gt;=610,Tabel1[[#This Row],[Gruppe]]&lt;=765),Tabel1[[#This Row],[Dækmeter]],0)</f>
        <v>17</v>
      </c>
      <c r="L2639">
        <v>0</v>
      </c>
      <c r="M2639" t="s">
        <v>3</v>
      </c>
      <c r="N2639" t="str">
        <f>VLOOKUP($F2639,Statistikkoder!$A$2:$C$154,3,FALSE)</f>
        <v>Sættevogn</v>
      </c>
    </row>
    <row r="2640" spans="1:14" x14ac:dyDescent="0.2">
      <c r="A2640" t="s">
        <v>203</v>
      </c>
      <c r="B2640" s="1">
        <v>0.54166666666666663</v>
      </c>
      <c r="C2640" t="s">
        <v>0</v>
      </c>
      <c r="D2640" t="s">
        <v>1</v>
      </c>
      <c r="E2640" t="s">
        <v>189</v>
      </c>
      <c r="F2640">
        <v>740</v>
      </c>
      <c r="G2640" t="str">
        <f>VLOOKUP(Tabel1[[#This Row],[Gruppe]],Statistikkoder!$A$1:$C$154,2,FALSE)</f>
        <v>    Vogntog 19 m. max 40 tons                </v>
      </c>
      <c r="H2640">
        <v>1</v>
      </c>
      <c r="I2640">
        <v>2</v>
      </c>
      <c r="J2640">
        <v>19</v>
      </c>
      <c r="K2640">
        <f>IF(AND(Tabel1[[#This Row],[Gruppe]]&gt;=610,Tabel1[[#This Row],[Gruppe]]&lt;=765),Tabel1[[#This Row],[Dækmeter]],0)</f>
        <v>19</v>
      </c>
      <c r="L2640">
        <v>0</v>
      </c>
      <c r="M2640" t="s">
        <v>3</v>
      </c>
      <c r="N2640" t="str">
        <f>VLOOKUP($F2640,Statistikkoder!$A$2:$C$154,3,FALSE)</f>
        <v>Vogntog</v>
      </c>
    </row>
    <row r="2641" spans="1:14" x14ac:dyDescent="0.2">
      <c r="A2641" t="s">
        <v>203</v>
      </c>
      <c r="B2641" s="1">
        <v>0.54166666666666663</v>
      </c>
      <c r="C2641" t="s">
        <v>0</v>
      </c>
      <c r="D2641" t="s">
        <v>1</v>
      </c>
      <c r="E2641" t="s">
        <v>189</v>
      </c>
      <c r="F2641">
        <v>996</v>
      </c>
      <c r="G2641" t="str">
        <f>VLOOKUP(Tabel1[[#This Row],[Gruppe]],Statistikkoder!$A$1:$C$154,2,FALSE)</f>
        <v>    Passager i køretøj                            </v>
      </c>
      <c r="H2641">
        <v>0</v>
      </c>
      <c r="I2641">
        <v>53</v>
      </c>
      <c r="J2641">
        <v>0</v>
      </c>
      <c r="K2641">
        <f>IF(AND(Tabel1[[#This Row],[Gruppe]]&gt;=610,Tabel1[[#This Row],[Gruppe]]&lt;=765),Tabel1[[#This Row],[Dækmeter]],0)</f>
        <v>0</v>
      </c>
      <c r="L2641">
        <v>0</v>
      </c>
      <c r="M2641" t="s">
        <v>3</v>
      </c>
      <c r="N2641" t="str">
        <f>VLOOKUP($F2641,Statistikkoder!$A$2:$C$154,3,FALSE)</f>
        <v>Passager</v>
      </c>
    </row>
    <row r="2642" spans="1:14" x14ac:dyDescent="0.2">
      <c r="A2642" t="s">
        <v>203</v>
      </c>
      <c r="B2642" s="1">
        <v>0.58333333333333337</v>
      </c>
      <c r="C2642" t="s">
        <v>4</v>
      </c>
      <c r="D2642" t="s">
        <v>2</v>
      </c>
      <c r="E2642" t="s">
        <v>189</v>
      </c>
      <c r="F2642">
        <v>10</v>
      </c>
      <c r="G2642" t="str">
        <f>VLOOKUP(Tabel1[[#This Row],[Gruppe]],Statistikkoder!$A$1:$C$154,2,FALSE)</f>
        <v>    Voksen gående                    </v>
      </c>
      <c r="H2642">
        <v>0</v>
      </c>
      <c r="I2642">
        <v>2</v>
      </c>
      <c r="J2642">
        <v>0</v>
      </c>
      <c r="K2642">
        <f>IF(AND(Tabel1[[#This Row],[Gruppe]]&gt;=610,Tabel1[[#This Row],[Gruppe]]&lt;=765),Tabel1[[#This Row],[Dækmeter]],0)</f>
        <v>0</v>
      </c>
      <c r="L2642">
        <v>0</v>
      </c>
      <c r="M2642" t="s">
        <v>3</v>
      </c>
      <c r="N2642" t="str">
        <f>VLOOKUP($F2642,Statistikkoder!$A$2:$C$154,3,FALSE)</f>
        <v>Passager</v>
      </c>
    </row>
    <row r="2643" spans="1:14" x14ac:dyDescent="0.2">
      <c r="A2643" t="s">
        <v>203</v>
      </c>
      <c r="B2643" s="1">
        <v>0.58333333333333337</v>
      </c>
      <c r="C2643" t="s">
        <v>4</v>
      </c>
      <c r="D2643" t="s">
        <v>2</v>
      </c>
      <c r="E2643" t="s">
        <v>189</v>
      </c>
      <c r="F2643">
        <v>15</v>
      </c>
      <c r="G2643" t="str">
        <f>VLOOKUP(Tabel1[[#This Row],[Gruppe]],Statistikkoder!$A$1:$C$154,2,FALSE)</f>
        <v>    Voksen gående Pendler            </v>
      </c>
      <c r="H2643">
        <v>0</v>
      </c>
      <c r="I2643">
        <v>1</v>
      </c>
      <c r="J2643">
        <v>0</v>
      </c>
      <c r="K2643">
        <f>IF(AND(Tabel1[[#This Row],[Gruppe]]&gt;=610,Tabel1[[#This Row],[Gruppe]]&lt;=765),Tabel1[[#This Row],[Dækmeter]],0)</f>
        <v>0</v>
      </c>
      <c r="L2643">
        <v>0</v>
      </c>
      <c r="M2643" t="s">
        <v>3</v>
      </c>
      <c r="N2643" t="str">
        <f>VLOOKUP($F2643,Statistikkoder!$A$2:$C$154,3,FALSE)</f>
        <v>Passager</v>
      </c>
    </row>
    <row r="2644" spans="1:14" x14ac:dyDescent="0.2">
      <c r="A2644" t="s">
        <v>203</v>
      </c>
      <c r="B2644" s="1">
        <v>0.58333333333333337</v>
      </c>
      <c r="C2644" t="s">
        <v>4</v>
      </c>
      <c r="D2644" t="s">
        <v>2</v>
      </c>
      <c r="E2644" t="s">
        <v>189</v>
      </c>
      <c r="F2644">
        <v>30</v>
      </c>
      <c r="G2644" t="str">
        <f>VLOOKUP(Tabel1[[#This Row],[Gruppe]],Statistikkoder!$A$1:$C$154,2,FALSE)</f>
        <v>    Barn  0-11 år gående              </v>
      </c>
      <c r="H2644">
        <v>0</v>
      </c>
      <c r="I2644">
        <v>1</v>
      </c>
      <c r="J2644">
        <v>0</v>
      </c>
      <c r="K2644">
        <f>IF(AND(Tabel1[[#This Row],[Gruppe]]&gt;=610,Tabel1[[#This Row],[Gruppe]]&lt;=765),Tabel1[[#This Row],[Dækmeter]],0)</f>
        <v>0</v>
      </c>
      <c r="L2644">
        <v>0</v>
      </c>
      <c r="M2644" t="s">
        <v>3</v>
      </c>
      <c r="N2644" t="str">
        <f>VLOOKUP($F2644,Statistikkoder!$A$2:$C$154,3,FALSE)</f>
        <v>Passager</v>
      </c>
    </row>
    <row r="2645" spans="1:14" x14ac:dyDescent="0.2">
      <c r="A2645" t="s">
        <v>203</v>
      </c>
      <c r="B2645" s="1">
        <v>0.58333333333333337</v>
      </c>
      <c r="C2645" t="s">
        <v>4</v>
      </c>
      <c r="D2645" t="s">
        <v>2</v>
      </c>
      <c r="E2645" t="s">
        <v>189</v>
      </c>
      <c r="F2645">
        <v>80</v>
      </c>
      <c r="G2645" t="str">
        <f>VLOOKUP(Tabel1[[#This Row],[Gruppe]],Statistikkoder!$A$1:$C$154,2,FALSE)</f>
        <v>    Bil &lt; 1,95 pendler rejse        </v>
      </c>
      <c r="H2645">
        <v>3</v>
      </c>
      <c r="I2645">
        <v>5</v>
      </c>
      <c r="J2645">
        <v>18</v>
      </c>
      <c r="K2645">
        <f>IF(AND(Tabel1[[#This Row],[Gruppe]]&gt;=610,Tabel1[[#This Row],[Gruppe]]&lt;=765),Tabel1[[#This Row],[Dækmeter]],0)</f>
        <v>0</v>
      </c>
      <c r="L2645">
        <v>0</v>
      </c>
      <c r="M2645" t="s">
        <v>3</v>
      </c>
      <c r="N2645" t="str">
        <f>VLOOKUP($F2645,Statistikkoder!$A$2:$C$154,3,FALSE)</f>
        <v>Personbil</v>
      </c>
    </row>
    <row r="2646" spans="1:14" x14ac:dyDescent="0.2">
      <c r="A2646" t="s">
        <v>203</v>
      </c>
      <c r="B2646" s="1">
        <v>0.58333333333333337</v>
      </c>
      <c r="C2646" t="s">
        <v>4</v>
      </c>
      <c r="D2646" t="s">
        <v>2</v>
      </c>
      <c r="E2646" t="s">
        <v>189</v>
      </c>
      <c r="F2646">
        <v>110</v>
      </c>
      <c r="G2646" t="str">
        <f>VLOOKUP(Tabel1[[#This Row],[Gruppe]],Statistikkoder!$A$1:$C$154,2,FALSE)</f>
        <v>    Bil &lt; 1,95 m                            </v>
      </c>
      <c r="H2646">
        <v>15</v>
      </c>
      <c r="I2646">
        <v>33</v>
      </c>
      <c r="J2646">
        <v>90</v>
      </c>
      <c r="K2646">
        <f>IF(AND(Tabel1[[#This Row],[Gruppe]]&gt;=610,Tabel1[[#This Row],[Gruppe]]&lt;=765),Tabel1[[#This Row],[Dækmeter]],0)</f>
        <v>0</v>
      </c>
      <c r="L2646">
        <v>0</v>
      </c>
      <c r="M2646" t="s">
        <v>3</v>
      </c>
      <c r="N2646" t="str">
        <f>VLOOKUP($F2646,Statistikkoder!$A$2:$C$154,3,FALSE)</f>
        <v>Personbil</v>
      </c>
    </row>
    <row r="2647" spans="1:14" x14ac:dyDescent="0.2">
      <c r="A2647" t="s">
        <v>203</v>
      </c>
      <c r="B2647" s="1">
        <v>0.58333333333333337</v>
      </c>
      <c r="C2647" t="s">
        <v>4</v>
      </c>
      <c r="D2647" t="s">
        <v>2</v>
      </c>
      <c r="E2647" t="s">
        <v>189</v>
      </c>
      <c r="F2647">
        <v>120</v>
      </c>
      <c r="G2647" t="str">
        <f>VLOOKUP(Tabel1[[#This Row],[Gruppe]],Statistikkoder!$A$1:$C$154,2,FALSE)</f>
        <v>    Bil &gt; 1,95 m                            </v>
      </c>
      <c r="H2647">
        <v>2</v>
      </c>
      <c r="I2647">
        <v>5</v>
      </c>
      <c r="J2647">
        <v>12</v>
      </c>
      <c r="K2647">
        <f>IF(AND(Tabel1[[#This Row],[Gruppe]]&gt;=610,Tabel1[[#This Row],[Gruppe]]&lt;=765),Tabel1[[#This Row],[Dækmeter]],0)</f>
        <v>0</v>
      </c>
      <c r="L2647">
        <v>0</v>
      </c>
      <c r="M2647" t="s">
        <v>3</v>
      </c>
      <c r="N2647" t="str">
        <f>VLOOKUP($F2647,Statistikkoder!$A$2:$C$154,3,FALSE)</f>
        <v>Personbil</v>
      </c>
    </row>
    <row r="2648" spans="1:14" x14ac:dyDescent="0.2">
      <c r="A2648" t="s">
        <v>203</v>
      </c>
      <c r="B2648" s="1">
        <v>0.58333333333333337</v>
      </c>
      <c r="C2648" t="s">
        <v>4</v>
      </c>
      <c r="D2648" t="s">
        <v>2</v>
      </c>
      <c r="E2648" t="s">
        <v>189</v>
      </c>
      <c r="F2648">
        <v>996</v>
      </c>
      <c r="G2648" t="str">
        <f>VLOOKUP(Tabel1[[#This Row],[Gruppe]],Statistikkoder!$A$1:$C$154,2,FALSE)</f>
        <v>    Passager i køretøj                            </v>
      </c>
      <c r="H2648">
        <v>0</v>
      </c>
      <c r="I2648">
        <v>43</v>
      </c>
      <c r="J2648">
        <v>0</v>
      </c>
      <c r="K2648">
        <f>IF(AND(Tabel1[[#This Row],[Gruppe]]&gt;=610,Tabel1[[#This Row],[Gruppe]]&lt;=765),Tabel1[[#This Row],[Dækmeter]],0)</f>
        <v>0</v>
      </c>
      <c r="L2648">
        <v>0</v>
      </c>
      <c r="M2648" t="s">
        <v>3</v>
      </c>
      <c r="N2648" t="str">
        <f>VLOOKUP($F2648,Statistikkoder!$A$2:$C$154,3,FALSE)</f>
        <v>Passager</v>
      </c>
    </row>
    <row r="2649" spans="1:14" x14ac:dyDescent="0.2">
      <c r="A2649" t="s">
        <v>203</v>
      </c>
      <c r="B2649" s="1">
        <v>0.58333333333333337</v>
      </c>
      <c r="C2649" t="s">
        <v>0</v>
      </c>
      <c r="D2649" t="s">
        <v>1</v>
      </c>
      <c r="E2649" t="s">
        <v>190</v>
      </c>
      <c r="F2649">
        <v>10</v>
      </c>
      <c r="G2649" t="str">
        <f>VLOOKUP(Tabel1[[#This Row],[Gruppe]],Statistikkoder!$A$1:$C$154,2,FALSE)</f>
        <v>    Voksen gående                    </v>
      </c>
      <c r="H2649">
        <v>0</v>
      </c>
      <c r="I2649">
        <v>8</v>
      </c>
      <c r="J2649">
        <v>0</v>
      </c>
      <c r="K2649">
        <f>IF(AND(Tabel1[[#This Row],[Gruppe]]&gt;=610,Tabel1[[#This Row],[Gruppe]]&lt;=765),Tabel1[[#This Row],[Dækmeter]],0)</f>
        <v>0</v>
      </c>
      <c r="L2649">
        <v>0</v>
      </c>
      <c r="M2649" t="s">
        <v>3</v>
      </c>
      <c r="N2649" t="str">
        <f>VLOOKUP($F2649,Statistikkoder!$A$2:$C$154,3,FALSE)</f>
        <v>Passager</v>
      </c>
    </row>
    <row r="2650" spans="1:14" x14ac:dyDescent="0.2">
      <c r="A2650" t="s">
        <v>203</v>
      </c>
      <c r="B2650" s="1">
        <v>0.58333333333333337</v>
      </c>
      <c r="C2650" t="s">
        <v>0</v>
      </c>
      <c r="D2650" t="s">
        <v>1</v>
      </c>
      <c r="E2650" t="s">
        <v>190</v>
      </c>
      <c r="F2650">
        <v>30</v>
      </c>
      <c r="G2650" t="str">
        <f>VLOOKUP(Tabel1[[#This Row],[Gruppe]],Statistikkoder!$A$1:$C$154,2,FALSE)</f>
        <v>    Barn  0-11 år gående              </v>
      </c>
      <c r="H2650">
        <v>0</v>
      </c>
      <c r="I2650">
        <v>3</v>
      </c>
      <c r="J2650">
        <v>0</v>
      </c>
      <c r="K2650">
        <f>IF(AND(Tabel1[[#This Row],[Gruppe]]&gt;=610,Tabel1[[#This Row],[Gruppe]]&lt;=765),Tabel1[[#This Row],[Dækmeter]],0)</f>
        <v>0</v>
      </c>
      <c r="L2650">
        <v>0</v>
      </c>
      <c r="M2650" t="s">
        <v>3</v>
      </c>
      <c r="N2650" t="str">
        <f>VLOOKUP($F2650,Statistikkoder!$A$2:$C$154,3,FALSE)</f>
        <v>Passager</v>
      </c>
    </row>
    <row r="2651" spans="1:14" x14ac:dyDescent="0.2">
      <c r="A2651" t="s">
        <v>203</v>
      </c>
      <c r="B2651" s="1">
        <v>0.58333333333333337</v>
      </c>
      <c r="C2651" t="s">
        <v>0</v>
      </c>
      <c r="D2651" t="s">
        <v>1</v>
      </c>
      <c r="E2651" t="s">
        <v>190</v>
      </c>
      <c r="F2651">
        <v>40</v>
      </c>
      <c r="G2651" t="str">
        <f>VLOOKUP(Tabel1[[#This Row],[Gruppe]],Statistikkoder!$A$1:$C$154,2,FALSE)</f>
        <v>    Pensionist gående                </v>
      </c>
      <c r="H2651">
        <v>0</v>
      </c>
      <c r="I2651">
        <v>2</v>
      </c>
      <c r="J2651">
        <v>0</v>
      </c>
      <c r="K2651">
        <f>IF(AND(Tabel1[[#This Row],[Gruppe]]&gt;=610,Tabel1[[#This Row],[Gruppe]]&lt;=765),Tabel1[[#This Row],[Dækmeter]],0)</f>
        <v>0</v>
      </c>
      <c r="L2651">
        <v>0</v>
      </c>
      <c r="M2651" t="s">
        <v>3</v>
      </c>
      <c r="N2651" t="str">
        <f>VLOOKUP($F2651,Statistikkoder!$A$2:$C$154,3,FALSE)</f>
        <v>Passager</v>
      </c>
    </row>
    <row r="2652" spans="1:14" x14ac:dyDescent="0.2">
      <c r="A2652" t="s">
        <v>203</v>
      </c>
      <c r="B2652" s="1">
        <v>0.58333333333333337</v>
      </c>
      <c r="C2652" t="s">
        <v>0</v>
      </c>
      <c r="D2652" t="s">
        <v>1</v>
      </c>
      <c r="E2652" t="s">
        <v>190</v>
      </c>
      <c r="F2652">
        <v>80</v>
      </c>
      <c r="G2652" t="str">
        <f>VLOOKUP(Tabel1[[#This Row],[Gruppe]],Statistikkoder!$A$1:$C$154,2,FALSE)</f>
        <v>    Bil &lt; 1,95 pendler rejse        </v>
      </c>
      <c r="H2652">
        <v>1</v>
      </c>
      <c r="I2652">
        <v>1</v>
      </c>
      <c r="J2652">
        <v>6</v>
      </c>
      <c r="K2652">
        <f>IF(AND(Tabel1[[#This Row],[Gruppe]]&gt;=610,Tabel1[[#This Row],[Gruppe]]&lt;=765),Tabel1[[#This Row],[Dækmeter]],0)</f>
        <v>0</v>
      </c>
      <c r="L2652">
        <v>0</v>
      </c>
      <c r="M2652" t="s">
        <v>3</v>
      </c>
      <c r="N2652" t="str">
        <f>VLOOKUP($F2652,Statistikkoder!$A$2:$C$154,3,FALSE)</f>
        <v>Personbil</v>
      </c>
    </row>
    <row r="2653" spans="1:14" x14ac:dyDescent="0.2">
      <c r="A2653" t="s">
        <v>203</v>
      </c>
      <c r="B2653" s="1">
        <v>0.58333333333333337</v>
      </c>
      <c r="C2653" t="s">
        <v>0</v>
      </c>
      <c r="D2653" t="s">
        <v>1</v>
      </c>
      <c r="E2653" t="s">
        <v>190</v>
      </c>
      <c r="F2653">
        <v>110</v>
      </c>
      <c r="G2653" t="str">
        <f>VLOOKUP(Tabel1[[#This Row],[Gruppe]],Statistikkoder!$A$1:$C$154,2,FALSE)</f>
        <v>    Bil &lt; 1,95 m                            </v>
      </c>
      <c r="H2653">
        <v>19</v>
      </c>
      <c r="I2653">
        <v>36</v>
      </c>
      <c r="J2653">
        <v>114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3</v>
      </c>
      <c r="N2653" t="str">
        <f>VLOOKUP($F2653,Statistikkoder!$A$2:$C$154,3,FALSE)</f>
        <v>Personbil</v>
      </c>
    </row>
    <row r="2654" spans="1:14" x14ac:dyDescent="0.2">
      <c r="A2654" t="s">
        <v>203</v>
      </c>
      <c r="B2654" s="1">
        <v>0.58333333333333337</v>
      </c>
      <c r="C2654" t="s">
        <v>0</v>
      </c>
      <c r="D2654" t="s">
        <v>1</v>
      </c>
      <c r="E2654" t="s">
        <v>190</v>
      </c>
      <c r="F2654">
        <v>120</v>
      </c>
      <c r="G2654" t="str">
        <f>VLOOKUP(Tabel1[[#This Row],[Gruppe]],Statistikkoder!$A$1:$C$154,2,FALSE)</f>
        <v>    Bil &gt; 1,95 m                            </v>
      </c>
      <c r="H2654">
        <v>2</v>
      </c>
      <c r="I2654">
        <v>4</v>
      </c>
      <c r="J2654">
        <v>12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3</v>
      </c>
      <c r="N2654" t="str">
        <f>VLOOKUP($F2654,Statistikkoder!$A$2:$C$154,3,FALSE)</f>
        <v>Personbil</v>
      </c>
    </row>
    <row r="2655" spans="1:14" x14ac:dyDescent="0.2">
      <c r="A2655" t="s">
        <v>203</v>
      </c>
      <c r="B2655" s="1">
        <v>0.58333333333333337</v>
      </c>
      <c r="C2655" t="s">
        <v>0</v>
      </c>
      <c r="D2655" t="s">
        <v>1</v>
      </c>
      <c r="E2655" t="s">
        <v>190</v>
      </c>
      <c r="F2655">
        <v>126</v>
      </c>
      <c r="G2655" t="str">
        <f>VLOOKUP(Tabel1[[#This Row],[Gruppe]],Statistikkoder!$A$1:$C$154,2,FALSE)</f>
        <v xml:space="preserve">    Bil med campingvogn                     </v>
      </c>
      <c r="H2655">
        <v>1</v>
      </c>
      <c r="I2655">
        <v>2</v>
      </c>
      <c r="J2655">
        <v>12</v>
      </c>
      <c r="K2655">
        <f>IF(AND(Tabel1[[#This Row],[Gruppe]]&gt;=610,Tabel1[[#This Row],[Gruppe]]&lt;=765),Tabel1[[#This Row],[Dækmeter]],0)</f>
        <v>0</v>
      </c>
      <c r="L2655">
        <v>0</v>
      </c>
      <c r="M2655" t="s">
        <v>3</v>
      </c>
      <c r="N2655" t="str">
        <f>VLOOKUP($F2655,Statistikkoder!$A$2:$C$154,3,FALSE)</f>
        <v>Personbil</v>
      </c>
    </row>
    <row r="2656" spans="1:14" x14ac:dyDescent="0.2">
      <c r="A2656" t="s">
        <v>203</v>
      </c>
      <c r="B2656" s="1">
        <v>0.58333333333333337</v>
      </c>
      <c r="C2656" t="s">
        <v>0</v>
      </c>
      <c r="D2656" t="s">
        <v>1</v>
      </c>
      <c r="E2656" t="s">
        <v>190</v>
      </c>
      <c r="F2656">
        <v>410</v>
      </c>
      <c r="G2656" t="str">
        <f>VLOOKUP(Tabel1[[#This Row],[Gruppe]],Statistikkoder!$A$1:$C$154,2,FALSE)</f>
        <v>    MC                                    </v>
      </c>
      <c r="H2656">
        <v>1</v>
      </c>
      <c r="I2656">
        <v>1</v>
      </c>
      <c r="J2656">
        <v>2</v>
      </c>
      <c r="K2656">
        <f>IF(AND(Tabel1[[#This Row],[Gruppe]]&gt;=610,Tabel1[[#This Row],[Gruppe]]&lt;=765),Tabel1[[#This Row],[Dækmeter]],0)</f>
        <v>0</v>
      </c>
      <c r="L2656">
        <v>0</v>
      </c>
      <c r="M2656" t="s">
        <v>3</v>
      </c>
      <c r="N2656" t="str">
        <f>VLOOKUP($F2656,Statistikkoder!$A$2:$C$154,3,FALSE)</f>
        <v>MC/Knallert</v>
      </c>
    </row>
    <row r="2657" spans="1:14" x14ac:dyDescent="0.2">
      <c r="A2657" t="s">
        <v>203</v>
      </c>
      <c r="B2657" s="1">
        <v>0.58333333333333337</v>
      </c>
      <c r="C2657" t="s">
        <v>0</v>
      </c>
      <c r="D2657" t="s">
        <v>1</v>
      </c>
      <c r="E2657" t="s">
        <v>190</v>
      </c>
      <c r="F2657">
        <v>505</v>
      </c>
      <c r="G2657" t="str">
        <f>VLOOKUP(Tabel1[[#This Row],[Gruppe]],Statistikkoder!$A$1:$C$154,2,FALSE)</f>
        <v>    Cykel Pensionist                        </v>
      </c>
      <c r="H2657">
        <v>2</v>
      </c>
      <c r="I2657">
        <v>0</v>
      </c>
      <c r="J2657">
        <v>2</v>
      </c>
      <c r="K2657">
        <f>IF(AND(Tabel1[[#This Row],[Gruppe]]&gt;=610,Tabel1[[#This Row],[Gruppe]]&lt;=765),Tabel1[[#This Row],[Dækmeter]],0)</f>
        <v>0</v>
      </c>
      <c r="L2657">
        <v>0</v>
      </c>
      <c r="M2657" t="s">
        <v>3</v>
      </c>
      <c r="N2657" t="str">
        <f>VLOOKUP($F2657,Statistikkoder!$A$2:$C$154,3,FALSE)</f>
        <v>Cykel</v>
      </c>
    </row>
    <row r="2658" spans="1:14" x14ac:dyDescent="0.2">
      <c r="A2658" t="s">
        <v>203</v>
      </c>
      <c r="B2658" s="1">
        <v>0.58333333333333337</v>
      </c>
      <c r="C2658" t="s">
        <v>0</v>
      </c>
      <c r="D2658" t="s">
        <v>1</v>
      </c>
      <c r="E2658" t="s">
        <v>190</v>
      </c>
      <c r="F2658">
        <v>510</v>
      </c>
      <c r="G2658" t="str">
        <f>VLOOKUP(Tabel1[[#This Row],[Gruppe]],Statistikkoder!$A$1:$C$154,2,FALSE)</f>
        <v>    Cykel Voksen                            </v>
      </c>
      <c r="H2658">
        <v>3</v>
      </c>
      <c r="I2658">
        <v>0</v>
      </c>
      <c r="J2658">
        <v>3</v>
      </c>
      <c r="K2658">
        <f>IF(AND(Tabel1[[#This Row],[Gruppe]]&gt;=610,Tabel1[[#This Row],[Gruppe]]&lt;=765),Tabel1[[#This Row],[Dækmeter]],0)</f>
        <v>0</v>
      </c>
      <c r="L2658">
        <v>0</v>
      </c>
      <c r="M2658" t="s">
        <v>3</v>
      </c>
      <c r="N2658" t="str">
        <f>VLOOKUP($F2658,Statistikkoder!$A$2:$C$154,3,FALSE)</f>
        <v>Cykel</v>
      </c>
    </row>
    <row r="2659" spans="1:14" x14ac:dyDescent="0.2">
      <c r="A2659" t="s">
        <v>203</v>
      </c>
      <c r="B2659" s="1">
        <v>0.58333333333333337</v>
      </c>
      <c r="C2659" t="s">
        <v>0</v>
      </c>
      <c r="D2659" t="s">
        <v>1</v>
      </c>
      <c r="E2659" t="s">
        <v>190</v>
      </c>
      <c r="F2659">
        <v>540</v>
      </c>
      <c r="G2659" t="str">
        <f>VLOOKUP(Tabel1[[#This Row],[Gruppe]],Statistikkoder!$A$1:$C$154,2,FALSE)</f>
        <v>    Cykel m/anhænger Voksen                  </v>
      </c>
      <c r="H2659">
        <v>1</v>
      </c>
      <c r="I2659">
        <v>0</v>
      </c>
      <c r="J2659">
        <v>1</v>
      </c>
      <c r="K2659">
        <f>IF(AND(Tabel1[[#This Row],[Gruppe]]&gt;=610,Tabel1[[#This Row],[Gruppe]]&lt;=765),Tabel1[[#This Row],[Dækmeter]],0)</f>
        <v>0</v>
      </c>
      <c r="L2659">
        <v>0</v>
      </c>
      <c r="M2659" t="s">
        <v>3</v>
      </c>
      <c r="N2659" t="str">
        <f>VLOOKUP($F2659,Statistikkoder!$A$2:$C$154,3,FALSE)</f>
        <v>Cykel</v>
      </c>
    </row>
    <row r="2660" spans="1:14" x14ac:dyDescent="0.2">
      <c r="A2660" t="s">
        <v>203</v>
      </c>
      <c r="B2660" s="1">
        <v>0.58333333333333337</v>
      </c>
      <c r="C2660" t="s">
        <v>0</v>
      </c>
      <c r="D2660" t="s">
        <v>1</v>
      </c>
      <c r="E2660" t="s">
        <v>190</v>
      </c>
      <c r="F2660">
        <v>996</v>
      </c>
      <c r="G2660" t="str">
        <f>VLOOKUP(Tabel1[[#This Row],[Gruppe]],Statistikkoder!$A$1:$C$154,2,FALSE)</f>
        <v>    Passager i køretøj                            </v>
      </c>
      <c r="H2660">
        <v>0</v>
      </c>
      <c r="I2660">
        <v>44</v>
      </c>
      <c r="J2660">
        <v>0</v>
      </c>
      <c r="K2660">
        <f>IF(AND(Tabel1[[#This Row],[Gruppe]]&gt;=610,Tabel1[[#This Row],[Gruppe]]&lt;=765),Tabel1[[#This Row],[Dækmeter]],0)</f>
        <v>0</v>
      </c>
      <c r="L2660">
        <v>0</v>
      </c>
      <c r="M2660" t="s">
        <v>3</v>
      </c>
      <c r="N2660" t="str">
        <f>VLOOKUP($F2660,Statistikkoder!$A$2:$C$154,3,FALSE)</f>
        <v>Passager</v>
      </c>
    </row>
    <row r="2661" spans="1:14" x14ac:dyDescent="0.2">
      <c r="A2661" t="s">
        <v>203</v>
      </c>
      <c r="B2661" s="1">
        <v>0.625</v>
      </c>
      <c r="C2661" t="s">
        <v>4</v>
      </c>
      <c r="D2661" t="s">
        <v>2</v>
      </c>
      <c r="E2661" t="s">
        <v>190</v>
      </c>
      <c r="F2661">
        <v>10</v>
      </c>
      <c r="G2661" t="str">
        <f>VLOOKUP(Tabel1[[#This Row],[Gruppe]],Statistikkoder!$A$1:$C$154,2,FALSE)</f>
        <v>    Voksen gående                    </v>
      </c>
      <c r="H2661">
        <v>0</v>
      </c>
      <c r="I2661">
        <v>7</v>
      </c>
      <c r="J2661">
        <v>0</v>
      </c>
      <c r="K2661">
        <f>IF(AND(Tabel1[[#This Row],[Gruppe]]&gt;=610,Tabel1[[#This Row],[Gruppe]]&lt;=765),Tabel1[[#This Row],[Dækmeter]],0)</f>
        <v>0</v>
      </c>
      <c r="L2661">
        <v>0</v>
      </c>
      <c r="M2661" t="s">
        <v>3</v>
      </c>
      <c r="N2661" t="str">
        <f>VLOOKUP($F2661,Statistikkoder!$A$2:$C$154,3,FALSE)</f>
        <v>Passager</v>
      </c>
    </row>
    <row r="2662" spans="1:14" x14ac:dyDescent="0.2">
      <c r="A2662" t="s">
        <v>203</v>
      </c>
      <c r="B2662" s="1">
        <v>0.625</v>
      </c>
      <c r="C2662" t="s">
        <v>4</v>
      </c>
      <c r="D2662" t="s">
        <v>2</v>
      </c>
      <c r="E2662" t="s">
        <v>190</v>
      </c>
      <c r="F2662">
        <v>30</v>
      </c>
      <c r="G2662" t="str">
        <f>VLOOKUP(Tabel1[[#This Row],[Gruppe]],Statistikkoder!$A$1:$C$154,2,FALSE)</f>
        <v>    Barn  0-11 år gående              </v>
      </c>
      <c r="H2662">
        <v>0</v>
      </c>
      <c r="I2662">
        <v>2</v>
      </c>
      <c r="J2662">
        <v>0</v>
      </c>
      <c r="K2662">
        <f>IF(AND(Tabel1[[#This Row],[Gruppe]]&gt;=610,Tabel1[[#This Row],[Gruppe]]&lt;=765),Tabel1[[#This Row],[Dækmeter]],0)</f>
        <v>0</v>
      </c>
      <c r="L2662">
        <v>0</v>
      </c>
      <c r="M2662" t="s">
        <v>3</v>
      </c>
      <c r="N2662" t="str">
        <f>VLOOKUP($F2662,Statistikkoder!$A$2:$C$154,3,FALSE)</f>
        <v>Passager</v>
      </c>
    </row>
    <row r="2663" spans="1:14" x14ac:dyDescent="0.2">
      <c r="A2663" t="s">
        <v>203</v>
      </c>
      <c r="B2663" s="1">
        <v>0.625</v>
      </c>
      <c r="C2663" t="s">
        <v>4</v>
      </c>
      <c r="D2663" t="s">
        <v>2</v>
      </c>
      <c r="E2663" t="s">
        <v>190</v>
      </c>
      <c r="F2663">
        <v>40</v>
      </c>
      <c r="G2663" t="str">
        <f>VLOOKUP(Tabel1[[#This Row],[Gruppe]],Statistikkoder!$A$1:$C$154,2,FALSE)</f>
        <v>    Pensionist gående                </v>
      </c>
      <c r="H2663">
        <v>0</v>
      </c>
      <c r="I2663">
        <v>1</v>
      </c>
      <c r="J2663">
        <v>0</v>
      </c>
      <c r="K2663">
        <f>IF(AND(Tabel1[[#This Row],[Gruppe]]&gt;=610,Tabel1[[#This Row],[Gruppe]]&lt;=765),Tabel1[[#This Row],[Dækmeter]],0)</f>
        <v>0</v>
      </c>
      <c r="L2663">
        <v>0</v>
      </c>
      <c r="M2663" t="s">
        <v>3</v>
      </c>
      <c r="N2663" t="str">
        <f>VLOOKUP($F2663,Statistikkoder!$A$2:$C$154,3,FALSE)</f>
        <v>Passager</v>
      </c>
    </row>
    <row r="2664" spans="1:14" x14ac:dyDescent="0.2">
      <c r="A2664" t="s">
        <v>203</v>
      </c>
      <c r="B2664" s="1">
        <v>0.625</v>
      </c>
      <c r="C2664" t="s">
        <v>4</v>
      </c>
      <c r="D2664" t="s">
        <v>2</v>
      </c>
      <c r="E2664" t="s">
        <v>190</v>
      </c>
      <c r="F2664">
        <v>110</v>
      </c>
      <c r="G2664" t="str">
        <f>VLOOKUP(Tabel1[[#This Row],[Gruppe]],Statistikkoder!$A$1:$C$154,2,FALSE)</f>
        <v>    Bil &lt; 1,95 m                            </v>
      </c>
      <c r="H2664">
        <v>7</v>
      </c>
      <c r="I2664">
        <v>11</v>
      </c>
      <c r="J2664">
        <v>42</v>
      </c>
      <c r="K2664">
        <f>IF(AND(Tabel1[[#This Row],[Gruppe]]&gt;=610,Tabel1[[#This Row],[Gruppe]]&lt;=765),Tabel1[[#This Row],[Dækmeter]],0)</f>
        <v>0</v>
      </c>
      <c r="L2664">
        <v>0</v>
      </c>
      <c r="M2664" t="s">
        <v>3</v>
      </c>
      <c r="N2664" t="str">
        <f>VLOOKUP($F2664,Statistikkoder!$A$2:$C$154,3,FALSE)</f>
        <v>Personbil</v>
      </c>
    </row>
    <row r="2665" spans="1:14" x14ac:dyDescent="0.2">
      <c r="A2665" t="s">
        <v>203</v>
      </c>
      <c r="B2665" s="1">
        <v>0.625</v>
      </c>
      <c r="C2665" t="s">
        <v>4</v>
      </c>
      <c r="D2665" t="s">
        <v>2</v>
      </c>
      <c r="E2665" t="s">
        <v>190</v>
      </c>
      <c r="F2665">
        <v>120</v>
      </c>
      <c r="G2665" t="str">
        <f>VLOOKUP(Tabel1[[#This Row],[Gruppe]],Statistikkoder!$A$1:$C$154,2,FALSE)</f>
        <v>    Bil &gt; 1,95 m                            </v>
      </c>
      <c r="H2665">
        <v>1</v>
      </c>
      <c r="I2665">
        <v>2</v>
      </c>
      <c r="J2665">
        <v>6</v>
      </c>
      <c r="K2665">
        <f>IF(AND(Tabel1[[#This Row],[Gruppe]]&gt;=610,Tabel1[[#This Row],[Gruppe]]&lt;=765),Tabel1[[#This Row],[Dækmeter]],0)</f>
        <v>0</v>
      </c>
      <c r="L2665">
        <v>0</v>
      </c>
      <c r="M2665" t="s">
        <v>3</v>
      </c>
      <c r="N2665" t="str">
        <f>VLOOKUP($F2665,Statistikkoder!$A$2:$C$154,3,FALSE)</f>
        <v>Personbil</v>
      </c>
    </row>
    <row r="2666" spans="1:14" x14ac:dyDescent="0.2">
      <c r="A2666" t="s">
        <v>203</v>
      </c>
      <c r="B2666" s="1">
        <v>0.625</v>
      </c>
      <c r="C2666" t="s">
        <v>4</v>
      </c>
      <c r="D2666" t="s">
        <v>2</v>
      </c>
      <c r="E2666" t="s">
        <v>190</v>
      </c>
      <c r="F2666">
        <v>126</v>
      </c>
      <c r="G2666" t="str">
        <f>VLOOKUP(Tabel1[[#This Row],[Gruppe]],Statistikkoder!$A$1:$C$154,2,FALSE)</f>
        <v xml:space="preserve">    Bil med campingvogn                     </v>
      </c>
      <c r="H2666">
        <v>1</v>
      </c>
      <c r="I2666">
        <v>2</v>
      </c>
      <c r="J2666">
        <v>12</v>
      </c>
      <c r="K2666">
        <f>IF(AND(Tabel1[[#This Row],[Gruppe]]&gt;=610,Tabel1[[#This Row],[Gruppe]]&lt;=765),Tabel1[[#This Row],[Dækmeter]],0)</f>
        <v>0</v>
      </c>
      <c r="L2666">
        <v>0</v>
      </c>
      <c r="M2666" t="s">
        <v>3</v>
      </c>
      <c r="N2666" t="str">
        <f>VLOOKUP($F2666,Statistikkoder!$A$2:$C$154,3,FALSE)</f>
        <v>Personbil</v>
      </c>
    </row>
    <row r="2667" spans="1:14" x14ac:dyDescent="0.2">
      <c r="A2667" t="s">
        <v>203</v>
      </c>
      <c r="B2667" s="1">
        <v>0.625</v>
      </c>
      <c r="C2667" t="s">
        <v>4</v>
      </c>
      <c r="D2667" t="s">
        <v>2</v>
      </c>
      <c r="E2667" t="s">
        <v>190</v>
      </c>
      <c r="F2667">
        <v>410</v>
      </c>
      <c r="G2667" t="str">
        <f>VLOOKUP(Tabel1[[#This Row],[Gruppe]],Statistikkoder!$A$1:$C$154,2,FALSE)</f>
        <v>    MC                                    </v>
      </c>
      <c r="H2667">
        <v>1</v>
      </c>
      <c r="I2667">
        <v>1</v>
      </c>
      <c r="J2667">
        <v>2</v>
      </c>
      <c r="K2667">
        <f>IF(AND(Tabel1[[#This Row],[Gruppe]]&gt;=610,Tabel1[[#This Row],[Gruppe]]&lt;=765),Tabel1[[#This Row],[Dækmeter]],0)</f>
        <v>0</v>
      </c>
      <c r="L2667">
        <v>0</v>
      </c>
      <c r="M2667" t="s">
        <v>3</v>
      </c>
      <c r="N2667" t="str">
        <f>VLOOKUP($F2667,Statistikkoder!$A$2:$C$154,3,FALSE)</f>
        <v>MC/Knallert</v>
      </c>
    </row>
    <row r="2668" spans="1:14" x14ac:dyDescent="0.2">
      <c r="A2668" t="s">
        <v>203</v>
      </c>
      <c r="B2668" s="1">
        <v>0.625</v>
      </c>
      <c r="C2668" t="s">
        <v>4</v>
      </c>
      <c r="D2668" t="s">
        <v>2</v>
      </c>
      <c r="E2668" t="s">
        <v>190</v>
      </c>
      <c r="F2668">
        <v>510</v>
      </c>
      <c r="G2668" t="str">
        <f>VLOOKUP(Tabel1[[#This Row],[Gruppe]],Statistikkoder!$A$1:$C$154,2,FALSE)</f>
        <v>    Cykel Voksen                            </v>
      </c>
      <c r="H2668">
        <v>5</v>
      </c>
      <c r="I2668">
        <v>0</v>
      </c>
      <c r="J2668">
        <v>5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3</v>
      </c>
      <c r="N2668" t="str">
        <f>VLOOKUP($F2668,Statistikkoder!$A$2:$C$154,3,FALSE)</f>
        <v>Cykel</v>
      </c>
    </row>
    <row r="2669" spans="1:14" x14ac:dyDescent="0.2">
      <c r="A2669" t="s">
        <v>203</v>
      </c>
      <c r="B2669" s="1">
        <v>0.625</v>
      </c>
      <c r="C2669" t="s">
        <v>4</v>
      </c>
      <c r="D2669" t="s">
        <v>2</v>
      </c>
      <c r="E2669" t="s">
        <v>190</v>
      </c>
      <c r="F2669">
        <v>530</v>
      </c>
      <c r="G2669" t="str">
        <f>VLOOKUP(Tabel1[[#This Row],[Gruppe]],Statistikkoder!$A$1:$C$154,2,FALSE)</f>
        <v>    Cykel Barn  0-11 år                      </v>
      </c>
      <c r="H2669">
        <v>1</v>
      </c>
      <c r="I2669">
        <v>0</v>
      </c>
      <c r="J2669">
        <v>1</v>
      </c>
      <c r="K2669">
        <f>IF(AND(Tabel1[[#This Row],[Gruppe]]&gt;=610,Tabel1[[#This Row],[Gruppe]]&lt;=765),Tabel1[[#This Row],[Dækmeter]],0)</f>
        <v>0</v>
      </c>
      <c r="L2669">
        <v>0</v>
      </c>
      <c r="M2669" t="s">
        <v>3</v>
      </c>
      <c r="N2669" t="str">
        <f>VLOOKUP($F2669,Statistikkoder!$A$2:$C$154,3,FALSE)</f>
        <v>Cykel</v>
      </c>
    </row>
    <row r="2670" spans="1:14" x14ac:dyDescent="0.2">
      <c r="A2670" t="s">
        <v>203</v>
      </c>
      <c r="B2670" s="1">
        <v>0.625</v>
      </c>
      <c r="C2670" t="s">
        <v>4</v>
      </c>
      <c r="D2670" t="s">
        <v>2</v>
      </c>
      <c r="E2670" t="s">
        <v>190</v>
      </c>
      <c r="F2670">
        <v>996</v>
      </c>
      <c r="G2670" t="str">
        <f>VLOOKUP(Tabel1[[#This Row],[Gruppe]],Statistikkoder!$A$1:$C$154,2,FALSE)</f>
        <v>    Passager i køretøj                            </v>
      </c>
      <c r="H2670">
        <v>0</v>
      </c>
      <c r="I2670">
        <v>16</v>
      </c>
      <c r="J2670">
        <v>0</v>
      </c>
      <c r="K2670">
        <f>IF(AND(Tabel1[[#This Row],[Gruppe]]&gt;=610,Tabel1[[#This Row],[Gruppe]]&lt;=765),Tabel1[[#This Row],[Dækmeter]],0)</f>
        <v>0</v>
      </c>
      <c r="L2670">
        <v>0</v>
      </c>
      <c r="M2670" t="s">
        <v>3</v>
      </c>
      <c r="N2670" t="str">
        <f>VLOOKUP($F2670,Statistikkoder!$A$2:$C$154,3,FALSE)</f>
        <v>Passager</v>
      </c>
    </row>
    <row r="2671" spans="1:14" x14ac:dyDescent="0.2">
      <c r="A2671" t="s">
        <v>203</v>
      </c>
      <c r="B2671" s="1">
        <v>0.625</v>
      </c>
      <c r="C2671" t="s">
        <v>0</v>
      </c>
      <c r="D2671" t="s">
        <v>1</v>
      </c>
      <c r="E2671" t="s">
        <v>189</v>
      </c>
      <c r="F2671">
        <v>10</v>
      </c>
      <c r="G2671" t="str">
        <f>VLOOKUP(Tabel1[[#This Row],[Gruppe]],Statistikkoder!$A$1:$C$154,2,FALSE)</f>
        <v>    Voksen gående                    </v>
      </c>
      <c r="H2671">
        <v>0</v>
      </c>
      <c r="I2671">
        <v>2</v>
      </c>
      <c r="J2671">
        <v>0</v>
      </c>
      <c r="K2671">
        <f>IF(AND(Tabel1[[#This Row],[Gruppe]]&gt;=610,Tabel1[[#This Row],[Gruppe]]&lt;=765),Tabel1[[#This Row],[Dækmeter]],0)</f>
        <v>0</v>
      </c>
      <c r="L2671">
        <v>0</v>
      </c>
      <c r="M2671" t="s">
        <v>3</v>
      </c>
      <c r="N2671" t="str">
        <f>VLOOKUP($F2671,Statistikkoder!$A$2:$C$154,3,FALSE)</f>
        <v>Passager</v>
      </c>
    </row>
    <row r="2672" spans="1:14" x14ac:dyDescent="0.2">
      <c r="A2672" t="s">
        <v>203</v>
      </c>
      <c r="B2672" s="1">
        <v>0.625</v>
      </c>
      <c r="C2672" t="s">
        <v>0</v>
      </c>
      <c r="D2672" t="s">
        <v>1</v>
      </c>
      <c r="E2672" t="s">
        <v>189</v>
      </c>
      <c r="F2672">
        <v>80</v>
      </c>
      <c r="G2672" t="str">
        <f>VLOOKUP(Tabel1[[#This Row],[Gruppe]],Statistikkoder!$A$1:$C$154,2,FALSE)</f>
        <v>    Bil &lt; 1,95 pendler rejse        </v>
      </c>
      <c r="H2672">
        <v>2</v>
      </c>
      <c r="I2672">
        <v>3</v>
      </c>
      <c r="J2672">
        <v>12</v>
      </c>
      <c r="K2672">
        <f>IF(AND(Tabel1[[#This Row],[Gruppe]]&gt;=610,Tabel1[[#This Row],[Gruppe]]&lt;=765),Tabel1[[#This Row],[Dækmeter]],0)</f>
        <v>0</v>
      </c>
      <c r="L2672">
        <v>0</v>
      </c>
      <c r="M2672" t="s">
        <v>3</v>
      </c>
      <c r="N2672" t="str">
        <f>VLOOKUP($F2672,Statistikkoder!$A$2:$C$154,3,FALSE)</f>
        <v>Personbil</v>
      </c>
    </row>
    <row r="2673" spans="1:14" x14ac:dyDescent="0.2">
      <c r="A2673" t="s">
        <v>203</v>
      </c>
      <c r="B2673" s="1">
        <v>0.625</v>
      </c>
      <c r="C2673" t="s">
        <v>0</v>
      </c>
      <c r="D2673" t="s">
        <v>1</v>
      </c>
      <c r="E2673" t="s">
        <v>189</v>
      </c>
      <c r="F2673">
        <v>110</v>
      </c>
      <c r="G2673" t="str">
        <f>VLOOKUP(Tabel1[[#This Row],[Gruppe]],Statistikkoder!$A$1:$C$154,2,FALSE)</f>
        <v>    Bil &lt; 1,95 m                            </v>
      </c>
      <c r="H2673">
        <v>16</v>
      </c>
      <c r="I2673">
        <v>36</v>
      </c>
      <c r="J2673">
        <v>96</v>
      </c>
      <c r="K2673">
        <f>IF(AND(Tabel1[[#This Row],[Gruppe]]&gt;=610,Tabel1[[#This Row],[Gruppe]]&lt;=765),Tabel1[[#This Row],[Dækmeter]],0)</f>
        <v>0</v>
      </c>
      <c r="L2673">
        <v>0</v>
      </c>
      <c r="M2673" t="s">
        <v>3</v>
      </c>
      <c r="N2673" t="str">
        <f>VLOOKUP($F2673,Statistikkoder!$A$2:$C$154,3,FALSE)</f>
        <v>Personbil</v>
      </c>
    </row>
    <row r="2674" spans="1:14" x14ac:dyDescent="0.2">
      <c r="A2674" t="s">
        <v>203</v>
      </c>
      <c r="B2674" s="1">
        <v>0.625</v>
      </c>
      <c r="C2674" t="s">
        <v>0</v>
      </c>
      <c r="D2674" t="s">
        <v>1</v>
      </c>
      <c r="E2674" t="s">
        <v>189</v>
      </c>
      <c r="F2674">
        <v>115</v>
      </c>
      <c r="G2674" t="str">
        <f>VLOOKUP(Tabel1[[#This Row],[Gruppe]],Statistikkoder!$A$1:$C$154,2,FALSE)</f>
        <v>    Bil &lt; 1,95 m med anhænger                </v>
      </c>
      <c r="H2674">
        <v>1</v>
      </c>
      <c r="I2674">
        <v>2</v>
      </c>
      <c r="J2674">
        <v>10</v>
      </c>
      <c r="K2674">
        <f>IF(AND(Tabel1[[#This Row],[Gruppe]]&gt;=610,Tabel1[[#This Row],[Gruppe]]&lt;=765),Tabel1[[#This Row],[Dækmeter]],0)</f>
        <v>0</v>
      </c>
      <c r="L2674">
        <v>0</v>
      </c>
      <c r="M2674" t="s">
        <v>3</v>
      </c>
      <c r="N2674" t="str">
        <f>VLOOKUP($F2674,Statistikkoder!$A$2:$C$154,3,FALSE)</f>
        <v>Personbil</v>
      </c>
    </row>
    <row r="2675" spans="1:14" x14ac:dyDescent="0.2">
      <c r="A2675" t="s">
        <v>203</v>
      </c>
      <c r="B2675" s="1">
        <v>0.625</v>
      </c>
      <c r="C2675" t="s">
        <v>0</v>
      </c>
      <c r="D2675" t="s">
        <v>1</v>
      </c>
      <c r="E2675" t="s">
        <v>189</v>
      </c>
      <c r="F2675">
        <v>120</v>
      </c>
      <c r="G2675" t="str">
        <f>VLOOKUP(Tabel1[[#This Row],[Gruppe]],Statistikkoder!$A$1:$C$154,2,FALSE)</f>
        <v>    Bil &gt; 1,95 m                            </v>
      </c>
      <c r="H2675">
        <v>1</v>
      </c>
      <c r="I2675">
        <v>2</v>
      </c>
      <c r="J2675">
        <v>6</v>
      </c>
      <c r="K2675">
        <f>IF(AND(Tabel1[[#This Row],[Gruppe]]&gt;=610,Tabel1[[#This Row],[Gruppe]]&lt;=765),Tabel1[[#This Row],[Dækmeter]],0)</f>
        <v>0</v>
      </c>
      <c r="L2675">
        <v>0</v>
      </c>
      <c r="M2675" t="s">
        <v>3</v>
      </c>
      <c r="N2675" t="str">
        <f>VLOOKUP($F2675,Statistikkoder!$A$2:$C$154,3,FALSE)</f>
        <v>Personbil</v>
      </c>
    </row>
    <row r="2676" spans="1:14" x14ac:dyDescent="0.2">
      <c r="A2676" t="s">
        <v>203</v>
      </c>
      <c r="B2676" s="1">
        <v>0.625</v>
      </c>
      <c r="C2676" t="s">
        <v>0</v>
      </c>
      <c r="D2676" t="s">
        <v>1</v>
      </c>
      <c r="E2676" t="s">
        <v>189</v>
      </c>
      <c r="F2676">
        <v>320</v>
      </c>
      <c r="G2676" t="str">
        <f>VLOOKUP(Tabel1[[#This Row],[Gruppe]],Statistikkoder!$A$1:$C$154,2,FALSE)</f>
        <v>    Autocamper &lt; 12 meter                </v>
      </c>
      <c r="H2676">
        <v>1</v>
      </c>
      <c r="I2676">
        <v>2</v>
      </c>
      <c r="J2676">
        <v>10</v>
      </c>
      <c r="K2676">
        <f>IF(AND(Tabel1[[#This Row],[Gruppe]]&gt;=610,Tabel1[[#This Row],[Gruppe]]&lt;=765),Tabel1[[#This Row],[Dækmeter]],0)</f>
        <v>0</v>
      </c>
      <c r="L2676">
        <v>0</v>
      </c>
      <c r="M2676" t="s">
        <v>3</v>
      </c>
      <c r="N2676" t="str">
        <f>VLOOKUP($F2676,Statistikkoder!$A$2:$C$154,3,FALSE)</f>
        <v>Autocamper</v>
      </c>
    </row>
    <row r="2677" spans="1:14" x14ac:dyDescent="0.2">
      <c r="A2677" t="s">
        <v>203</v>
      </c>
      <c r="B2677" s="1">
        <v>0.625</v>
      </c>
      <c r="C2677" t="s">
        <v>0</v>
      </c>
      <c r="D2677" t="s">
        <v>1</v>
      </c>
      <c r="E2677" t="s">
        <v>189</v>
      </c>
      <c r="F2677">
        <v>510</v>
      </c>
      <c r="G2677" t="str">
        <f>VLOOKUP(Tabel1[[#This Row],[Gruppe]],Statistikkoder!$A$1:$C$154,2,FALSE)</f>
        <v>    Cykel Voksen                            </v>
      </c>
      <c r="H2677">
        <v>1</v>
      </c>
      <c r="I2677">
        <v>0</v>
      </c>
      <c r="J2677">
        <v>1</v>
      </c>
      <c r="K2677">
        <f>IF(AND(Tabel1[[#This Row],[Gruppe]]&gt;=610,Tabel1[[#This Row],[Gruppe]]&lt;=765),Tabel1[[#This Row],[Dækmeter]],0)</f>
        <v>0</v>
      </c>
      <c r="L2677">
        <v>0</v>
      </c>
      <c r="M2677" t="s">
        <v>3</v>
      </c>
      <c r="N2677" t="str">
        <f>VLOOKUP($F2677,Statistikkoder!$A$2:$C$154,3,FALSE)</f>
        <v>Cykel</v>
      </c>
    </row>
    <row r="2678" spans="1:14" x14ac:dyDescent="0.2">
      <c r="A2678" t="s">
        <v>203</v>
      </c>
      <c r="B2678" s="1">
        <v>0.625</v>
      </c>
      <c r="C2678" t="s">
        <v>0</v>
      </c>
      <c r="D2678" t="s">
        <v>1</v>
      </c>
      <c r="E2678" t="s">
        <v>189</v>
      </c>
      <c r="F2678">
        <v>996</v>
      </c>
      <c r="G2678" t="str">
        <f>VLOOKUP(Tabel1[[#This Row],[Gruppe]],Statistikkoder!$A$1:$C$154,2,FALSE)</f>
        <v>    Passager i køretøj                            </v>
      </c>
      <c r="H2678">
        <v>0</v>
      </c>
      <c r="I2678">
        <v>45</v>
      </c>
      <c r="J2678">
        <v>0</v>
      </c>
      <c r="K2678">
        <f>IF(AND(Tabel1[[#This Row],[Gruppe]]&gt;=610,Tabel1[[#This Row],[Gruppe]]&lt;=765),Tabel1[[#This Row],[Dækmeter]],0)</f>
        <v>0</v>
      </c>
      <c r="L2678">
        <v>0</v>
      </c>
      <c r="M2678" t="s">
        <v>3</v>
      </c>
      <c r="N2678" t="str">
        <f>VLOOKUP($F2678,Statistikkoder!$A$2:$C$154,3,FALSE)</f>
        <v>Passager</v>
      </c>
    </row>
    <row r="2679" spans="1:14" x14ac:dyDescent="0.2">
      <c r="A2679" t="s">
        <v>203</v>
      </c>
      <c r="B2679" s="1">
        <v>0.66666666666666663</v>
      </c>
      <c r="C2679" t="s">
        <v>4</v>
      </c>
      <c r="D2679" t="s">
        <v>2</v>
      </c>
      <c r="E2679" t="s">
        <v>189</v>
      </c>
      <c r="F2679">
        <v>10</v>
      </c>
      <c r="G2679" t="str">
        <f>VLOOKUP(Tabel1[[#This Row],[Gruppe]],Statistikkoder!$A$1:$C$154,2,FALSE)</f>
        <v>    Voksen gående                    </v>
      </c>
      <c r="H2679">
        <v>0</v>
      </c>
      <c r="I2679">
        <v>2</v>
      </c>
      <c r="J2679">
        <v>0</v>
      </c>
      <c r="K2679">
        <f>IF(AND(Tabel1[[#This Row],[Gruppe]]&gt;=610,Tabel1[[#This Row],[Gruppe]]&lt;=765),Tabel1[[#This Row],[Dækmeter]],0)</f>
        <v>0</v>
      </c>
      <c r="L2679">
        <v>0</v>
      </c>
      <c r="M2679" t="s">
        <v>3</v>
      </c>
      <c r="N2679" t="str">
        <f>VLOOKUP($F2679,Statistikkoder!$A$2:$C$154,3,FALSE)</f>
        <v>Passager</v>
      </c>
    </row>
    <row r="2680" spans="1:14" x14ac:dyDescent="0.2">
      <c r="A2680" t="s">
        <v>203</v>
      </c>
      <c r="B2680" s="1">
        <v>0.66666666666666663</v>
      </c>
      <c r="C2680" t="s">
        <v>4</v>
      </c>
      <c r="D2680" t="s">
        <v>2</v>
      </c>
      <c r="E2680" t="s">
        <v>189</v>
      </c>
      <c r="F2680">
        <v>15</v>
      </c>
      <c r="G2680" t="str">
        <f>VLOOKUP(Tabel1[[#This Row],[Gruppe]],Statistikkoder!$A$1:$C$154,2,FALSE)</f>
        <v>    Voksen gående Pendler            </v>
      </c>
      <c r="H2680">
        <v>0</v>
      </c>
      <c r="I2680">
        <v>1</v>
      </c>
      <c r="J2680">
        <v>0</v>
      </c>
      <c r="K2680">
        <f>IF(AND(Tabel1[[#This Row],[Gruppe]]&gt;=610,Tabel1[[#This Row],[Gruppe]]&lt;=765),Tabel1[[#This Row],[Dækmeter]],0)</f>
        <v>0</v>
      </c>
      <c r="L2680">
        <v>0</v>
      </c>
      <c r="M2680" t="s">
        <v>3</v>
      </c>
      <c r="N2680" t="str">
        <f>VLOOKUP($F2680,Statistikkoder!$A$2:$C$154,3,FALSE)</f>
        <v>Passager</v>
      </c>
    </row>
    <row r="2681" spans="1:14" x14ac:dyDescent="0.2">
      <c r="A2681" t="s">
        <v>203</v>
      </c>
      <c r="B2681" s="1">
        <v>0.66666666666666663</v>
      </c>
      <c r="C2681" t="s">
        <v>4</v>
      </c>
      <c r="D2681" t="s">
        <v>2</v>
      </c>
      <c r="E2681" t="s">
        <v>189</v>
      </c>
      <c r="F2681">
        <v>80</v>
      </c>
      <c r="G2681" t="str">
        <f>VLOOKUP(Tabel1[[#This Row],[Gruppe]],Statistikkoder!$A$1:$C$154,2,FALSE)</f>
        <v>    Bil &lt; 1,95 pendler rejse        </v>
      </c>
      <c r="H2681">
        <v>6</v>
      </c>
      <c r="I2681">
        <v>7</v>
      </c>
      <c r="J2681">
        <v>36</v>
      </c>
      <c r="K2681">
        <f>IF(AND(Tabel1[[#This Row],[Gruppe]]&gt;=610,Tabel1[[#This Row],[Gruppe]]&lt;=765),Tabel1[[#This Row],[Dækmeter]],0)</f>
        <v>0</v>
      </c>
      <c r="L2681">
        <v>0</v>
      </c>
      <c r="M2681" t="s">
        <v>3</v>
      </c>
      <c r="N2681" t="str">
        <f>VLOOKUP($F2681,Statistikkoder!$A$2:$C$154,3,FALSE)</f>
        <v>Personbil</v>
      </c>
    </row>
    <row r="2682" spans="1:14" x14ac:dyDescent="0.2">
      <c r="A2682" t="s">
        <v>203</v>
      </c>
      <c r="B2682" s="1">
        <v>0.66666666666666663</v>
      </c>
      <c r="C2682" t="s">
        <v>4</v>
      </c>
      <c r="D2682" t="s">
        <v>2</v>
      </c>
      <c r="E2682" t="s">
        <v>189</v>
      </c>
      <c r="F2682">
        <v>110</v>
      </c>
      <c r="G2682" t="str">
        <f>VLOOKUP(Tabel1[[#This Row],[Gruppe]],Statistikkoder!$A$1:$C$154,2,FALSE)</f>
        <v>    Bil &lt; 1,95 m                            </v>
      </c>
      <c r="H2682">
        <v>11</v>
      </c>
      <c r="I2682">
        <v>30</v>
      </c>
      <c r="J2682">
        <v>66</v>
      </c>
      <c r="K2682">
        <f>IF(AND(Tabel1[[#This Row],[Gruppe]]&gt;=610,Tabel1[[#This Row],[Gruppe]]&lt;=765),Tabel1[[#This Row],[Dækmeter]],0)</f>
        <v>0</v>
      </c>
      <c r="L2682">
        <v>0</v>
      </c>
      <c r="M2682" t="s">
        <v>3</v>
      </c>
      <c r="N2682" t="str">
        <f>VLOOKUP($F2682,Statistikkoder!$A$2:$C$154,3,FALSE)</f>
        <v>Personbil</v>
      </c>
    </row>
    <row r="2683" spans="1:14" x14ac:dyDescent="0.2">
      <c r="A2683" t="s">
        <v>203</v>
      </c>
      <c r="B2683" s="1">
        <v>0.66666666666666663</v>
      </c>
      <c r="C2683" t="s">
        <v>4</v>
      </c>
      <c r="D2683" t="s">
        <v>2</v>
      </c>
      <c r="E2683" t="s">
        <v>189</v>
      </c>
      <c r="F2683">
        <v>120</v>
      </c>
      <c r="G2683" t="str">
        <f>VLOOKUP(Tabel1[[#This Row],[Gruppe]],Statistikkoder!$A$1:$C$154,2,FALSE)</f>
        <v>    Bil &gt; 1,95 m                            </v>
      </c>
      <c r="H2683">
        <v>4</v>
      </c>
      <c r="I2683">
        <v>8</v>
      </c>
      <c r="J2683">
        <v>24</v>
      </c>
      <c r="K2683">
        <f>IF(AND(Tabel1[[#This Row],[Gruppe]]&gt;=610,Tabel1[[#This Row],[Gruppe]]&lt;=765),Tabel1[[#This Row],[Dækmeter]],0)</f>
        <v>0</v>
      </c>
      <c r="L2683">
        <v>0</v>
      </c>
      <c r="M2683" t="s">
        <v>3</v>
      </c>
      <c r="N2683" t="str">
        <f>VLOOKUP($F2683,Statistikkoder!$A$2:$C$154,3,FALSE)</f>
        <v>Personbil</v>
      </c>
    </row>
    <row r="2684" spans="1:14" x14ac:dyDescent="0.2">
      <c r="A2684" t="s">
        <v>203</v>
      </c>
      <c r="B2684" s="1">
        <v>0.66666666666666663</v>
      </c>
      <c r="C2684" t="s">
        <v>4</v>
      </c>
      <c r="D2684" t="s">
        <v>2</v>
      </c>
      <c r="E2684" t="s">
        <v>189</v>
      </c>
      <c r="F2684">
        <v>126</v>
      </c>
      <c r="G2684" t="str">
        <f>VLOOKUP(Tabel1[[#This Row],[Gruppe]],Statistikkoder!$A$1:$C$154,2,FALSE)</f>
        <v xml:space="preserve">    Bil med campingvogn                     </v>
      </c>
      <c r="H2684">
        <v>1</v>
      </c>
      <c r="I2684">
        <v>2</v>
      </c>
      <c r="J2684">
        <v>12</v>
      </c>
      <c r="K2684">
        <f>IF(AND(Tabel1[[#This Row],[Gruppe]]&gt;=610,Tabel1[[#This Row],[Gruppe]]&lt;=765),Tabel1[[#This Row],[Dækmeter]],0)</f>
        <v>0</v>
      </c>
      <c r="L2684">
        <v>0</v>
      </c>
      <c r="M2684" t="s">
        <v>3</v>
      </c>
      <c r="N2684" t="str">
        <f>VLOOKUP($F2684,Statistikkoder!$A$2:$C$154,3,FALSE)</f>
        <v>Personbil</v>
      </c>
    </row>
    <row r="2685" spans="1:14" x14ac:dyDescent="0.2">
      <c r="A2685" t="s">
        <v>203</v>
      </c>
      <c r="B2685" s="1">
        <v>0.66666666666666663</v>
      </c>
      <c r="C2685" t="s">
        <v>4</v>
      </c>
      <c r="D2685" t="s">
        <v>2</v>
      </c>
      <c r="E2685" t="s">
        <v>189</v>
      </c>
      <c r="F2685">
        <v>320</v>
      </c>
      <c r="G2685" t="str">
        <f>VLOOKUP(Tabel1[[#This Row],[Gruppe]],Statistikkoder!$A$1:$C$154,2,FALSE)</f>
        <v>    Autocamper &lt; 12 meter                </v>
      </c>
      <c r="H2685">
        <v>1</v>
      </c>
      <c r="I2685">
        <v>5</v>
      </c>
      <c r="J2685">
        <v>10</v>
      </c>
      <c r="K2685">
        <f>IF(AND(Tabel1[[#This Row],[Gruppe]]&gt;=610,Tabel1[[#This Row],[Gruppe]]&lt;=765),Tabel1[[#This Row],[Dækmeter]],0)</f>
        <v>0</v>
      </c>
      <c r="L2685">
        <v>0</v>
      </c>
      <c r="M2685" t="s">
        <v>3</v>
      </c>
      <c r="N2685" t="str">
        <f>VLOOKUP($F2685,Statistikkoder!$A$2:$C$154,3,FALSE)</f>
        <v>Autocamper</v>
      </c>
    </row>
    <row r="2686" spans="1:14" x14ac:dyDescent="0.2">
      <c r="A2686" t="s">
        <v>203</v>
      </c>
      <c r="B2686" s="1">
        <v>0.66666666666666663</v>
      </c>
      <c r="C2686" t="s">
        <v>4</v>
      </c>
      <c r="D2686" t="s">
        <v>2</v>
      </c>
      <c r="E2686" t="s">
        <v>189</v>
      </c>
      <c r="F2686">
        <v>996</v>
      </c>
      <c r="G2686" t="str">
        <f>VLOOKUP(Tabel1[[#This Row],[Gruppe]],Statistikkoder!$A$1:$C$154,2,FALSE)</f>
        <v>    Passager i køretøj                            </v>
      </c>
      <c r="H2686">
        <v>0</v>
      </c>
      <c r="I2686">
        <v>52</v>
      </c>
      <c r="J2686">
        <v>0</v>
      </c>
      <c r="K2686">
        <f>IF(AND(Tabel1[[#This Row],[Gruppe]]&gt;=610,Tabel1[[#This Row],[Gruppe]]&lt;=765),Tabel1[[#This Row],[Dækmeter]],0)</f>
        <v>0</v>
      </c>
      <c r="L2686">
        <v>0</v>
      </c>
      <c r="M2686" t="s">
        <v>3</v>
      </c>
      <c r="N2686" t="str">
        <f>VLOOKUP($F2686,Statistikkoder!$A$2:$C$154,3,FALSE)</f>
        <v>Passager</v>
      </c>
    </row>
    <row r="2687" spans="1:14" x14ac:dyDescent="0.2">
      <c r="A2687" t="s">
        <v>203</v>
      </c>
      <c r="B2687" s="1">
        <v>0.66666666666666663</v>
      </c>
      <c r="C2687" t="s">
        <v>0</v>
      </c>
      <c r="D2687" t="s">
        <v>1</v>
      </c>
      <c r="E2687" t="s">
        <v>190</v>
      </c>
      <c r="F2687">
        <v>10</v>
      </c>
      <c r="G2687" t="str">
        <f>VLOOKUP(Tabel1[[#This Row],[Gruppe]],Statistikkoder!$A$1:$C$154,2,FALSE)</f>
        <v>    Voksen gående                    </v>
      </c>
      <c r="H2687">
        <v>0</v>
      </c>
      <c r="I2687">
        <v>9</v>
      </c>
      <c r="J2687">
        <v>0</v>
      </c>
      <c r="K2687">
        <f>IF(AND(Tabel1[[#This Row],[Gruppe]]&gt;=610,Tabel1[[#This Row],[Gruppe]]&lt;=765),Tabel1[[#This Row],[Dækmeter]],0)</f>
        <v>0</v>
      </c>
      <c r="L2687">
        <v>0</v>
      </c>
      <c r="M2687" t="s">
        <v>3</v>
      </c>
      <c r="N2687" t="str">
        <f>VLOOKUP($F2687,Statistikkoder!$A$2:$C$154,3,FALSE)</f>
        <v>Passager</v>
      </c>
    </row>
    <row r="2688" spans="1:14" x14ac:dyDescent="0.2">
      <c r="A2688" t="s">
        <v>203</v>
      </c>
      <c r="B2688" s="1">
        <v>0.66666666666666663</v>
      </c>
      <c r="C2688" t="s">
        <v>0</v>
      </c>
      <c r="D2688" t="s">
        <v>1</v>
      </c>
      <c r="E2688" t="s">
        <v>190</v>
      </c>
      <c r="F2688">
        <v>40</v>
      </c>
      <c r="G2688" t="str">
        <f>VLOOKUP(Tabel1[[#This Row],[Gruppe]],Statistikkoder!$A$1:$C$154,2,FALSE)</f>
        <v>    Pensionist gående                </v>
      </c>
      <c r="H2688">
        <v>0</v>
      </c>
      <c r="I2688">
        <v>4</v>
      </c>
      <c r="J2688">
        <v>0</v>
      </c>
      <c r="K2688">
        <f>IF(AND(Tabel1[[#This Row],[Gruppe]]&gt;=610,Tabel1[[#This Row],[Gruppe]]&lt;=765),Tabel1[[#This Row],[Dækmeter]],0)</f>
        <v>0</v>
      </c>
      <c r="L2688">
        <v>0</v>
      </c>
      <c r="M2688" t="s">
        <v>3</v>
      </c>
      <c r="N2688" t="str">
        <f>VLOOKUP($F2688,Statistikkoder!$A$2:$C$154,3,FALSE)</f>
        <v>Passager</v>
      </c>
    </row>
    <row r="2689" spans="1:14" x14ac:dyDescent="0.2">
      <c r="A2689" t="s">
        <v>203</v>
      </c>
      <c r="B2689" s="1">
        <v>0.66666666666666663</v>
      </c>
      <c r="C2689" t="s">
        <v>0</v>
      </c>
      <c r="D2689" t="s">
        <v>1</v>
      </c>
      <c r="E2689" t="s">
        <v>190</v>
      </c>
      <c r="F2689">
        <v>80</v>
      </c>
      <c r="G2689" t="str">
        <f>VLOOKUP(Tabel1[[#This Row],[Gruppe]],Statistikkoder!$A$1:$C$154,2,FALSE)</f>
        <v>    Bil &lt; 1,95 pendler rejse        </v>
      </c>
      <c r="H2689">
        <v>3</v>
      </c>
      <c r="I2689">
        <v>3</v>
      </c>
      <c r="J2689">
        <v>18</v>
      </c>
      <c r="K2689">
        <f>IF(AND(Tabel1[[#This Row],[Gruppe]]&gt;=610,Tabel1[[#This Row],[Gruppe]]&lt;=765),Tabel1[[#This Row],[Dækmeter]],0)</f>
        <v>0</v>
      </c>
      <c r="L2689">
        <v>0</v>
      </c>
      <c r="M2689" t="s">
        <v>3</v>
      </c>
      <c r="N2689" t="str">
        <f>VLOOKUP($F2689,Statistikkoder!$A$2:$C$154,3,FALSE)</f>
        <v>Personbil</v>
      </c>
    </row>
    <row r="2690" spans="1:14" x14ac:dyDescent="0.2">
      <c r="A2690" t="s">
        <v>203</v>
      </c>
      <c r="B2690" s="1">
        <v>0.66666666666666663</v>
      </c>
      <c r="C2690" t="s">
        <v>0</v>
      </c>
      <c r="D2690" t="s">
        <v>1</v>
      </c>
      <c r="E2690" t="s">
        <v>190</v>
      </c>
      <c r="F2690">
        <v>110</v>
      </c>
      <c r="G2690" t="str">
        <f>VLOOKUP(Tabel1[[#This Row],[Gruppe]],Statistikkoder!$A$1:$C$154,2,FALSE)</f>
        <v>    Bil &lt; 1,95 m                            </v>
      </c>
      <c r="H2690">
        <v>15</v>
      </c>
      <c r="I2690">
        <v>25</v>
      </c>
      <c r="J2690">
        <v>90</v>
      </c>
      <c r="K2690">
        <f>IF(AND(Tabel1[[#This Row],[Gruppe]]&gt;=610,Tabel1[[#This Row],[Gruppe]]&lt;=765),Tabel1[[#This Row],[Dækmeter]],0)</f>
        <v>0</v>
      </c>
      <c r="L2690">
        <v>0</v>
      </c>
      <c r="M2690" t="s">
        <v>3</v>
      </c>
      <c r="N2690" t="str">
        <f>VLOOKUP($F2690,Statistikkoder!$A$2:$C$154,3,FALSE)</f>
        <v>Personbil</v>
      </c>
    </row>
    <row r="2691" spans="1:14" x14ac:dyDescent="0.2">
      <c r="A2691" t="s">
        <v>203</v>
      </c>
      <c r="B2691" s="1">
        <v>0.66666666666666663</v>
      </c>
      <c r="C2691" t="s">
        <v>0</v>
      </c>
      <c r="D2691" t="s">
        <v>1</v>
      </c>
      <c r="E2691" t="s">
        <v>190</v>
      </c>
      <c r="F2691">
        <v>120</v>
      </c>
      <c r="G2691" t="str">
        <f>VLOOKUP(Tabel1[[#This Row],[Gruppe]],Statistikkoder!$A$1:$C$154,2,FALSE)</f>
        <v>    Bil &gt; 1,95 m                            </v>
      </c>
      <c r="H2691">
        <v>1</v>
      </c>
      <c r="I2691">
        <v>1</v>
      </c>
      <c r="J2691">
        <v>6</v>
      </c>
      <c r="K2691">
        <f>IF(AND(Tabel1[[#This Row],[Gruppe]]&gt;=610,Tabel1[[#This Row],[Gruppe]]&lt;=765),Tabel1[[#This Row],[Dækmeter]],0)</f>
        <v>0</v>
      </c>
      <c r="L2691">
        <v>0</v>
      </c>
      <c r="M2691" t="s">
        <v>3</v>
      </c>
      <c r="N2691" t="str">
        <f>VLOOKUP($F2691,Statistikkoder!$A$2:$C$154,3,FALSE)</f>
        <v>Personbil</v>
      </c>
    </row>
    <row r="2692" spans="1:14" x14ac:dyDescent="0.2">
      <c r="A2692" t="s">
        <v>203</v>
      </c>
      <c r="B2692" s="1">
        <v>0.66666666666666663</v>
      </c>
      <c r="C2692" t="s">
        <v>0</v>
      </c>
      <c r="D2692" t="s">
        <v>1</v>
      </c>
      <c r="E2692" t="s">
        <v>190</v>
      </c>
      <c r="F2692">
        <v>123</v>
      </c>
      <c r="G2692" t="str">
        <f>VLOOKUP(Tabel1[[#This Row],[Gruppe]],Statistikkoder!$A$1:$C$154,2,FALSE)</f>
        <v>    Bil H&gt;1,95 &amp; L&gt;6 m                      </v>
      </c>
      <c r="H2692">
        <v>1</v>
      </c>
      <c r="I2692">
        <v>4</v>
      </c>
      <c r="J2692">
        <v>6</v>
      </c>
      <c r="K2692">
        <f>IF(AND(Tabel1[[#This Row],[Gruppe]]&gt;=610,Tabel1[[#This Row],[Gruppe]]&lt;=765),Tabel1[[#This Row],[Dækmeter]],0)</f>
        <v>0</v>
      </c>
      <c r="L2692">
        <v>0</v>
      </c>
      <c r="M2692" t="s">
        <v>3</v>
      </c>
      <c r="N2692" t="str">
        <f>VLOOKUP($F2692,Statistikkoder!$A$2:$C$154,3,FALSE)</f>
        <v>Personbil</v>
      </c>
    </row>
    <row r="2693" spans="1:14" x14ac:dyDescent="0.2">
      <c r="A2693" t="s">
        <v>203</v>
      </c>
      <c r="B2693" s="1">
        <v>0.66666666666666663</v>
      </c>
      <c r="C2693" t="s">
        <v>0</v>
      </c>
      <c r="D2693" t="s">
        <v>1</v>
      </c>
      <c r="E2693" t="s">
        <v>190</v>
      </c>
      <c r="F2693">
        <v>309</v>
      </c>
      <c r="G2693" t="str">
        <f>VLOOKUP(Tabel1[[#This Row],[Gruppe]],Statistikkoder!$A$1:$C$154,2,FALSE)</f>
        <v>    Autocamper &lt;  6 meter                </v>
      </c>
      <c r="H2693">
        <v>1</v>
      </c>
      <c r="I2693">
        <v>2</v>
      </c>
      <c r="J2693">
        <v>6</v>
      </c>
      <c r="K2693">
        <f>IF(AND(Tabel1[[#This Row],[Gruppe]]&gt;=610,Tabel1[[#This Row],[Gruppe]]&lt;=765),Tabel1[[#This Row],[Dækmeter]],0)</f>
        <v>0</v>
      </c>
      <c r="L2693">
        <v>0</v>
      </c>
      <c r="M2693" t="s">
        <v>3</v>
      </c>
      <c r="N2693" t="str">
        <f>VLOOKUP($F2693,Statistikkoder!$A$2:$C$154,3,FALSE)</f>
        <v>Autocamper</v>
      </c>
    </row>
    <row r="2694" spans="1:14" x14ac:dyDescent="0.2">
      <c r="A2694" t="s">
        <v>203</v>
      </c>
      <c r="B2694" s="1">
        <v>0.66666666666666663</v>
      </c>
      <c r="C2694" t="s">
        <v>0</v>
      </c>
      <c r="D2694" t="s">
        <v>1</v>
      </c>
      <c r="E2694" t="s">
        <v>190</v>
      </c>
      <c r="F2694">
        <v>320</v>
      </c>
      <c r="G2694" t="str">
        <f>VLOOKUP(Tabel1[[#This Row],[Gruppe]],Statistikkoder!$A$1:$C$154,2,FALSE)</f>
        <v>    Autocamper &lt; 12 meter                </v>
      </c>
      <c r="H2694">
        <v>1</v>
      </c>
      <c r="I2694">
        <v>2</v>
      </c>
      <c r="J2694">
        <v>10</v>
      </c>
      <c r="K2694">
        <f>IF(AND(Tabel1[[#This Row],[Gruppe]]&gt;=610,Tabel1[[#This Row],[Gruppe]]&lt;=765),Tabel1[[#This Row],[Dækmeter]],0)</f>
        <v>0</v>
      </c>
      <c r="L2694">
        <v>0</v>
      </c>
      <c r="M2694" t="s">
        <v>3</v>
      </c>
      <c r="N2694" t="str">
        <f>VLOOKUP($F2694,Statistikkoder!$A$2:$C$154,3,FALSE)</f>
        <v>Autocamper</v>
      </c>
    </row>
    <row r="2695" spans="1:14" x14ac:dyDescent="0.2">
      <c r="A2695" t="s">
        <v>203</v>
      </c>
      <c r="B2695" s="1">
        <v>0.66666666666666663</v>
      </c>
      <c r="C2695" t="s">
        <v>0</v>
      </c>
      <c r="D2695" t="s">
        <v>1</v>
      </c>
      <c r="E2695" t="s">
        <v>190</v>
      </c>
      <c r="F2695">
        <v>410</v>
      </c>
      <c r="G2695" t="str">
        <f>VLOOKUP(Tabel1[[#This Row],[Gruppe]],Statistikkoder!$A$1:$C$154,2,FALSE)</f>
        <v>    MC                                    </v>
      </c>
      <c r="H2695">
        <v>2</v>
      </c>
      <c r="I2695">
        <v>2</v>
      </c>
      <c r="J2695">
        <v>4</v>
      </c>
      <c r="K2695">
        <f>IF(AND(Tabel1[[#This Row],[Gruppe]]&gt;=610,Tabel1[[#This Row],[Gruppe]]&lt;=765),Tabel1[[#This Row],[Dækmeter]],0)</f>
        <v>0</v>
      </c>
      <c r="L2695">
        <v>0</v>
      </c>
      <c r="M2695" t="s">
        <v>3</v>
      </c>
      <c r="N2695" t="str">
        <f>VLOOKUP($F2695,Statistikkoder!$A$2:$C$154,3,FALSE)</f>
        <v>MC/Knallert</v>
      </c>
    </row>
    <row r="2696" spans="1:14" x14ac:dyDescent="0.2">
      <c r="A2696" t="s">
        <v>203</v>
      </c>
      <c r="B2696" s="1">
        <v>0.66666666666666663</v>
      </c>
      <c r="C2696" t="s">
        <v>0</v>
      </c>
      <c r="D2696" t="s">
        <v>1</v>
      </c>
      <c r="E2696" t="s">
        <v>190</v>
      </c>
      <c r="F2696">
        <v>505</v>
      </c>
      <c r="G2696" t="str">
        <f>VLOOKUP(Tabel1[[#This Row],[Gruppe]],Statistikkoder!$A$1:$C$154,2,FALSE)</f>
        <v>    Cykel Pensionist                        </v>
      </c>
      <c r="H2696">
        <v>2</v>
      </c>
      <c r="I2696">
        <v>0</v>
      </c>
      <c r="J2696">
        <v>2</v>
      </c>
      <c r="K2696">
        <f>IF(AND(Tabel1[[#This Row],[Gruppe]]&gt;=610,Tabel1[[#This Row],[Gruppe]]&lt;=765),Tabel1[[#This Row],[Dækmeter]],0)</f>
        <v>0</v>
      </c>
      <c r="L2696">
        <v>0</v>
      </c>
      <c r="M2696" t="s">
        <v>3</v>
      </c>
      <c r="N2696" t="str">
        <f>VLOOKUP($F2696,Statistikkoder!$A$2:$C$154,3,FALSE)</f>
        <v>Cykel</v>
      </c>
    </row>
    <row r="2697" spans="1:14" x14ac:dyDescent="0.2">
      <c r="A2697" t="s">
        <v>203</v>
      </c>
      <c r="B2697" s="1">
        <v>0.66666666666666663</v>
      </c>
      <c r="C2697" t="s">
        <v>0</v>
      </c>
      <c r="D2697" t="s">
        <v>1</v>
      </c>
      <c r="E2697" t="s">
        <v>190</v>
      </c>
      <c r="F2697">
        <v>510</v>
      </c>
      <c r="G2697" t="str">
        <f>VLOOKUP(Tabel1[[#This Row],[Gruppe]],Statistikkoder!$A$1:$C$154,2,FALSE)</f>
        <v>    Cykel Voksen                            </v>
      </c>
      <c r="H2697">
        <v>7</v>
      </c>
      <c r="I2697">
        <v>0</v>
      </c>
      <c r="J2697">
        <v>7</v>
      </c>
      <c r="K2697">
        <f>IF(AND(Tabel1[[#This Row],[Gruppe]]&gt;=610,Tabel1[[#This Row],[Gruppe]]&lt;=765),Tabel1[[#This Row],[Dækmeter]],0)</f>
        <v>0</v>
      </c>
      <c r="L2697">
        <v>0</v>
      </c>
      <c r="M2697" t="s">
        <v>3</v>
      </c>
      <c r="N2697" t="str">
        <f>VLOOKUP($F2697,Statistikkoder!$A$2:$C$154,3,FALSE)</f>
        <v>Cykel</v>
      </c>
    </row>
    <row r="2698" spans="1:14" x14ac:dyDescent="0.2">
      <c r="A2698" t="s">
        <v>203</v>
      </c>
      <c r="B2698" s="1">
        <v>0.66666666666666663</v>
      </c>
      <c r="C2698" t="s">
        <v>0</v>
      </c>
      <c r="D2698" t="s">
        <v>1</v>
      </c>
      <c r="E2698" t="s">
        <v>190</v>
      </c>
      <c r="F2698">
        <v>996</v>
      </c>
      <c r="G2698" t="str">
        <f>VLOOKUP(Tabel1[[#This Row],[Gruppe]],Statistikkoder!$A$1:$C$154,2,FALSE)</f>
        <v>    Passager i køretøj                            </v>
      </c>
      <c r="H2698">
        <v>0</v>
      </c>
      <c r="I2698">
        <v>39</v>
      </c>
      <c r="J2698">
        <v>0</v>
      </c>
      <c r="K2698">
        <f>IF(AND(Tabel1[[#This Row],[Gruppe]]&gt;=610,Tabel1[[#This Row],[Gruppe]]&lt;=765),Tabel1[[#This Row],[Dækmeter]],0)</f>
        <v>0</v>
      </c>
      <c r="L2698">
        <v>0</v>
      </c>
      <c r="M2698" t="s">
        <v>3</v>
      </c>
      <c r="N2698" t="str">
        <f>VLOOKUP($F2698,Statistikkoder!$A$2:$C$154,3,FALSE)</f>
        <v>Passager</v>
      </c>
    </row>
    <row r="2699" spans="1:14" x14ac:dyDescent="0.2">
      <c r="A2699" t="s">
        <v>203</v>
      </c>
      <c r="B2699" s="1">
        <v>0.70833333333333337</v>
      </c>
      <c r="C2699" t="s">
        <v>4</v>
      </c>
      <c r="D2699" t="s">
        <v>2</v>
      </c>
      <c r="E2699" t="s">
        <v>190</v>
      </c>
      <c r="F2699">
        <v>10</v>
      </c>
      <c r="G2699" t="str">
        <f>VLOOKUP(Tabel1[[#This Row],[Gruppe]],Statistikkoder!$A$1:$C$154,2,FALSE)</f>
        <v>    Voksen gående                    </v>
      </c>
      <c r="H2699">
        <v>0</v>
      </c>
      <c r="I2699">
        <v>2</v>
      </c>
      <c r="J2699">
        <v>0</v>
      </c>
      <c r="K2699">
        <f>IF(AND(Tabel1[[#This Row],[Gruppe]]&gt;=610,Tabel1[[#This Row],[Gruppe]]&lt;=765),Tabel1[[#This Row],[Dækmeter]],0)</f>
        <v>0</v>
      </c>
      <c r="L2699">
        <v>0</v>
      </c>
      <c r="M2699" t="s">
        <v>3</v>
      </c>
      <c r="N2699" t="str">
        <f>VLOOKUP($F2699,Statistikkoder!$A$2:$C$154,3,FALSE)</f>
        <v>Passager</v>
      </c>
    </row>
    <row r="2700" spans="1:14" x14ac:dyDescent="0.2">
      <c r="A2700" t="s">
        <v>203</v>
      </c>
      <c r="B2700" s="1">
        <v>0.70833333333333337</v>
      </c>
      <c r="C2700" t="s">
        <v>4</v>
      </c>
      <c r="D2700" t="s">
        <v>2</v>
      </c>
      <c r="E2700" t="s">
        <v>190</v>
      </c>
      <c r="F2700">
        <v>80</v>
      </c>
      <c r="G2700" t="str">
        <f>VLOOKUP(Tabel1[[#This Row],[Gruppe]],Statistikkoder!$A$1:$C$154,2,FALSE)</f>
        <v>    Bil &lt; 1,95 pendler rejse        </v>
      </c>
      <c r="H2700">
        <v>3</v>
      </c>
      <c r="I2700">
        <v>4</v>
      </c>
      <c r="J2700">
        <v>18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3</v>
      </c>
      <c r="N2700" t="str">
        <f>VLOOKUP($F2700,Statistikkoder!$A$2:$C$154,3,FALSE)</f>
        <v>Personbil</v>
      </c>
    </row>
    <row r="2701" spans="1:14" x14ac:dyDescent="0.2">
      <c r="A2701" t="s">
        <v>203</v>
      </c>
      <c r="B2701" s="1">
        <v>0.70833333333333337</v>
      </c>
      <c r="C2701" t="s">
        <v>4</v>
      </c>
      <c r="D2701" t="s">
        <v>2</v>
      </c>
      <c r="E2701" t="s">
        <v>190</v>
      </c>
      <c r="F2701">
        <v>110</v>
      </c>
      <c r="G2701" t="str">
        <f>VLOOKUP(Tabel1[[#This Row],[Gruppe]],Statistikkoder!$A$1:$C$154,2,FALSE)</f>
        <v>    Bil &lt; 1,95 m                            </v>
      </c>
      <c r="H2701">
        <v>8</v>
      </c>
      <c r="I2701">
        <v>17</v>
      </c>
      <c r="J2701">
        <v>48</v>
      </c>
      <c r="K2701">
        <f>IF(AND(Tabel1[[#This Row],[Gruppe]]&gt;=610,Tabel1[[#This Row],[Gruppe]]&lt;=765),Tabel1[[#This Row],[Dækmeter]],0)</f>
        <v>0</v>
      </c>
      <c r="L2701">
        <v>0</v>
      </c>
      <c r="M2701" t="s">
        <v>3</v>
      </c>
      <c r="N2701" t="str">
        <f>VLOOKUP($F2701,Statistikkoder!$A$2:$C$154,3,FALSE)</f>
        <v>Personbil</v>
      </c>
    </row>
    <row r="2702" spans="1:14" x14ac:dyDescent="0.2">
      <c r="A2702" t="s">
        <v>203</v>
      </c>
      <c r="B2702" s="1">
        <v>0.70833333333333337</v>
      </c>
      <c r="C2702" t="s">
        <v>4</v>
      </c>
      <c r="D2702" t="s">
        <v>2</v>
      </c>
      <c r="E2702" t="s">
        <v>190</v>
      </c>
      <c r="F2702">
        <v>120</v>
      </c>
      <c r="G2702" t="str">
        <f>VLOOKUP(Tabel1[[#This Row],[Gruppe]],Statistikkoder!$A$1:$C$154,2,FALSE)</f>
        <v>    Bil &gt; 1,95 m                            </v>
      </c>
      <c r="H2702">
        <v>2</v>
      </c>
      <c r="I2702">
        <v>3</v>
      </c>
      <c r="J2702">
        <v>12</v>
      </c>
      <c r="K2702">
        <f>IF(AND(Tabel1[[#This Row],[Gruppe]]&gt;=610,Tabel1[[#This Row],[Gruppe]]&lt;=765),Tabel1[[#This Row],[Dækmeter]],0)</f>
        <v>0</v>
      </c>
      <c r="L2702">
        <v>0</v>
      </c>
      <c r="M2702" t="s">
        <v>3</v>
      </c>
      <c r="N2702" t="str">
        <f>VLOOKUP($F2702,Statistikkoder!$A$2:$C$154,3,FALSE)</f>
        <v>Personbil</v>
      </c>
    </row>
    <row r="2703" spans="1:14" x14ac:dyDescent="0.2">
      <c r="A2703" t="s">
        <v>203</v>
      </c>
      <c r="B2703" s="1">
        <v>0.70833333333333337</v>
      </c>
      <c r="C2703" t="s">
        <v>4</v>
      </c>
      <c r="D2703" t="s">
        <v>2</v>
      </c>
      <c r="E2703" t="s">
        <v>190</v>
      </c>
      <c r="F2703">
        <v>510</v>
      </c>
      <c r="G2703" t="str">
        <f>VLOOKUP(Tabel1[[#This Row],[Gruppe]],Statistikkoder!$A$1:$C$154,2,FALSE)</f>
        <v>    Cykel Voksen                            </v>
      </c>
      <c r="H2703">
        <v>1</v>
      </c>
      <c r="I2703">
        <v>0</v>
      </c>
      <c r="J2703">
        <v>1</v>
      </c>
      <c r="K2703">
        <f>IF(AND(Tabel1[[#This Row],[Gruppe]]&gt;=610,Tabel1[[#This Row],[Gruppe]]&lt;=765),Tabel1[[#This Row],[Dækmeter]],0)</f>
        <v>0</v>
      </c>
      <c r="L2703">
        <v>0</v>
      </c>
      <c r="M2703" t="s">
        <v>3</v>
      </c>
      <c r="N2703" t="str">
        <f>VLOOKUP($F2703,Statistikkoder!$A$2:$C$154,3,FALSE)</f>
        <v>Cykel</v>
      </c>
    </row>
    <row r="2704" spans="1:14" x14ac:dyDescent="0.2">
      <c r="A2704" t="s">
        <v>203</v>
      </c>
      <c r="B2704" s="1">
        <v>0.70833333333333337</v>
      </c>
      <c r="C2704" t="s">
        <v>4</v>
      </c>
      <c r="D2704" t="s">
        <v>2</v>
      </c>
      <c r="E2704" t="s">
        <v>190</v>
      </c>
      <c r="F2704">
        <v>710</v>
      </c>
      <c r="G2704" t="str">
        <f>VLOOKUP(Tabel1[[#This Row],[Gruppe]],Statistikkoder!$A$1:$C$154,2,FALSE)</f>
        <v>    Forvogn &lt; 10 meter incl. fører          </v>
      </c>
      <c r="H2704">
        <v>1</v>
      </c>
      <c r="I2704">
        <v>2</v>
      </c>
      <c r="J2704">
        <v>10</v>
      </c>
      <c r="K2704">
        <f>IF(AND(Tabel1[[#This Row],[Gruppe]]&gt;=610,Tabel1[[#This Row],[Gruppe]]&lt;=765),Tabel1[[#This Row],[Dækmeter]],0)</f>
        <v>10</v>
      </c>
      <c r="L2704">
        <v>0</v>
      </c>
      <c r="M2704" t="s">
        <v>3</v>
      </c>
      <c r="N2704" t="str">
        <f>VLOOKUP($F2704,Statistikkoder!$A$2:$C$154,3,FALSE)</f>
        <v>Forvogn</v>
      </c>
    </row>
    <row r="2705" spans="1:14" x14ac:dyDescent="0.2">
      <c r="A2705" t="s">
        <v>203</v>
      </c>
      <c r="B2705" s="1">
        <v>0.70833333333333337</v>
      </c>
      <c r="C2705" t="s">
        <v>4</v>
      </c>
      <c r="D2705" t="s">
        <v>2</v>
      </c>
      <c r="E2705" t="s">
        <v>190</v>
      </c>
      <c r="F2705">
        <v>996</v>
      </c>
      <c r="G2705" t="str">
        <f>VLOOKUP(Tabel1[[#This Row],[Gruppe]],Statistikkoder!$A$1:$C$154,2,FALSE)</f>
        <v>    Passager i køretøj                            </v>
      </c>
      <c r="H2705">
        <v>0</v>
      </c>
      <c r="I2705">
        <v>26</v>
      </c>
      <c r="J2705">
        <v>0</v>
      </c>
      <c r="K2705">
        <f>IF(AND(Tabel1[[#This Row],[Gruppe]]&gt;=610,Tabel1[[#This Row],[Gruppe]]&lt;=765),Tabel1[[#This Row],[Dækmeter]],0)</f>
        <v>0</v>
      </c>
      <c r="L2705">
        <v>0</v>
      </c>
      <c r="M2705" t="s">
        <v>3</v>
      </c>
      <c r="N2705" t="str">
        <f>VLOOKUP($F2705,Statistikkoder!$A$2:$C$154,3,FALSE)</f>
        <v>Passager</v>
      </c>
    </row>
    <row r="2706" spans="1:14" x14ac:dyDescent="0.2">
      <c r="A2706" t="s">
        <v>203</v>
      </c>
      <c r="B2706" s="1">
        <v>0.70833333333333337</v>
      </c>
      <c r="C2706" t="s">
        <v>0</v>
      </c>
      <c r="D2706" t="s">
        <v>1</v>
      </c>
      <c r="E2706" t="s">
        <v>189</v>
      </c>
      <c r="F2706">
        <v>15</v>
      </c>
      <c r="G2706" t="str">
        <f>VLOOKUP(Tabel1[[#This Row],[Gruppe]],Statistikkoder!$A$1:$C$154,2,FALSE)</f>
        <v>    Voksen gående Pendler            </v>
      </c>
      <c r="H2706">
        <v>0</v>
      </c>
      <c r="I2706">
        <v>1</v>
      </c>
      <c r="J2706">
        <v>0</v>
      </c>
      <c r="K2706">
        <f>IF(AND(Tabel1[[#This Row],[Gruppe]]&gt;=610,Tabel1[[#This Row],[Gruppe]]&lt;=765),Tabel1[[#This Row],[Dækmeter]],0)</f>
        <v>0</v>
      </c>
      <c r="L2706">
        <v>0</v>
      </c>
      <c r="M2706" t="s">
        <v>3</v>
      </c>
      <c r="N2706" t="str">
        <f>VLOOKUP($F2706,Statistikkoder!$A$2:$C$154,3,FALSE)</f>
        <v>Passager</v>
      </c>
    </row>
    <row r="2707" spans="1:14" x14ac:dyDescent="0.2">
      <c r="A2707" t="s">
        <v>203</v>
      </c>
      <c r="B2707" s="1">
        <v>0.70833333333333337</v>
      </c>
      <c r="C2707" t="s">
        <v>0</v>
      </c>
      <c r="D2707" t="s">
        <v>1</v>
      </c>
      <c r="E2707" t="s">
        <v>189</v>
      </c>
      <c r="F2707">
        <v>40</v>
      </c>
      <c r="G2707" t="str">
        <f>VLOOKUP(Tabel1[[#This Row],[Gruppe]],Statistikkoder!$A$1:$C$154,2,FALSE)</f>
        <v>    Pensionist gående                </v>
      </c>
      <c r="H2707">
        <v>0</v>
      </c>
      <c r="I2707">
        <v>1</v>
      </c>
      <c r="J2707">
        <v>0</v>
      </c>
      <c r="K2707">
        <f>IF(AND(Tabel1[[#This Row],[Gruppe]]&gt;=610,Tabel1[[#This Row],[Gruppe]]&lt;=765),Tabel1[[#This Row],[Dækmeter]],0)</f>
        <v>0</v>
      </c>
      <c r="L2707">
        <v>0</v>
      </c>
      <c r="M2707" t="s">
        <v>3</v>
      </c>
      <c r="N2707" t="str">
        <f>VLOOKUP($F2707,Statistikkoder!$A$2:$C$154,3,FALSE)</f>
        <v>Passager</v>
      </c>
    </row>
    <row r="2708" spans="1:14" x14ac:dyDescent="0.2">
      <c r="A2708" t="s">
        <v>203</v>
      </c>
      <c r="B2708" s="1">
        <v>0.70833333333333337</v>
      </c>
      <c r="C2708" t="s">
        <v>0</v>
      </c>
      <c r="D2708" t="s">
        <v>1</v>
      </c>
      <c r="E2708" t="s">
        <v>189</v>
      </c>
      <c r="F2708">
        <v>80</v>
      </c>
      <c r="G2708" t="str">
        <f>VLOOKUP(Tabel1[[#This Row],[Gruppe]],Statistikkoder!$A$1:$C$154,2,FALSE)</f>
        <v>    Bil &lt; 1,95 pendler rejse        </v>
      </c>
      <c r="H2708">
        <v>6</v>
      </c>
      <c r="I2708">
        <v>7</v>
      </c>
      <c r="J2708">
        <v>36</v>
      </c>
      <c r="K2708">
        <f>IF(AND(Tabel1[[#This Row],[Gruppe]]&gt;=610,Tabel1[[#This Row],[Gruppe]]&lt;=765),Tabel1[[#This Row],[Dækmeter]],0)</f>
        <v>0</v>
      </c>
      <c r="L2708">
        <v>0</v>
      </c>
      <c r="M2708" t="s">
        <v>3</v>
      </c>
      <c r="N2708" t="str">
        <f>VLOOKUP($F2708,Statistikkoder!$A$2:$C$154,3,FALSE)</f>
        <v>Personbil</v>
      </c>
    </row>
    <row r="2709" spans="1:14" x14ac:dyDescent="0.2">
      <c r="A2709" t="s">
        <v>203</v>
      </c>
      <c r="B2709" s="1">
        <v>0.70833333333333337</v>
      </c>
      <c r="C2709" t="s">
        <v>0</v>
      </c>
      <c r="D2709" t="s">
        <v>1</v>
      </c>
      <c r="E2709" t="s">
        <v>189</v>
      </c>
      <c r="F2709">
        <v>110</v>
      </c>
      <c r="G2709" t="str">
        <f>VLOOKUP(Tabel1[[#This Row],[Gruppe]],Statistikkoder!$A$1:$C$154,2,FALSE)</f>
        <v>    Bil &lt; 1,95 m                            </v>
      </c>
      <c r="H2709">
        <v>13</v>
      </c>
      <c r="I2709">
        <v>29</v>
      </c>
      <c r="J2709">
        <v>78</v>
      </c>
      <c r="K2709">
        <f>IF(AND(Tabel1[[#This Row],[Gruppe]]&gt;=610,Tabel1[[#This Row],[Gruppe]]&lt;=765),Tabel1[[#This Row],[Dækmeter]],0)</f>
        <v>0</v>
      </c>
      <c r="L2709">
        <v>0</v>
      </c>
      <c r="M2709" t="s">
        <v>3</v>
      </c>
      <c r="N2709" t="str">
        <f>VLOOKUP($F2709,Statistikkoder!$A$2:$C$154,3,FALSE)</f>
        <v>Personbil</v>
      </c>
    </row>
    <row r="2710" spans="1:14" x14ac:dyDescent="0.2">
      <c r="A2710" t="s">
        <v>203</v>
      </c>
      <c r="B2710" s="1">
        <v>0.70833333333333337</v>
      </c>
      <c r="C2710" t="s">
        <v>0</v>
      </c>
      <c r="D2710" t="s">
        <v>1</v>
      </c>
      <c r="E2710" t="s">
        <v>189</v>
      </c>
      <c r="F2710">
        <v>120</v>
      </c>
      <c r="G2710" t="str">
        <f>VLOOKUP(Tabel1[[#This Row],[Gruppe]],Statistikkoder!$A$1:$C$154,2,FALSE)</f>
        <v>    Bil &gt; 1,95 m                            </v>
      </c>
      <c r="H2710">
        <v>1</v>
      </c>
      <c r="I2710">
        <v>8</v>
      </c>
      <c r="J2710">
        <v>6</v>
      </c>
      <c r="K2710">
        <f>IF(AND(Tabel1[[#This Row],[Gruppe]]&gt;=610,Tabel1[[#This Row],[Gruppe]]&lt;=765),Tabel1[[#This Row],[Dækmeter]],0)</f>
        <v>0</v>
      </c>
      <c r="L2710">
        <v>0</v>
      </c>
      <c r="M2710" t="s">
        <v>3</v>
      </c>
      <c r="N2710" t="str">
        <f>VLOOKUP($F2710,Statistikkoder!$A$2:$C$154,3,FALSE)</f>
        <v>Personbil</v>
      </c>
    </row>
    <row r="2711" spans="1:14" x14ac:dyDescent="0.2">
      <c r="A2711" t="s">
        <v>203</v>
      </c>
      <c r="B2711" s="1">
        <v>0.70833333333333337</v>
      </c>
      <c r="C2711" t="s">
        <v>0</v>
      </c>
      <c r="D2711" t="s">
        <v>1</v>
      </c>
      <c r="E2711" t="s">
        <v>189</v>
      </c>
      <c r="F2711">
        <v>126</v>
      </c>
      <c r="G2711" t="str">
        <f>VLOOKUP(Tabel1[[#This Row],[Gruppe]],Statistikkoder!$A$1:$C$154,2,FALSE)</f>
        <v xml:space="preserve">    Bil med campingvogn                     </v>
      </c>
      <c r="H2711">
        <v>1</v>
      </c>
      <c r="I2711">
        <v>2</v>
      </c>
      <c r="J2711">
        <v>12</v>
      </c>
      <c r="K2711">
        <f>IF(AND(Tabel1[[#This Row],[Gruppe]]&gt;=610,Tabel1[[#This Row],[Gruppe]]&lt;=765),Tabel1[[#This Row],[Dækmeter]],0)</f>
        <v>0</v>
      </c>
      <c r="L2711">
        <v>0</v>
      </c>
      <c r="M2711" t="s">
        <v>3</v>
      </c>
      <c r="N2711" t="str">
        <f>VLOOKUP($F2711,Statistikkoder!$A$2:$C$154,3,FALSE)</f>
        <v>Personbil</v>
      </c>
    </row>
    <row r="2712" spans="1:14" x14ac:dyDescent="0.2">
      <c r="A2712" t="s">
        <v>203</v>
      </c>
      <c r="B2712" s="1">
        <v>0.70833333333333337</v>
      </c>
      <c r="C2712" t="s">
        <v>0</v>
      </c>
      <c r="D2712" t="s">
        <v>1</v>
      </c>
      <c r="E2712" t="s">
        <v>189</v>
      </c>
      <c r="F2712">
        <v>410</v>
      </c>
      <c r="G2712" t="str">
        <f>VLOOKUP(Tabel1[[#This Row],[Gruppe]],Statistikkoder!$A$1:$C$154,2,FALSE)</f>
        <v>    MC                                    </v>
      </c>
      <c r="H2712">
        <v>1</v>
      </c>
      <c r="I2712">
        <v>1</v>
      </c>
      <c r="J2712">
        <v>2</v>
      </c>
      <c r="K2712">
        <f>IF(AND(Tabel1[[#This Row],[Gruppe]]&gt;=610,Tabel1[[#This Row],[Gruppe]]&lt;=765),Tabel1[[#This Row],[Dækmeter]],0)</f>
        <v>0</v>
      </c>
      <c r="L2712">
        <v>0</v>
      </c>
      <c r="M2712" t="s">
        <v>3</v>
      </c>
      <c r="N2712" t="str">
        <f>VLOOKUP($F2712,Statistikkoder!$A$2:$C$154,3,FALSE)</f>
        <v>MC/Knallert</v>
      </c>
    </row>
    <row r="2713" spans="1:14" x14ac:dyDescent="0.2">
      <c r="A2713" t="s">
        <v>203</v>
      </c>
      <c r="B2713" s="1">
        <v>0.70833333333333337</v>
      </c>
      <c r="C2713" t="s">
        <v>0</v>
      </c>
      <c r="D2713" t="s">
        <v>1</v>
      </c>
      <c r="E2713" t="s">
        <v>189</v>
      </c>
      <c r="F2713">
        <v>505</v>
      </c>
      <c r="G2713" t="str">
        <f>VLOOKUP(Tabel1[[#This Row],[Gruppe]],Statistikkoder!$A$1:$C$154,2,FALSE)</f>
        <v>    Cykel Pensionist                        </v>
      </c>
      <c r="H2713">
        <v>1</v>
      </c>
      <c r="I2713">
        <v>0</v>
      </c>
      <c r="J2713">
        <v>1</v>
      </c>
      <c r="K2713">
        <f>IF(AND(Tabel1[[#This Row],[Gruppe]]&gt;=610,Tabel1[[#This Row],[Gruppe]]&lt;=765),Tabel1[[#This Row],[Dækmeter]],0)</f>
        <v>0</v>
      </c>
      <c r="L2713">
        <v>0</v>
      </c>
      <c r="M2713" t="s">
        <v>3</v>
      </c>
      <c r="N2713" t="str">
        <f>VLOOKUP($F2713,Statistikkoder!$A$2:$C$154,3,FALSE)</f>
        <v>Cykel</v>
      </c>
    </row>
    <row r="2714" spans="1:14" x14ac:dyDescent="0.2">
      <c r="A2714" t="s">
        <v>203</v>
      </c>
      <c r="B2714" s="1">
        <v>0.70833333333333337</v>
      </c>
      <c r="C2714" t="s">
        <v>0</v>
      </c>
      <c r="D2714" t="s">
        <v>1</v>
      </c>
      <c r="E2714" t="s">
        <v>189</v>
      </c>
      <c r="F2714">
        <v>740</v>
      </c>
      <c r="G2714" t="str">
        <f>VLOOKUP(Tabel1[[#This Row],[Gruppe]],Statistikkoder!$A$1:$C$154,2,FALSE)</f>
        <v>    Vogntog 19 m. max 40 tons                </v>
      </c>
      <c r="H2714">
        <v>1</v>
      </c>
      <c r="I2714">
        <v>1</v>
      </c>
      <c r="J2714">
        <v>19</v>
      </c>
      <c r="K2714">
        <f>IF(AND(Tabel1[[#This Row],[Gruppe]]&gt;=610,Tabel1[[#This Row],[Gruppe]]&lt;=765),Tabel1[[#This Row],[Dækmeter]],0)</f>
        <v>19</v>
      </c>
      <c r="L2714">
        <v>0</v>
      </c>
      <c r="M2714" t="s">
        <v>3</v>
      </c>
      <c r="N2714" t="str">
        <f>VLOOKUP($F2714,Statistikkoder!$A$2:$C$154,3,FALSE)</f>
        <v>Vogntog</v>
      </c>
    </row>
    <row r="2715" spans="1:14" x14ac:dyDescent="0.2">
      <c r="A2715" t="s">
        <v>203</v>
      </c>
      <c r="B2715" s="1">
        <v>0.70833333333333337</v>
      </c>
      <c r="C2715" t="s">
        <v>0</v>
      </c>
      <c r="D2715" t="s">
        <v>1</v>
      </c>
      <c r="E2715" t="s">
        <v>189</v>
      </c>
      <c r="F2715">
        <v>996</v>
      </c>
      <c r="G2715" t="str">
        <f>VLOOKUP(Tabel1[[#This Row],[Gruppe]],Statistikkoder!$A$1:$C$154,2,FALSE)</f>
        <v>    Passager i køretøj                            </v>
      </c>
      <c r="H2715">
        <v>0</v>
      </c>
      <c r="I2715">
        <v>48</v>
      </c>
      <c r="J2715">
        <v>0</v>
      </c>
      <c r="K2715">
        <f>IF(AND(Tabel1[[#This Row],[Gruppe]]&gt;=610,Tabel1[[#This Row],[Gruppe]]&lt;=765),Tabel1[[#This Row],[Dækmeter]],0)</f>
        <v>0</v>
      </c>
      <c r="L2715">
        <v>0</v>
      </c>
      <c r="M2715" t="s">
        <v>3</v>
      </c>
      <c r="N2715" t="str">
        <f>VLOOKUP($F2715,Statistikkoder!$A$2:$C$154,3,FALSE)</f>
        <v>Passager</v>
      </c>
    </row>
    <row r="2716" spans="1:14" x14ac:dyDescent="0.2">
      <c r="A2716" t="s">
        <v>203</v>
      </c>
      <c r="B2716" s="1">
        <v>0.75</v>
      </c>
      <c r="C2716" t="s">
        <v>4</v>
      </c>
      <c r="D2716" t="s">
        <v>2</v>
      </c>
      <c r="E2716" t="s">
        <v>189</v>
      </c>
      <c r="F2716">
        <v>10</v>
      </c>
      <c r="G2716" t="str">
        <f>VLOOKUP(Tabel1[[#This Row],[Gruppe]],Statistikkoder!$A$1:$C$154,2,FALSE)</f>
        <v>    Voksen gående                    </v>
      </c>
      <c r="H2716">
        <v>0</v>
      </c>
      <c r="I2716">
        <v>7</v>
      </c>
      <c r="J2716">
        <v>0</v>
      </c>
      <c r="K2716">
        <f>IF(AND(Tabel1[[#This Row],[Gruppe]]&gt;=610,Tabel1[[#This Row],[Gruppe]]&lt;=765),Tabel1[[#This Row],[Dækmeter]],0)</f>
        <v>0</v>
      </c>
      <c r="L2716">
        <v>0</v>
      </c>
      <c r="M2716" t="s">
        <v>3</v>
      </c>
      <c r="N2716" t="str">
        <f>VLOOKUP($F2716,Statistikkoder!$A$2:$C$154,3,FALSE)</f>
        <v>Passager</v>
      </c>
    </row>
    <row r="2717" spans="1:14" x14ac:dyDescent="0.2">
      <c r="A2717" t="s">
        <v>203</v>
      </c>
      <c r="B2717" s="1">
        <v>0.75</v>
      </c>
      <c r="C2717" t="s">
        <v>4</v>
      </c>
      <c r="D2717" t="s">
        <v>2</v>
      </c>
      <c r="E2717" t="s">
        <v>189</v>
      </c>
      <c r="F2717">
        <v>80</v>
      </c>
      <c r="G2717" t="str">
        <f>VLOOKUP(Tabel1[[#This Row],[Gruppe]],Statistikkoder!$A$1:$C$154,2,FALSE)</f>
        <v>    Bil &lt; 1,95 pendler rejse        </v>
      </c>
      <c r="H2717">
        <v>2</v>
      </c>
      <c r="I2717">
        <v>2</v>
      </c>
      <c r="J2717">
        <v>12</v>
      </c>
      <c r="K2717">
        <f>IF(AND(Tabel1[[#This Row],[Gruppe]]&gt;=610,Tabel1[[#This Row],[Gruppe]]&lt;=765),Tabel1[[#This Row],[Dækmeter]],0)</f>
        <v>0</v>
      </c>
      <c r="L2717">
        <v>0</v>
      </c>
      <c r="M2717" t="s">
        <v>3</v>
      </c>
      <c r="N2717" t="str">
        <f>VLOOKUP($F2717,Statistikkoder!$A$2:$C$154,3,FALSE)</f>
        <v>Personbil</v>
      </c>
    </row>
    <row r="2718" spans="1:14" x14ac:dyDescent="0.2">
      <c r="A2718" t="s">
        <v>203</v>
      </c>
      <c r="B2718" s="1">
        <v>0.75</v>
      </c>
      <c r="C2718" t="s">
        <v>4</v>
      </c>
      <c r="D2718" t="s">
        <v>2</v>
      </c>
      <c r="E2718" t="s">
        <v>189</v>
      </c>
      <c r="F2718">
        <v>110</v>
      </c>
      <c r="G2718" t="str">
        <f>VLOOKUP(Tabel1[[#This Row],[Gruppe]],Statistikkoder!$A$1:$C$154,2,FALSE)</f>
        <v>    Bil &lt; 1,95 m                            </v>
      </c>
      <c r="H2718">
        <v>7</v>
      </c>
      <c r="I2718">
        <v>12</v>
      </c>
      <c r="J2718">
        <v>42</v>
      </c>
      <c r="K2718">
        <f>IF(AND(Tabel1[[#This Row],[Gruppe]]&gt;=610,Tabel1[[#This Row],[Gruppe]]&lt;=765),Tabel1[[#This Row],[Dækmeter]],0)</f>
        <v>0</v>
      </c>
      <c r="L2718">
        <v>0</v>
      </c>
      <c r="M2718" t="s">
        <v>3</v>
      </c>
      <c r="N2718" t="str">
        <f>VLOOKUP($F2718,Statistikkoder!$A$2:$C$154,3,FALSE)</f>
        <v>Personbil</v>
      </c>
    </row>
    <row r="2719" spans="1:14" x14ac:dyDescent="0.2">
      <c r="A2719" t="s">
        <v>203</v>
      </c>
      <c r="B2719" s="1">
        <v>0.75</v>
      </c>
      <c r="C2719" t="s">
        <v>4</v>
      </c>
      <c r="D2719" t="s">
        <v>2</v>
      </c>
      <c r="E2719" t="s">
        <v>189</v>
      </c>
      <c r="F2719">
        <v>120</v>
      </c>
      <c r="G2719" t="str">
        <f>VLOOKUP(Tabel1[[#This Row],[Gruppe]],Statistikkoder!$A$1:$C$154,2,FALSE)</f>
        <v>    Bil &gt; 1,95 m                            </v>
      </c>
      <c r="H2719">
        <v>1</v>
      </c>
      <c r="I2719">
        <v>2</v>
      </c>
      <c r="J2719">
        <v>6</v>
      </c>
      <c r="K2719">
        <f>IF(AND(Tabel1[[#This Row],[Gruppe]]&gt;=610,Tabel1[[#This Row],[Gruppe]]&lt;=765),Tabel1[[#This Row],[Dækmeter]],0)</f>
        <v>0</v>
      </c>
      <c r="L2719">
        <v>0</v>
      </c>
      <c r="M2719" t="s">
        <v>3</v>
      </c>
      <c r="N2719" t="str">
        <f>VLOOKUP($F2719,Statistikkoder!$A$2:$C$154,3,FALSE)</f>
        <v>Personbil</v>
      </c>
    </row>
    <row r="2720" spans="1:14" x14ac:dyDescent="0.2">
      <c r="A2720" t="s">
        <v>203</v>
      </c>
      <c r="B2720" s="1">
        <v>0.75</v>
      </c>
      <c r="C2720" t="s">
        <v>4</v>
      </c>
      <c r="D2720" t="s">
        <v>2</v>
      </c>
      <c r="E2720" t="s">
        <v>189</v>
      </c>
      <c r="F2720">
        <v>123</v>
      </c>
      <c r="G2720" t="str">
        <f>VLOOKUP(Tabel1[[#This Row],[Gruppe]],Statistikkoder!$A$1:$C$154,2,FALSE)</f>
        <v>    Bil H&gt;1,95 &amp; L&gt;6 m                      </v>
      </c>
      <c r="H2720">
        <v>1</v>
      </c>
      <c r="I2720">
        <v>1</v>
      </c>
      <c r="J2720">
        <v>6</v>
      </c>
      <c r="K2720">
        <f>IF(AND(Tabel1[[#This Row],[Gruppe]]&gt;=610,Tabel1[[#This Row],[Gruppe]]&lt;=765),Tabel1[[#This Row],[Dækmeter]],0)</f>
        <v>0</v>
      </c>
      <c r="L2720">
        <v>0</v>
      </c>
      <c r="M2720" t="s">
        <v>3</v>
      </c>
      <c r="N2720" t="str">
        <f>VLOOKUP($F2720,Statistikkoder!$A$2:$C$154,3,FALSE)</f>
        <v>Personbil</v>
      </c>
    </row>
    <row r="2721" spans="1:14" x14ac:dyDescent="0.2">
      <c r="A2721" t="s">
        <v>203</v>
      </c>
      <c r="B2721" s="1">
        <v>0.75</v>
      </c>
      <c r="C2721" t="s">
        <v>4</v>
      </c>
      <c r="D2721" t="s">
        <v>2</v>
      </c>
      <c r="E2721" t="s">
        <v>189</v>
      </c>
      <c r="F2721">
        <v>309</v>
      </c>
      <c r="G2721" t="str">
        <f>VLOOKUP(Tabel1[[#This Row],[Gruppe]],Statistikkoder!$A$1:$C$154,2,FALSE)</f>
        <v>    Autocamper &lt;  6 meter                </v>
      </c>
      <c r="H2721">
        <v>2</v>
      </c>
      <c r="I2721">
        <v>2</v>
      </c>
      <c r="J2721">
        <v>12</v>
      </c>
      <c r="K2721">
        <f>IF(AND(Tabel1[[#This Row],[Gruppe]]&gt;=610,Tabel1[[#This Row],[Gruppe]]&lt;=765),Tabel1[[#This Row],[Dækmeter]],0)</f>
        <v>0</v>
      </c>
      <c r="L2721">
        <v>0</v>
      </c>
      <c r="M2721" t="s">
        <v>3</v>
      </c>
      <c r="N2721" t="str">
        <f>VLOOKUP($F2721,Statistikkoder!$A$2:$C$154,3,FALSE)</f>
        <v>Autocamper</v>
      </c>
    </row>
    <row r="2722" spans="1:14" x14ac:dyDescent="0.2">
      <c r="A2722" t="s">
        <v>203</v>
      </c>
      <c r="B2722" s="1">
        <v>0.75</v>
      </c>
      <c r="C2722" t="s">
        <v>4</v>
      </c>
      <c r="D2722" t="s">
        <v>2</v>
      </c>
      <c r="E2722" t="s">
        <v>189</v>
      </c>
      <c r="F2722">
        <v>320</v>
      </c>
      <c r="G2722" t="str">
        <f>VLOOKUP(Tabel1[[#This Row],[Gruppe]],Statistikkoder!$A$1:$C$154,2,FALSE)</f>
        <v>    Autocamper &lt; 12 meter                </v>
      </c>
      <c r="H2722">
        <v>1</v>
      </c>
      <c r="I2722">
        <v>4</v>
      </c>
      <c r="J2722">
        <v>10</v>
      </c>
      <c r="K2722">
        <f>IF(AND(Tabel1[[#This Row],[Gruppe]]&gt;=610,Tabel1[[#This Row],[Gruppe]]&lt;=765),Tabel1[[#This Row],[Dækmeter]],0)</f>
        <v>0</v>
      </c>
      <c r="L2722">
        <v>0</v>
      </c>
      <c r="M2722" t="s">
        <v>3</v>
      </c>
      <c r="N2722" t="str">
        <f>VLOOKUP($F2722,Statistikkoder!$A$2:$C$154,3,FALSE)</f>
        <v>Autocamper</v>
      </c>
    </row>
    <row r="2723" spans="1:14" x14ac:dyDescent="0.2">
      <c r="A2723" t="s">
        <v>203</v>
      </c>
      <c r="B2723" s="1">
        <v>0.75</v>
      </c>
      <c r="C2723" t="s">
        <v>4</v>
      </c>
      <c r="D2723" t="s">
        <v>2</v>
      </c>
      <c r="E2723" t="s">
        <v>189</v>
      </c>
      <c r="F2723">
        <v>410</v>
      </c>
      <c r="G2723" t="str">
        <f>VLOOKUP(Tabel1[[#This Row],[Gruppe]],Statistikkoder!$A$1:$C$154,2,FALSE)</f>
        <v>    MC                                    </v>
      </c>
      <c r="H2723">
        <v>1</v>
      </c>
      <c r="I2723">
        <v>1</v>
      </c>
      <c r="J2723">
        <v>2</v>
      </c>
      <c r="K2723">
        <f>IF(AND(Tabel1[[#This Row],[Gruppe]]&gt;=610,Tabel1[[#This Row],[Gruppe]]&lt;=765),Tabel1[[#This Row],[Dækmeter]],0)</f>
        <v>0</v>
      </c>
      <c r="L2723">
        <v>0</v>
      </c>
      <c r="M2723" t="s">
        <v>3</v>
      </c>
      <c r="N2723" t="str">
        <f>VLOOKUP($F2723,Statistikkoder!$A$2:$C$154,3,FALSE)</f>
        <v>MC/Knallert</v>
      </c>
    </row>
    <row r="2724" spans="1:14" x14ac:dyDescent="0.2">
      <c r="A2724" t="s">
        <v>203</v>
      </c>
      <c r="B2724" s="1">
        <v>0.75</v>
      </c>
      <c r="C2724" t="s">
        <v>4</v>
      </c>
      <c r="D2724" t="s">
        <v>2</v>
      </c>
      <c r="E2724" t="s">
        <v>189</v>
      </c>
      <c r="F2724">
        <v>510</v>
      </c>
      <c r="G2724" t="str">
        <f>VLOOKUP(Tabel1[[#This Row],[Gruppe]],Statistikkoder!$A$1:$C$154,2,FALSE)</f>
        <v>    Cykel Voksen                            </v>
      </c>
      <c r="H2724">
        <v>5</v>
      </c>
      <c r="I2724">
        <v>0</v>
      </c>
      <c r="J2724">
        <v>5</v>
      </c>
      <c r="K2724">
        <f>IF(AND(Tabel1[[#This Row],[Gruppe]]&gt;=610,Tabel1[[#This Row],[Gruppe]]&lt;=765),Tabel1[[#This Row],[Dækmeter]],0)</f>
        <v>0</v>
      </c>
      <c r="L2724">
        <v>0</v>
      </c>
      <c r="M2724" t="s">
        <v>3</v>
      </c>
      <c r="N2724" t="str">
        <f>VLOOKUP($F2724,Statistikkoder!$A$2:$C$154,3,FALSE)</f>
        <v>Cykel</v>
      </c>
    </row>
    <row r="2725" spans="1:14" x14ac:dyDescent="0.2">
      <c r="A2725" t="s">
        <v>203</v>
      </c>
      <c r="B2725" s="1">
        <v>0.75</v>
      </c>
      <c r="C2725" t="s">
        <v>4</v>
      </c>
      <c r="D2725" t="s">
        <v>2</v>
      </c>
      <c r="E2725" t="s">
        <v>189</v>
      </c>
      <c r="F2725">
        <v>996</v>
      </c>
      <c r="G2725" t="str">
        <f>VLOOKUP(Tabel1[[#This Row],[Gruppe]],Statistikkoder!$A$1:$C$154,2,FALSE)</f>
        <v>    Passager i køretøj                            </v>
      </c>
      <c r="H2725">
        <v>0</v>
      </c>
      <c r="I2725">
        <v>24</v>
      </c>
      <c r="J2725">
        <v>0</v>
      </c>
      <c r="K2725">
        <f>IF(AND(Tabel1[[#This Row],[Gruppe]]&gt;=610,Tabel1[[#This Row],[Gruppe]]&lt;=765),Tabel1[[#This Row],[Dækmeter]],0)</f>
        <v>0</v>
      </c>
      <c r="L2725">
        <v>0</v>
      </c>
      <c r="M2725" t="s">
        <v>3</v>
      </c>
      <c r="N2725" t="str">
        <f>VLOOKUP($F2725,Statistikkoder!$A$2:$C$154,3,FALSE)</f>
        <v>Passager</v>
      </c>
    </row>
    <row r="2726" spans="1:14" x14ac:dyDescent="0.2">
      <c r="A2726" t="s">
        <v>203</v>
      </c>
      <c r="B2726" s="1">
        <v>0.79166666666666663</v>
      </c>
      <c r="C2726" t="s">
        <v>0</v>
      </c>
      <c r="D2726" t="s">
        <v>1</v>
      </c>
      <c r="E2726" t="s">
        <v>189</v>
      </c>
      <c r="F2726">
        <v>10</v>
      </c>
      <c r="G2726" t="str">
        <f>VLOOKUP(Tabel1[[#This Row],[Gruppe]],Statistikkoder!$A$1:$C$154,2,FALSE)</f>
        <v>    Voksen gående                    </v>
      </c>
      <c r="H2726">
        <v>0</v>
      </c>
      <c r="I2726">
        <v>3</v>
      </c>
      <c r="J2726">
        <v>0</v>
      </c>
      <c r="K2726">
        <f>IF(AND(Tabel1[[#This Row],[Gruppe]]&gt;=610,Tabel1[[#This Row],[Gruppe]]&lt;=765),Tabel1[[#This Row],[Dækmeter]],0)</f>
        <v>0</v>
      </c>
      <c r="L2726">
        <v>0</v>
      </c>
      <c r="M2726" t="s">
        <v>3</v>
      </c>
      <c r="N2726" t="str">
        <f>VLOOKUP($F2726,Statistikkoder!$A$2:$C$154,3,FALSE)</f>
        <v>Passager</v>
      </c>
    </row>
    <row r="2727" spans="1:14" x14ac:dyDescent="0.2">
      <c r="A2727" t="s">
        <v>203</v>
      </c>
      <c r="B2727" s="1">
        <v>0.79166666666666663</v>
      </c>
      <c r="C2727" t="s">
        <v>0</v>
      </c>
      <c r="D2727" t="s">
        <v>1</v>
      </c>
      <c r="E2727" t="s">
        <v>189</v>
      </c>
      <c r="F2727">
        <v>40</v>
      </c>
      <c r="G2727" t="str">
        <f>VLOOKUP(Tabel1[[#This Row],[Gruppe]],Statistikkoder!$A$1:$C$154,2,FALSE)</f>
        <v>    Pensionist gående                </v>
      </c>
      <c r="H2727">
        <v>0</v>
      </c>
      <c r="I2727">
        <v>1</v>
      </c>
      <c r="J2727">
        <v>0</v>
      </c>
      <c r="K2727">
        <f>IF(AND(Tabel1[[#This Row],[Gruppe]]&gt;=610,Tabel1[[#This Row],[Gruppe]]&lt;=765),Tabel1[[#This Row],[Dækmeter]],0)</f>
        <v>0</v>
      </c>
      <c r="L2727">
        <v>0</v>
      </c>
      <c r="M2727" t="s">
        <v>3</v>
      </c>
      <c r="N2727" t="str">
        <f>VLOOKUP($F2727,Statistikkoder!$A$2:$C$154,3,FALSE)</f>
        <v>Passager</v>
      </c>
    </row>
    <row r="2728" spans="1:14" x14ac:dyDescent="0.2">
      <c r="A2728" t="s">
        <v>203</v>
      </c>
      <c r="B2728" s="1">
        <v>0.79166666666666663</v>
      </c>
      <c r="C2728" t="s">
        <v>0</v>
      </c>
      <c r="D2728" t="s">
        <v>1</v>
      </c>
      <c r="E2728" t="s">
        <v>189</v>
      </c>
      <c r="F2728">
        <v>80</v>
      </c>
      <c r="G2728" t="str">
        <f>VLOOKUP(Tabel1[[#This Row],[Gruppe]],Statistikkoder!$A$1:$C$154,2,FALSE)</f>
        <v>    Bil &lt; 1,95 pendler rejse        </v>
      </c>
      <c r="H2728">
        <v>4</v>
      </c>
      <c r="I2728">
        <v>4</v>
      </c>
      <c r="J2728">
        <v>24</v>
      </c>
      <c r="K2728">
        <f>IF(AND(Tabel1[[#This Row],[Gruppe]]&gt;=610,Tabel1[[#This Row],[Gruppe]]&lt;=765),Tabel1[[#This Row],[Dækmeter]],0)</f>
        <v>0</v>
      </c>
      <c r="L2728">
        <v>0</v>
      </c>
      <c r="M2728" t="s">
        <v>3</v>
      </c>
      <c r="N2728" t="str">
        <f>VLOOKUP($F2728,Statistikkoder!$A$2:$C$154,3,FALSE)</f>
        <v>Personbil</v>
      </c>
    </row>
    <row r="2729" spans="1:14" x14ac:dyDescent="0.2">
      <c r="A2729" t="s">
        <v>203</v>
      </c>
      <c r="B2729" s="1">
        <v>0.79166666666666663</v>
      </c>
      <c r="C2729" t="s">
        <v>0</v>
      </c>
      <c r="D2729" t="s">
        <v>1</v>
      </c>
      <c r="E2729" t="s">
        <v>189</v>
      </c>
      <c r="F2729">
        <v>110</v>
      </c>
      <c r="G2729" t="str">
        <f>VLOOKUP(Tabel1[[#This Row],[Gruppe]],Statistikkoder!$A$1:$C$154,2,FALSE)</f>
        <v>    Bil &lt; 1,95 m                            </v>
      </c>
      <c r="H2729">
        <v>10</v>
      </c>
      <c r="I2729">
        <v>22</v>
      </c>
      <c r="J2729">
        <v>60</v>
      </c>
      <c r="K2729">
        <f>IF(AND(Tabel1[[#This Row],[Gruppe]]&gt;=610,Tabel1[[#This Row],[Gruppe]]&lt;=765),Tabel1[[#This Row],[Dækmeter]],0)</f>
        <v>0</v>
      </c>
      <c r="L2729">
        <v>0</v>
      </c>
      <c r="M2729" t="s">
        <v>3</v>
      </c>
      <c r="N2729" t="str">
        <f>VLOOKUP($F2729,Statistikkoder!$A$2:$C$154,3,FALSE)</f>
        <v>Personbil</v>
      </c>
    </row>
    <row r="2730" spans="1:14" x14ac:dyDescent="0.2">
      <c r="A2730" t="s">
        <v>203</v>
      </c>
      <c r="B2730" s="1">
        <v>0.79166666666666663</v>
      </c>
      <c r="C2730" t="s">
        <v>0</v>
      </c>
      <c r="D2730" t="s">
        <v>1</v>
      </c>
      <c r="E2730" t="s">
        <v>189</v>
      </c>
      <c r="F2730">
        <v>120</v>
      </c>
      <c r="G2730" t="str">
        <f>VLOOKUP(Tabel1[[#This Row],[Gruppe]],Statistikkoder!$A$1:$C$154,2,FALSE)</f>
        <v>    Bil &gt; 1,95 m                            </v>
      </c>
      <c r="H2730">
        <v>2</v>
      </c>
      <c r="I2730">
        <v>4</v>
      </c>
      <c r="J2730">
        <v>12</v>
      </c>
      <c r="K2730">
        <f>IF(AND(Tabel1[[#This Row],[Gruppe]]&gt;=610,Tabel1[[#This Row],[Gruppe]]&lt;=765),Tabel1[[#This Row],[Dækmeter]],0)</f>
        <v>0</v>
      </c>
      <c r="L2730">
        <v>0</v>
      </c>
      <c r="M2730" t="s">
        <v>3</v>
      </c>
      <c r="N2730" t="str">
        <f>VLOOKUP($F2730,Statistikkoder!$A$2:$C$154,3,FALSE)</f>
        <v>Personbil</v>
      </c>
    </row>
    <row r="2731" spans="1:14" x14ac:dyDescent="0.2">
      <c r="A2731" t="s">
        <v>203</v>
      </c>
      <c r="B2731" s="1">
        <v>0.79166666666666663</v>
      </c>
      <c r="C2731" t="s">
        <v>0</v>
      </c>
      <c r="D2731" t="s">
        <v>1</v>
      </c>
      <c r="E2731" t="s">
        <v>189</v>
      </c>
      <c r="F2731">
        <v>309</v>
      </c>
      <c r="G2731" t="str">
        <f>VLOOKUP(Tabel1[[#This Row],[Gruppe]],Statistikkoder!$A$1:$C$154,2,FALSE)</f>
        <v>    Autocamper &lt;  6 meter                </v>
      </c>
      <c r="H2731">
        <v>2</v>
      </c>
      <c r="I2731">
        <v>5</v>
      </c>
      <c r="J2731">
        <v>12</v>
      </c>
      <c r="K2731">
        <f>IF(AND(Tabel1[[#This Row],[Gruppe]]&gt;=610,Tabel1[[#This Row],[Gruppe]]&lt;=765),Tabel1[[#This Row],[Dækmeter]],0)</f>
        <v>0</v>
      </c>
      <c r="L2731">
        <v>0</v>
      </c>
      <c r="M2731" t="s">
        <v>3</v>
      </c>
      <c r="N2731" t="str">
        <f>VLOOKUP($F2731,Statistikkoder!$A$2:$C$154,3,FALSE)</f>
        <v>Autocamper</v>
      </c>
    </row>
    <row r="2732" spans="1:14" x14ac:dyDescent="0.2">
      <c r="A2732" t="s">
        <v>203</v>
      </c>
      <c r="B2732" s="1">
        <v>0.79166666666666663</v>
      </c>
      <c r="C2732" t="s">
        <v>0</v>
      </c>
      <c r="D2732" t="s">
        <v>1</v>
      </c>
      <c r="E2732" t="s">
        <v>189</v>
      </c>
      <c r="F2732">
        <v>510</v>
      </c>
      <c r="G2732" t="str">
        <f>VLOOKUP(Tabel1[[#This Row],[Gruppe]],Statistikkoder!$A$1:$C$154,2,FALSE)</f>
        <v>    Cykel Voksen                            </v>
      </c>
      <c r="H2732">
        <v>2</v>
      </c>
      <c r="I2732">
        <v>0</v>
      </c>
      <c r="J2732">
        <v>2</v>
      </c>
      <c r="K2732">
        <f>IF(AND(Tabel1[[#This Row],[Gruppe]]&gt;=610,Tabel1[[#This Row],[Gruppe]]&lt;=765),Tabel1[[#This Row],[Dækmeter]],0)</f>
        <v>0</v>
      </c>
      <c r="L2732">
        <v>0</v>
      </c>
      <c r="M2732" t="s">
        <v>3</v>
      </c>
      <c r="N2732" t="str">
        <f>VLOOKUP($F2732,Statistikkoder!$A$2:$C$154,3,FALSE)</f>
        <v>Cykel</v>
      </c>
    </row>
    <row r="2733" spans="1:14" x14ac:dyDescent="0.2">
      <c r="A2733" t="s">
        <v>203</v>
      </c>
      <c r="B2733" s="1">
        <v>0.79166666666666663</v>
      </c>
      <c r="C2733" t="s">
        <v>0</v>
      </c>
      <c r="D2733" t="s">
        <v>1</v>
      </c>
      <c r="E2733" t="s">
        <v>189</v>
      </c>
      <c r="F2733">
        <v>560</v>
      </c>
      <c r="G2733" t="str">
        <f>VLOOKUP(Tabel1[[#This Row],[Gruppe]],Statistikkoder!$A$1:$C$154,2,FALSE)</f>
        <v>    Cykel m/anhænger Barn  0-11 år          </v>
      </c>
      <c r="H2733">
        <v>1</v>
      </c>
      <c r="I2733">
        <v>0</v>
      </c>
      <c r="J2733">
        <v>1</v>
      </c>
      <c r="K2733">
        <f>IF(AND(Tabel1[[#This Row],[Gruppe]]&gt;=610,Tabel1[[#This Row],[Gruppe]]&lt;=765),Tabel1[[#This Row],[Dækmeter]],0)</f>
        <v>0</v>
      </c>
      <c r="L2733">
        <v>0</v>
      </c>
      <c r="M2733" t="s">
        <v>3</v>
      </c>
      <c r="N2733" t="str">
        <f>VLOOKUP($F2733,Statistikkoder!$A$2:$C$154,3,FALSE)</f>
        <v>Cykel</v>
      </c>
    </row>
    <row r="2734" spans="1:14" x14ac:dyDescent="0.2">
      <c r="A2734" t="s">
        <v>203</v>
      </c>
      <c r="B2734" s="1">
        <v>0.79166666666666663</v>
      </c>
      <c r="C2734" t="s">
        <v>0</v>
      </c>
      <c r="D2734" t="s">
        <v>1</v>
      </c>
      <c r="E2734" t="s">
        <v>189</v>
      </c>
      <c r="F2734">
        <v>996</v>
      </c>
      <c r="G2734" t="str">
        <f>VLOOKUP(Tabel1[[#This Row],[Gruppe]],Statistikkoder!$A$1:$C$154,2,FALSE)</f>
        <v>    Passager i køretøj                            </v>
      </c>
      <c r="H2734">
        <v>0</v>
      </c>
      <c r="I2734">
        <v>35</v>
      </c>
      <c r="J2734">
        <v>0</v>
      </c>
      <c r="K2734">
        <f>IF(AND(Tabel1[[#This Row],[Gruppe]]&gt;=610,Tabel1[[#This Row],[Gruppe]]&lt;=765),Tabel1[[#This Row],[Dækmeter]],0)</f>
        <v>0</v>
      </c>
      <c r="L2734">
        <v>0</v>
      </c>
      <c r="M2734" t="s">
        <v>3</v>
      </c>
      <c r="N2734" t="str">
        <f>VLOOKUP($F2734,Statistikkoder!$A$2:$C$154,3,FALSE)</f>
        <v>Passager</v>
      </c>
    </row>
    <row r="2735" spans="1:14" x14ac:dyDescent="0.2">
      <c r="A2735" t="s">
        <v>203</v>
      </c>
      <c r="B2735" s="1">
        <v>0.83333333333333337</v>
      </c>
      <c r="C2735" t="s">
        <v>4</v>
      </c>
      <c r="D2735" t="s">
        <v>2</v>
      </c>
      <c r="E2735" t="s">
        <v>189</v>
      </c>
      <c r="F2735">
        <v>10</v>
      </c>
      <c r="G2735" t="str">
        <f>VLOOKUP(Tabel1[[#This Row],[Gruppe]],Statistikkoder!$A$1:$C$154,2,FALSE)</f>
        <v>    Voksen gående                    </v>
      </c>
      <c r="H2735">
        <v>0</v>
      </c>
      <c r="I2735">
        <v>4</v>
      </c>
      <c r="J2735">
        <v>0</v>
      </c>
      <c r="K2735">
        <f>IF(AND(Tabel1[[#This Row],[Gruppe]]&gt;=610,Tabel1[[#This Row],[Gruppe]]&lt;=765),Tabel1[[#This Row],[Dækmeter]],0)</f>
        <v>0</v>
      </c>
      <c r="L2735">
        <v>0</v>
      </c>
      <c r="M2735" t="s">
        <v>3</v>
      </c>
      <c r="N2735" t="str">
        <f>VLOOKUP($F2735,Statistikkoder!$A$2:$C$154,3,FALSE)</f>
        <v>Passager</v>
      </c>
    </row>
    <row r="2736" spans="1:14" x14ac:dyDescent="0.2">
      <c r="A2736" t="s">
        <v>203</v>
      </c>
      <c r="B2736" s="1">
        <v>0.83333333333333337</v>
      </c>
      <c r="C2736" t="s">
        <v>4</v>
      </c>
      <c r="D2736" t="s">
        <v>2</v>
      </c>
      <c r="E2736" t="s">
        <v>189</v>
      </c>
      <c r="F2736">
        <v>30</v>
      </c>
      <c r="G2736" t="str">
        <f>VLOOKUP(Tabel1[[#This Row],[Gruppe]],Statistikkoder!$A$1:$C$154,2,FALSE)</f>
        <v>    Barn  0-11 år gående              </v>
      </c>
      <c r="H2736">
        <v>0</v>
      </c>
      <c r="I2736">
        <v>2</v>
      </c>
      <c r="J2736">
        <v>0</v>
      </c>
      <c r="K2736">
        <f>IF(AND(Tabel1[[#This Row],[Gruppe]]&gt;=610,Tabel1[[#This Row],[Gruppe]]&lt;=765),Tabel1[[#This Row],[Dækmeter]],0)</f>
        <v>0</v>
      </c>
      <c r="L2736">
        <v>0</v>
      </c>
      <c r="M2736" t="s">
        <v>3</v>
      </c>
      <c r="N2736" t="str">
        <f>VLOOKUP($F2736,Statistikkoder!$A$2:$C$154,3,FALSE)</f>
        <v>Passager</v>
      </c>
    </row>
    <row r="2737" spans="1:14" x14ac:dyDescent="0.2">
      <c r="A2737" t="s">
        <v>203</v>
      </c>
      <c r="B2737" s="1">
        <v>0.83333333333333337</v>
      </c>
      <c r="C2737" t="s">
        <v>4</v>
      </c>
      <c r="D2737" t="s">
        <v>2</v>
      </c>
      <c r="E2737" t="s">
        <v>189</v>
      </c>
      <c r="F2737">
        <v>110</v>
      </c>
      <c r="G2737" t="str">
        <f>VLOOKUP(Tabel1[[#This Row],[Gruppe]],Statistikkoder!$A$1:$C$154,2,FALSE)</f>
        <v>    Bil &lt; 1,95 m                            </v>
      </c>
      <c r="H2737">
        <v>8</v>
      </c>
      <c r="I2737">
        <v>15</v>
      </c>
      <c r="J2737">
        <v>48</v>
      </c>
      <c r="K2737">
        <f>IF(AND(Tabel1[[#This Row],[Gruppe]]&gt;=610,Tabel1[[#This Row],[Gruppe]]&lt;=765),Tabel1[[#This Row],[Dækmeter]],0)</f>
        <v>0</v>
      </c>
      <c r="L2737">
        <v>0</v>
      </c>
      <c r="M2737" t="s">
        <v>3</v>
      </c>
      <c r="N2737" t="str">
        <f>VLOOKUP($F2737,Statistikkoder!$A$2:$C$154,3,FALSE)</f>
        <v>Personbil</v>
      </c>
    </row>
    <row r="2738" spans="1:14" x14ac:dyDescent="0.2">
      <c r="A2738" t="s">
        <v>203</v>
      </c>
      <c r="B2738" s="1">
        <v>0.83333333333333337</v>
      </c>
      <c r="C2738" t="s">
        <v>4</v>
      </c>
      <c r="D2738" t="s">
        <v>2</v>
      </c>
      <c r="E2738" t="s">
        <v>189</v>
      </c>
      <c r="F2738">
        <v>309</v>
      </c>
      <c r="G2738" t="str">
        <f>VLOOKUP(Tabel1[[#This Row],[Gruppe]],Statistikkoder!$A$1:$C$154,2,FALSE)</f>
        <v>    Autocamper &lt;  6 meter                </v>
      </c>
      <c r="H2738">
        <v>1</v>
      </c>
      <c r="I2738">
        <v>2</v>
      </c>
      <c r="J2738">
        <v>6</v>
      </c>
      <c r="K2738">
        <f>IF(AND(Tabel1[[#This Row],[Gruppe]]&gt;=610,Tabel1[[#This Row],[Gruppe]]&lt;=765),Tabel1[[#This Row],[Dækmeter]],0)</f>
        <v>0</v>
      </c>
      <c r="L2738">
        <v>0</v>
      </c>
      <c r="M2738" t="s">
        <v>3</v>
      </c>
      <c r="N2738" t="str">
        <f>VLOOKUP($F2738,Statistikkoder!$A$2:$C$154,3,FALSE)</f>
        <v>Autocamper</v>
      </c>
    </row>
    <row r="2739" spans="1:14" x14ac:dyDescent="0.2">
      <c r="A2739" t="s">
        <v>203</v>
      </c>
      <c r="B2739" s="1">
        <v>0.83333333333333337</v>
      </c>
      <c r="C2739" t="s">
        <v>4</v>
      </c>
      <c r="D2739" t="s">
        <v>2</v>
      </c>
      <c r="E2739" t="s">
        <v>189</v>
      </c>
      <c r="F2739">
        <v>510</v>
      </c>
      <c r="G2739" t="str">
        <f>VLOOKUP(Tabel1[[#This Row],[Gruppe]],Statistikkoder!$A$1:$C$154,2,FALSE)</f>
        <v>    Cykel Voksen                            </v>
      </c>
      <c r="H2739">
        <v>1</v>
      </c>
      <c r="I2739">
        <v>0</v>
      </c>
      <c r="J2739">
        <v>1</v>
      </c>
      <c r="K2739">
        <f>IF(AND(Tabel1[[#This Row],[Gruppe]]&gt;=610,Tabel1[[#This Row],[Gruppe]]&lt;=765),Tabel1[[#This Row],[Dækmeter]],0)</f>
        <v>0</v>
      </c>
      <c r="L2739">
        <v>0</v>
      </c>
      <c r="M2739" t="s">
        <v>3</v>
      </c>
      <c r="N2739" t="str">
        <f>VLOOKUP($F2739,Statistikkoder!$A$2:$C$154,3,FALSE)</f>
        <v>Cykel</v>
      </c>
    </row>
    <row r="2740" spans="1:14" x14ac:dyDescent="0.2">
      <c r="A2740" t="s">
        <v>203</v>
      </c>
      <c r="B2740" s="1">
        <v>0.83333333333333337</v>
      </c>
      <c r="C2740" t="s">
        <v>4</v>
      </c>
      <c r="D2740" t="s">
        <v>2</v>
      </c>
      <c r="E2740" t="s">
        <v>189</v>
      </c>
      <c r="F2740">
        <v>530</v>
      </c>
      <c r="G2740" t="str">
        <f>VLOOKUP(Tabel1[[#This Row],[Gruppe]],Statistikkoder!$A$1:$C$154,2,FALSE)</f>
        <v>    Cykel Barn  0-11 år                      </v>
      </c>
      <c r="H2740">
        <v>2</v>
      </c>
      <c r="I2740">
        <v>0</v>
      </c>
      <c r="J2740">
        <v>2</v>
      </c>
      <c r="K2740">
        <f>IF(AND(Tabel1[[#This Row],[Gruppe]]&gt;=610,Tabel1[[#This Row],[Gruppe]]&lt;=765),Tabel1[[#This Row],[Dækmeter]],0)</f>
        <v>0</v>
      </c>
      <c r="L2740">
        <v>0</v>
      </c>
      <c r="M2740" t="s">
        <v>3</v>
      </c>
      <c r="N2740" t="str">
        <f>VLOOKUP($F2740,Statistikkoder!$A$2:$C$154,3,FALSE)</f>
        <v>Cykel</v>
      </c>
    </row>
    <row r="2741" spans="1:14" x14ac:dyDescent="0.2">
      <c r="A2741" t="s">
        <v>203</v>
      </c>
      <c r="B2741" s="1">
        <v>0.83333333333333337</v>
      </c>
      <c r="C2741" t="s">
        <v>4</v>
      </c>
      <c r="D2741" t="s">
        <v>2</v>
      </c>
      <c r="E2741" t="s">
        <v>189</v>
      </c>
      <c r="F2741">
        <v>540</v>
      </c>
      <c r="G2741" t="str">
        <f>VLOOKUP(Tabel1[[#This Row],[Gruppe]],Statistikkoder!$A$1:$C$154,2,FALSE)</f>
        <v>    Cykel m/anhænger Voksen                  </v>
      </c>
      <c r="H2741">
        <v>2</v>
      </c>
      <c r="I2741">
        <v>0</v>
      </c>
      <c r="J2741">
        <v>2</v>
      </c>
      <c r="K2741">
        <f>IF(AND(Tabel1[[#This Row],[Gruppe]]&gt;=610,Tabel1[[#This Row],[Gruppe]]&lt;=765),Tabel1[[#This Row],[Dækmeter]],0)</f>
        <v>0</v>
      </c>
      <c r="L2741">
        <v>0</v>
      </c>
      <c r="M2741" t="s">
        <v>3</v>
      </c>
      <c r="N2741" t="str">
        <f>VLOOKUP($F2741,Statistikkoder!$A$2:$C$154,3,FALSE)</f>
        <v>Cykel</v>
      </c>
    </row>
    <row r="2742" spans="1:14" x14ac:dyDescent="0.2">
      <c r="A2742" t="s">
        <v>203</v>
      </c>
      <c r="B2742" s="1">
        <v>0.83333333333333337</v>
      </c>
      <c r="C2742" t="s">
        <v>4</v>
      </c>
      <c r="D2742" t="s">
        <v>2</v>
      </c>
      <c r="E2742" t="s">
        <v>189</v>
      </c>
      <c r="F2742">
        <v>996</v>
      </c>
      <c r="G2742" t="str">
        <f>VLOOKUP(Tabel1[[#This Row],[Gruppe]],Statistikkoder!$A$1:$C$154,2,FALSE)</f>
        <v>    Passager i køretøj                            </v>
      </c>
      <c r="H2742">
        <v>0</v>
      </c>
      <c r="I2742">
        <v>17</v>
      </c>
      <c r="J2742">
        <v>0</v>
      </c>
      <c r="K2742">
        <f>IF(AND(Tabel1[[#This Row],[Gruppe]]&gt;=610,Tabel1[[#This Row],[Gruppe]]&lt;=765),Tabel1[[#This Row],[Dækmeter]],0)</f>
        <v>0</v>
      </c>
      <c r="L2742">
        <v>0</v>
      </c>
      <c r="M2742" t="s">
        <v>3</v>
      </c>
      <c r="N2742" t="str">
        <f>VLOOKUP($F2742,Statistikkoder!$A$2:$C$154,3,FALSE)</f>
        <v>Passager</v>
      </c>
    </row>
    <row r="2743" spans="1:14" x14ac:dyDescent="0.2">
      <c r="A2743" t="s">
        <v>203</v>
      </c>
      <c r="B2743" s="1">
        <v>0.875</v>
      </c>
      <c r="C2743" t="s">
        <v>0</v>
      </c>
      <c r="D2743" t="s">
        <v>1</v>
      </c>
      <c r="E2743" t="s">
        <v>189</v>
      </c>
      <c r="F2743">
        <v>10</v>
      </c>
      <c r="G2743" t="str">
        <f>VLOOKUP(Tabel1[[#This Row],[Gruppe]],Statistikkoder!$A$1:$C$154,2,FALSE)</f>
        <v>    Voksen gående                    </v>
      </c>
      <c r="H2743">
        <v>0</v>
      </c>
      <c r="I2743">
        <v>2</v>
      </c>
      <c r="J2743">
        <v>0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3</v>
      </c>
      <c r="N2743" t="str">
        <f>VLOOKUP($F2743,Statistikkoder!$A$2:$C$154,3,FALSE)</f>
        <v>Passager</v>
      </c>
    </row>
    <row r="2744" spans="1:14" x14ac:dyDescent="0.2">
      <c r="A2744" t="s">
        <v>203</v>
      </c>
      <c r="B2744" s="1">
        <v>0.875</v>
      </c>
      <c r="C2744" t="s">
        <v>0</v>
      </c>
      <c r="D2744" t="s">
        <v>1</v>
      </c>
      <c r="E2744" t="s">
        <v>189</v>
      </c>
      <c r="F2744">
        <v>30</v>
      </c>
      <c r="G2744" t="str">
        <f>VLOOKUP(Tabel1[[#This Row],[Gruppe]],Statistikkoder!$A$1:$C$154,2,FALSE)</f>
        <v>    Barn  0-11 år gående              </v>
      </c>
      <c r="H2744">
        <v>0</v>
      </c>
      <c r="I2744">
        <v>1</v>
      </c>
      <c r="J2744">
        <v>0</v>
      </c>
      <c r="K2744">
        <f>IF(AND(Tabel1[[#This Row],[Gruppe]]&gt;=610,Tabel1[[#This Row],[Gruppe]]&lt;=765),Tabel1[[#This Row],[Dækmeter]],0)</f>
        <v>0</v>
      </c>
      <c r="L2744">
        <v>0</v>
      </c>
      <c r="M2744" t="s">
        <v>3</v>
      </c>
      <c r="N2744" t="str">
        <f>VLOOKUP($F2744,Statistikkoder!$A$2:$C$154,3,FALSE)</f>
        <v>Passager</v>
      </c>
    </row>
    <row r="2745" spans="1:14" x14ac:dyDescent="0.2">
      <c r="A2745" t="s">
        <v>203</v>
      </c>
      <c r="B2745" s="1">
        <v>0.875</v>
      </c>
      <c r="C2745" t="s">
        <v>0</v>
      </c>
      <c r="D2745" t="s">
        <v>1</v>
      </c>
      <c r="E2745" t="s">
        <v>189</v>
      </c>
      <c r="F2745">
        <v>110</v>
      </c>
      <c r="G2745" t="str">
        <f>VLOOKUP(Tabel1[[#This Row],[Gruppe]],Statistikkoder!$A$1:$C$154,2,FALSE)</f>
        <v>    Bil &lt; 1,95 m                            </v>
      </c>
      <c r="H2745">
        <v>10</v>
      </c>
      <c r="I2745">
        <v>20</v>
      </c>
      <c r="J2745">
        <v>60</v>
      </c>
      <c r="K2745">
        <f>IF(AND(Tabel1[[#This Row],[Gruppe]]&gt;=610,Tabel1[[#This Row],[Gruppe]]&lt;=765),Tabel1[[#This Row],[Dækmeter]],0)</f>
        <v>0</v>
      </c>
      <c r="L2745">
        <v>0</v>
      </c>
      <c r="M2745" t="s">
        <v>3</v>
      </c>
      <c r="N2745" t="str">
        <f>VLOOKUP($F2745,Statistikkoder!$A$2:$C$154,3,FALSE)</f>
        <v>Personbil</v>
      </c>
    </row>
    <row r="2746" spans="1:14" x14ac:dyDescent="0.2">
      <c r="A2746" t="s">
        <v>203</v>
      </c>
      <c r="B2746" s="1">
        <v>0.875</v>
      </c>
      <c r="C2746" t="s">
        <v>0</v>
      </c>
      <c r="D2746" t="s">
        <v>1</v>
      </c>
      <c r="E2746" t="s">
        <v>189</v>
      </c>
      <c r="F2746">
        <v>126</v>
      </c>
      <c r="G2746" t="str">
        <f>VLOOKUP(Tabel1[[#This Row],[Gruppe]],Statistikkoder!$A$1:$C$154,2,FALSE)</f>
        <v xml:space="preserve">    Bil med campingvogn                     </v>
      </c>
      <c r="H2746">
        <v>2</v>
      </c>
      <c r="I2746">
        <v>5</v>
      </c>
      <c r="J2746">
        <v>24</v>
      </c>
      <c r="K2746">
        <f>IF(AND(Tabel1[[#This Row],[Gruppe]]&gt;=610,Tabel1[[#This Row],[Gruppe]]&lt;=765),Tabel1[[#This Row],[Dækmeter]],0)</f>
        <v>0</v>
      </c>
      <c r="L2746">
        <v>0</v>
      </c>
      <c r="M2746" t="s">
        <v>3</v>
      </c>
      <c r="N2746" t="str">
        <f>VLOOKUP($F2746,Statistikkoder!$A$2:$C$154,3,FALSE)</f>
        <v>Personbil</v>
      </c>
    </row>
    <row r="2747" spans="1:14" x14ac:dyDescent="0.2">
      <c r="A2747" t="s">
        <v>203</v>
      </c>
      <c r="B2747" s="1">
        <v>0.875</v>
      </c>
      <c r="C2747" t="s">
        <v>0</v>
      </c>
      <c r="D2747" t="s">
        <v>1</v>
      </c>
      <c r="E2747" t="s">
        <v>189</v>
      </c>
      <c r="F2747">
        <v>996</v>
      </c>
      <c r="G2747" t="str">
        <f>VLOOKUP(Tabel1[[#This Row],[Gruppe]],Statistikkoder!$A$1:$C$154,2,FALSE)</f>
        <v>    Passager i køretøj                            </v>
      </c>
      <c r="H2747">
        <v>0</v>
      </c>
      <c r="I2747">
        <v>25</v>
      </c>
      <c r="J2747">
        <v>0</v>
      </c>
      <c r="K2747">
        <f>IF(AND(Tabel1[[#This Row],[Gruppe]]&gt;=610,Tabel1[[#This Row],[Gruppe]]&lt;=765),Tabel1[[#This Row],[Dækmeter]],0)</f>
        <v>0</v>
      </c>
      <c r="L2747">
        <v>0</v>
      </c>
      <c r="M2747" t="s">
        <v>3</v>
      </c>
      <c r="N2747" t="str">
        <f>VLOOKUP($F2747,Statistikkoder!$A$2:$C$154,3,FALSE)</f>
        <v>Passager</v>
      </c>
    </row>
    <row r="2748" spans="1:14" x14ac:dyDescent="0.2">
      <c r="A2748" t="s">
        <v>204</v>
      </c>
      <c r="B2748" s="1">
        <v>0.25</v>
      </c>
      <c r="C2748" t="s">
        <v>4</v>
      </c>
      <c r="D2748" t="s">
        <v>2</v>
      </c>
      <c r="E2748" t="s">
        <v>189</v>
      </c>
      <c r="F2748">
        <v>80</v>
      </c>
      <c r="G2748" t="str">
        <f>VLOOKUP(Tabel1[[#This Row],[Gruppe]],Statistikkoder!$A$1:$C$154,2,FALSE)</f>
        <v>    Bil &lt; 1,95 pendler rejse        </v>
      </c>
      <c r="H2748">
        <v>8</v>
      </c>
      <c r="I2748">
        <v>8</v>
      </c>
      <c r="J2748">
        <v>48</v>
      </c>
      <c r="K2748">
        <f>IF(AND(Tabel1[[#This Row],[Gruppe]]&gt;=610,Tabel1[[#This Row],[Gruppe]]&lt;=765),Tabel1[[#This Row],[Dækmeter]],0)</f>
        <v>0</v>
      </c>
      <c r="L2748">
        <v>0</v>
      </c>
      <c r="M2748" t="s">
        <v>3</v>
      </c>
      <c r="N2748" t="str">
        <f>VLOOKUP($F2748,Statistikkoder!$A$2:$C$154,3,FALSE)</f>
        <v>Personbil</v>
      </c>
    </row>
    <row r="2749" spans="1:14" x14ac:dyDescent="0.2">
      <c r="A2749" t="s">
        <v>204</v>
      </c>
      <c r="B2749" s="1">
        <v>0.25</v>
      </c>
      <c r="C2749" t="s">
        <v>4</v>
      </c>
      <c r="D2749" t="s">
        <v>2</v>
      </c>
      <c r="E2749" t="s">
        <v>189</v>
      </c>
      <c r="F2749">
        <v>84</v>
      </c>
      <c r="G2749" t="str">
        <f>VLOOKUP(Tabel1[[#This Row],[Gruppe]],Statistikkoder!$A$1:$C$154,2,FALSE)</f>
        <v>    Bil &gt; 1,95 m Pendler rejse      </v>
      </c>
      <c r="H2749">
        <v>1</v>
      </c>
      <c r="I2749">
        <v>1</v>
      </c>
      <c r="J2749">
        <v>6</v>
      </c>
      <c r="K2749">
        <f>IF(AND(Tabel1[[#This Row],[Gruppe]]&gt;=610,Tabel1[[#This Row],[Gruppe]]&lt;=765),Tabel1[[#This Row],[Dækmeter]],0)</f>
        <v>0</v>
      </c>
      <c r="L2749">
        <v>0</v>
      </c>
      <c r="M2749" t="s">
        <v>3</v>
      </c>
      <c r="N2749" t="str">
        <f>VLOOKUP($F2749,Statistikkoder!$A$2:$C$154,3,FALSE)</f>
        <v>Personbil</v>
      </c>
    </row>
    <row r="2750" spans="1:14" x14ac:dyDescent="0.2">
      <c r="A2750" t="s">
        <v>204</v>
      </c>
      <c r="B2750" s="1">
        <v>0.25</v>
      </c>
      <c r="C2750" t="s">
        <v>4</v>
      </c>
      <c r="D2750" t="s">
        <v>2</v>
      </c>
      <c r="E2750" t="s">
        <v>189</v>
      </c>
      <c r="F2750">
        <v>110</v>
      </c>
      <c r="G2750" t="str">
        <f>VLOOKUP(Tabel1[[#This Row],[Gruppe]],Statistikkoder!$A$1:$C$154,2,FALSE)</f>
        <v>    Bil &lt; 1,95 m                            </v>
      </c>
      <c r="H2750">
        <v>8</v>
      </c>
      <c r="I2750">
        <v>9</v>
      </c>
      <c r="J2750">
        <v>48</v>
      </c>
      <c r="K2750">
        <f>IF(AND(Tabel1[[#This Row],[Gruppe]]&gt;=610,Tabel1[[#This Row],[Gruppe]]&lt;=765),Tabel1[[#This Row],[Dækmeter]],0)</f>
        <v>0</v>
      </c>
      <c r="L2750">
        <v>0</v>
      </c>
      <c r="M2750" t="s">
        <v>3</v>
      </c>
      <c r="N2750" t="str">
        <f>VLOOKUP($F2750,Statistikkoder!$A$2:$C$154,3,FALSE)</f>
        <v>Personbil</v>
      </c>
    </row>
    <row r="2751" spans="1:14" x14ac:dyDescent="0.2">
      <c r="A2751" t="s">
        <v>204</v>
      </c>
      <c r="B2751" s="1">
        <v>0.25</v>
      </c>
      <c r="C2751" t="s">
        <v>4</v>
      </c>
      <c r="D2751" t="s">
        <v>2</v>
      </c>
      <c r="E2751" t="s">
        <v>189</v>
      </c>
      <c r="F2751">
        <v>120</v>
      </c>
      <c r="G2751" t="str">
        <f>VLOOKUP(Tabel1[[#This Row],[Gruppe]],Statistikkoder!$A$1:$C$154,2,FALSE)</f>
        <v>    Bil &gt; 1,95 m                            </v>
      </c>
      <c r="H2751">
        <v>1</v>
      </c>
      <c r="I2751">
        <v>1</v>
      </c>
      <c r="J2751">
        <v>6</v>
      </c>
      <c r="K2751">
        <f>IF(AND(Tabel1[[#This Row],[Gruppe]]&gt;=610,Tabel1[[#This Row],[Gruppe]]&lt;=765),Tabel1[[#This Row],[Dækmeter]],0)</f>
        <v>0</v>
      </c>
      <c r="L2751">
        <v>0</v>
      </c>
      <c r="M2751" t="s">
        <v>3</v>
      </c>
      <c r="N2751" t="str">
        <f>VLOOKUP($F2751,Statistikkoder!$A$2:$C$154,3,FALSE)</f>
        <v>Personbil</v>
      </c>
    </row>
    <row r="2752" spans="1:14" x14ac:dyDescent="0.2">
      <c r="A2752" t="s">
        <v>204</v>
      </c>
      <c r="B2752" s="1">
        <v>0.25</v>
      </c>
      <c r="C2752" t="s">
        <v>4</v>
      </c>
      <c r="D2752" t="s">
        <v>2</v>
      </c>
      <c r="E2752" t="s">
        <v>189</v>
      </c>
      <c r="F2752">
        <v>410</v>
      </c>
      <c r="G2752" t="str">
        <f>VLOOKUP(Tabel1[[#This Row],[Gruppe]],Statistikkoder!$A$1:$C$154,2,FALSE)</f>
        <v>    MC                                    </v>
      </c>
      <c r="H2752">
        <v>1</v>
      </c>
      <c r="I2752">
        <v>1</v>
      </c>
      <c r="J2752">
        <v>3</v>
      </c>
      <c r="K2752">
        <f>IF(AND(Tabel1[[#This Row],[Gruppe]]&gt;=610,Tabel1[[#This Row],[Gruppe]]&lt;=765),Tabel1[[#This Row],[Dækmeter]],0)</f>
        <v>0</v>
      </c>
      <c r="L2752">
        <v>0</v>
      </c>
      <c r="M2752" t="s">
        <v>3</v>
      </c>
      <c r="N2752" t="str">
        <f>VLOOKUP($F2752,Statistikkoder!$A$2:$C$154,3,FALSE)</f>
        <v>MC/Knallert</v>
      </c>
    </row>
    <row r="2753" spans="1:14" x14ac:dyDescent="0.2">
      <c r="A2753" t="s">
        <v>204</v>
      </c>
      <c r="B2753" s="1">
        <v>0.25</v>
      </c>
      <c r="C2753" t="s">
        <v>4</v>
      </c>
      <c r="D2753" t="s">
        <v>2</v>
      </c>
      <c r="E2753" t="s">
        <v>189</v>
      </c>
      <c r="F2753">
        <v>710</v>
      </c>
      <c r="G2753" t="str">
        <f>VLOOKUP(Tabel1[[#This Row],[Gruppe]],Statistikkoder!$A$1:$C$154,2,FALSE)</f>
        <v>    Forvogn &lt; 10 meter incl. fører          </v>
      </c>
      <c r="H2753">
        <v>1</v>
      </c>
      <c r="I2753">
        <v>1</v>
      </c>
      <c r="J2753">
        <v>10</v>
      </c>
      <c r="K2753">
        <f>IF(AND(Tabel1[[#This Row],[Gruppe]]&gt;=610,Tabel1[[#This Row],[Gruppe]]&lt;=765),Tabel1[[#This Row],[Dækmeter]],0)</f>
        <v>10</v>
      </c>
      <c r="L2753">
        <v>0</v>
      </c>
      <c r="M2753" t="s">
        <v>3</v>
      </c>
      <c r="N2753" t="str">
        <f>VLOOKUP($F2753,Statistikkoder!$A$2:$C$154,3,FALSE)</f>
        <v>Forvogn</v>
      </c>
    </row>
    <row r="2754" spans="1:14" x14ac:dyDescent="0.2">
      <c r="A2754" t="s">
        <v>204</v>
      </c>
      <c r="B2754" s="1">
        <v>0.25</v>
      </c>
      <c r="C2754" t="s">
        <v>4</v>
      </c>
      <c r="D2754" t="s">
        <v>2</v>
      </c>
      <c r="E2754" t="s">
        <v>189</v>
      </c>
      <c r="F2754">
        <v>996</v>
      </c>
      <c r="G2754" t="str">
        <f>VLOOKUP(Tabel1[[#This Row],[Gruppe]],Statistikkoder!$A$1:$C$154,2,FALSE)</f>
        <v>    Passager i køretøj                            </v>
      </c>
      <c r="H2754">
        <v>0</v>
      </c>
      <c r="I2754">
        <v>21</v>
      </c>
      <c r="J2754">
        <v>0</v>
      </c>
      <c r="K2754">
        <f>IF(AND(Tabel1[[#This Row],[Gruppe]]&gt;=610,Tabel1[[#This Row],[Gruppe]]&lt;=765),Tabel1[[#This Row],[Dækmeter]],0)</f>
        <v>0</v>
      </c>
      <c r="L2754">
        <v>0</v>
      </c>
      <c r="M2754" t="s">
        <v>3</v>
      </c>
      <c r="N2754" t="str">
        <f>VLOOKUP($F2754,Statistikkoder!$A$2:$C$154,3,FALSE)</f>
        <v>Passager</v>
      </c>
    </row>
    <row r="2755" spans="1:14" x14ac:dyDescent="0.2">
      <c r="A2755" t="s">
        <v>204</v>
      </c>
      <c r="B2755" s="1">
        <v>0.29166666666666669</v>
      </c>
      <c r="C2755" t="s">
        <v>0</v>
      </c>
      <c r="D2755" t="s">
        <v>1</v>
      </c>
      <c r="E2755" t="s">
        <v>189</v>
      </c>
      <c r="F2755">
        <v>15</v>
      </c>
      <c r="G2755" t="str">
        <f>VLOOKUP(Tabel1[[#This Row],[Gruppe]],Statistikkoder!$A$1:$C$154,2,FALSE)</f>
        <v>    Voksen gående Pendler            </v>
      </c>
      <c r="H2755">
        <v>0</v>
      </c>
      <c r="I2755">
        <v>1</v>
      </c>
      <c r="J2755">
        <v>0</v>
      </c>
      <c r="K2755">
        <f>IF(AND(Tabel1[[#This Row],[Gruppe]]&gt;=610,Tabel1[[#This Row],[Gruppe]]&lt;=765),Tabel1[[#This Row],[Dækmeter]],0)</f>
        <v>0</v>
      </c>
      <c r="L2755">
        <v>0</v>
      </c>
      <c r="M2755" t="s">
        <v>3</v>
      </c>
      <c r="N2755" t="str">
        <f>VLOOKUP($F2755,Statistikkoder!$A$2:$C$154,3,FALSE)</f>
        <v>Passager</v>
      </c>
    </row>
    <row r="2756" spans="1:14" x14ac:dyDescent="0.2">
      <c r="A2756" t="s">
        <v>204</v>
      </c>
      <c r="B2756" s="1">
        <v>0.29166666666666669</v>
      </c>
      <c r="C2756" t="s">
        <v>0</v>
      </c>
      <c r="D2756" t="s">
        <v>1</v>
      </c>
      <c r="E2756" t="s">
        <v>189</v>
      </c>
      <c r="F2756">
        <v>80</v>
      </c>
      <c r="G2756" t="str">
        <f>VLOOKUP(Tabel1[[#This Row],[Gruppe]],Statistikkoder!$A$1:$C$154,2,FALSE)</f>
        <v>    Bil &lt; 1,95 pendler rejse        </v>
      </c>
      <c r="H2756">
        <v>10</v>
      </c>
      <c r="I2756">
        <v>11</v>
      </c>
      <c r="J2756">
        <v>60</v>
      </c>
      <c r="K2756">
        <f>IF(AND(Tabel1[[#This Row],[Gruppe]]&gt;=610,Tabel1[[#This Row],[Gruppe]]&lt;=765),Tabel1[[#This Row],[Dækmeter]],0)</f>
        <v>0</v>
      </c>
      <c r="L2756">
        <v>0</v>
      </c>
      <c r="M2756" t="s">
        <v>3</v>
      </c>
      <c r="N2756" t="str">
        <f>VLOOKUP($F2756,Statistikkoder!$A$2:$C$154,3,FALSE)</f>
        <v>Personbil</v>
      </c>
    </row>
    <row r="2757" spans="1:14" x14ac:dyDescent="0.2">
      <c r="A2757" t="s">
        <v>204</v>
      </c>
      <c r="B2757" s="1">
        <v>0.29166666666666669</v>
      </c>
      <c r="C2757" t="s">
        <v>0</v>
      </c>
      <c r="D2757" t="s">
        <v>1</v>
      </c>
      <c r="E2757" t="s">
        <v>189</v>
      </c>
      <c r="F2757">
        <v>110</v>
      </c>
      <c r="G2757" t="str">
        <f>VLOOKUP(Tabel1[[#This Row],[Gruppe]],Statistikkoder!$A$1:$C$154,2,FALSE)</f>
        <v>    Bil &lt; 1,95 m                            </v>
      </c>
      <c r="H2757">
        <v>11</v>
      </c>
      <c r="I2757">
        <v>25</v>
      </c>
      <c r="J2757">
        <v>66</v>
      </c>
      <c r="K2757">
        <f>IF(AND(Tabel1[[#This Row],[Gruppe]]&gt;=610,Tabel1[[#This Row],[Gruppe]]&lt;=765),Tabel1[[#This Row],[Dækmeter]],0)</f>
        <v>0</v>
      </c>
      <c r="L2757">
        <v>0</v>
      </c>
      <c r="M2757" t="s">
        <v>3</v>
      </c>
      <c r="N2757" t="str">
        <f>VLOOKUP($F2757,Statistikkoder!$A$2:$C$154,3,FALSE)</f>
        <v>Personbil</v>
      </c>
    </row>
    <row r="2758" spans="1:14" x14ac:dyDescent="0.2">
      <c r="A2758" t="s">
        <v>204</v>
      </c>
      <c r="B2758" s="1">
        <v>0.29166666666666669</v>
      </c>
      <c r="C2758" t="s">
        <v>0</v>
      </c>
      <c r="D2758" t="s">
        <v>1</v>
      </c>
      <c r="E2758" t="s">
        <v>189</v>
      </c>
      <c r="F2758">
        <v>120</v>
      </c>
      <c r="G2758" t="str">
        <f>VLOOKUP(Tabel1[[#This Row],[Gruppe]],Statistikkoder!$A$1:$C$154,2,FALSE)</f>
        <v>    Bil &gt; 1,95 m                            </v>
      </c>
      <c r="H2758">
        <v>2</v>
      </c>
      <c r="I2758">
        <v>4</v>
      </c>
      <c r="J2758">
        <v>12</v>
      </c>
      <c r="K2758">
        <f>IF(AND(Tabel1[[#This Row],[Gruppe]]&gt;=610,Tabel1[[#This Row],[Gruppe]]&lt;=765),Tabel1[[#This Row],[Dækmeter]],0)</f>
        <v>0</v>
      </c>
      <c r="L2758">
        <v>0</v>
      </c>
      <c r="M2758" t="s">
        <v>3</v>
      </c>
      <c r="N2758" t="str">
        <f>VLOOKUP($F2758,Statistikkoder!$A$2:$C$154,3,FALSE)</f>
        <v>Personbil</v>
      </c>
    </row>
    <row r="2759" spans="1:14" x14ac:dyDescent="0.2">
      <c r="A2759" t="s">
        <v>204</v>
      </c>
      <c r="B2759" s="1">
        <v>0.29166666666666669</v>
      </c>
      <c r="C2759" t="s">
        <v>0</v>
      </c>
      <c r="D2759" t="s">
        <v>1</v>
      </c>
      <c r="E2759" t="s">
        <v>189</v>
      </c>
      <c r="F2759">
        <v>126</v>
      </c>
      <c r="G2759" t="str">
        <f>VLOOKUP(Tabel1[[#This Row],[Gruppe]],Statistikkoder!$A$1:$C$154,2,FALSE)</f>
        <v xml:space="preserve">    Bil med campingvogn                     </v>
      </c>
      <c r="H2759">
        <v>1</v>
      </c>
      <c r="I2759">
        <v>2</v>
      </c>
      <c r="J2759">
        <v>12</v>
      </c>
      <c r="K2759">
        <f>IF(AND(Tabel1[[#This Row],[Gruppe]]&gt;=610,Tabel1[[#This Row],[Gruppe]]&lt;=765),Tabel1[[#This Row],[Dækmeter]],0)</f>
        <v>0</v>
      </c>
      <c r="L2759">
        <v>0</v>
      </c>
      <c r="M2759" t="s">
        <v>3</v>
      </c>
      <c r="N2759" t="str">
        <f>VLOOKUP($F2759,Statistikkoder!$A$2:$C$154,3,FALSE)</f>
        <v>Personbil</v>
      </c>
    </row>
    <row r="2760" spans="1:14" x14ac:dyDescent="0.2">
      <c r="A2760" t="s">
        <v>204</v>
      </c>
      <c r="B2760" s="1">
        <v>0.29166666666666669</v>
      </c>
      <c r="C2760" t="s">
        <v>0</v>
      </c>
      <c r="D2760" t="s">
        <v>1</v>
      </c>
      <c r="E2760" t="s">
        <v>189</v>
      </c>
      <c r="F2760">
        <v>410</v>
      </c>
      <c r="G2760" t="str">
        <f>VLOOKUP(Tabel1[[#This Row],[Gruppe]],Statistikkoder!$A$1:$C$154,2,FALSE)</f>
        <v>    MC                                    </v>
      </c>
      <c r="H2760">
        <v>1</v>
      </c>
      <c r="I2760">
        <v>1</v>
      </c>
      <c r="J2760">
        <v>3</v>
      </c>
      <c r="K2760">
        <f>IF(AND(Tabel1[[#This Row],[Gruppe]]&gt;=610,Tabel1[[#This Row],[Gruppe]]&lt;=765),Tabel1[[#This Row],[Dækmeter]],0)</f>
        <v>0</v>
      </c>
      <c r="L2760">
        <v>0</v>
      </c>
      <c r="M2760" t="s">
        <v>3</v>
      </c>
      <c r="N2760" t="str">
        <f>VLOOKUP($F2760,Statistikkoder!$A$2:$C$154,3,FALSE)</f>
        <v>MC/Knallert</v>
      </c>
    </row>
    <row r="2761" spans="1:14" x14ac:dyDescent="0.2">
      <c r="A2761" t="s">
        <v>204</v>
      </c>
      <c r="B2761" s="1">
        <v>0.29166666666666669</v>
      </c>
      <c r="C2761" t="s">
        <v>0</v>
      </c>
      <c r="D2761" t="s">
        <v>1</v>
      </c>
      <c r="E2761" t="s">
        <v>189</v>
      </c>
      <c r="F2761">
        <v>730</v>
      </c>
      <c r="G2761" t="str">
        <f>VLOOKUP(Tabel1[[#This Row],[Gruppe]],Statistikkoder!$A$1:$C$154,2,FALSE)</f>
        <v>    Sættevogn 17 m. max 40 tons            </v>
      </c>
      <c r="H2761">
        <v>2</v>
      </c>
      <c r="I2761">
        <v>3</v>
      </c>
      <c r="J2761">
        <v>34</v>
      </c>
      <c r="K2761">
        <f>IF(AND(Tabel1[[#This Row],[Gruppe]]&gt;=610,Tabel1[[#This Row],[Gruppe]]&lt;=765),Tabel1[[#This Row],[Dækmeter]],0)</f>
        <v>34</v>
      </c>
      <c r="L2761">
        <v>0</v>
      </c>
      <c r="M2761" t="s">
        <v>3</v>
      </c>
      <c r="N2761" t="str">
        <f>VLOOKUP($F2761,Statistikkoder!$A$2:$C$154,3,FALSE)</f>
        <v>Sættevogn</v>
      </c>
    </row>
    <row r="2762" spans="1:14" x14ac:dyDescent="0.2">
      <c r="A2762" t="s">
        <v>204</v>
      </c>
      <c r="B2762" s="1">
        <v>0.29166666666666669</v>
      </c>
      <c r="C2762" t="s">
        <v>0</v>
      </c>
      <c r="D2762" t="s">
        <v>1</v>
      </c>
      <c r="E2762" t="s">
        <v>189</v>
      </c>
      <c r="F2762">
        <v>996</v>
      </c>
      <c r="G2762" t="str">
        <f>VLOOKUP(Tabel1[[#This Row],[Gruppe]],Statistikkoder!$A$1:$C$154,2,FALSE)</f>
        <v>    Passager i køretøj                            </v>
      </c>
      <c r="H2762">
        <v>0</v>
      </c>
      <c r="I2762">
        <v>46</v>
      </c>
      <c r="J2762">
        <v>0</v>
      </c>
      <c r="K2762">
        <f>IF(AND(Tabel1[[#This Row],[Gruppe]]&gt;=610,Tabel1[[#This Row],[Gruppe]]&lt;=765),Tabel1[[#This Row],[Dækmeter]],0)</f>
        <v>0</v>
      </c>
      <c r="L2762">
        <v>0</v>
      </c>
      <c r="M2762" t="s">
        <v>3</v>
      </c>
      <c r="N2762" t="str">
        <f>VLOOKUP($F2762,Statistikkoder!$A$2:$C$154,3,FALSE)</f>
        <v>Passager</v>
      </c>
    </row>
    <row r="2763" spans="1:14" x14ac:dyDescent="0.2">
      <c r="A2763" t="s">
        <v>204</v>
      </c>
      <c r="B2763" s="1">
        <v>0.33333333333333331</v>
      </c>
      <c r="C2763" t="s">
        <v>4</v>
      </c>
      <c r="D2763" t="s">
        <v>2</v>
      </c>
      <c r="E2763" t="s">
        <v>189</v>
      </c>
      <c r="F2763">
        <v>10</v>
      </c>
      <c r="G2763" t="str">
        <f>VLOOKUP(Tabel1[[#This Row],[Gruppe]],Statistikkoder!$A$1:$C$154,2,FALSE)</f>
        <v>    Voksen gående                    </v>
      </c>
      <c r="H2763">
        <v>0</v>
      </c>
      <c r="I2763">
        <v>2</v>
      </c>
      <c r="J2763">
        <v>0</v>
      </c>
      <c r="K2763">
        <f>IF(AND(Tabel1[[#This Row],[Gruppe]]&gt;=610,Tabel1[[#This Row],[Gruppe]]&lt;=765),Tabel1[[#This Row],[Dækmeter]],0)</f>
        <v>0</v>
      </c>
      <c r="L2763">
        <v>0</v>
      </c>
      <c r="M2763" t="s">
        <v>3</v>
      </c>
      <c r="N2763" t="str">
        <f>VLOOKUP($F2763,Statistikkoder!$A$2:$C$154,3,FALSE)</f>
        <v>Passager</v>
      </c>
    </row>
    <row r="2764" spans="1:14" x14ac:dyDescent="0.2">
      <c r="A2764" t="s">
        <v>204</v>
      </c>
      <c r="B2764" s="1">
        <v>0.33333333333333331</v>
      </c>
      <c r="C2764" t="s">
        <v>4</v>
      </c>
      <c r="D2764" t="s">
        <v>2</v>
      </c>
      <c r="E2764" t="s">
        <v>189</v>
      </c>
      <c r="F2764">
        <v>15</v>
      </c>
      <c r="G2764" t="str">
        <f>VLOOKUP(Tabel1[[#This Row],[Gruppe]],Statistikkoder!$A$1:$C$154,2,FALSE)</f>
        <v>    Voksen gående Pendler            </v>
      </c>
      <c r="H2764">
        <v>0</v>
      </c>
      <c r="I2764">
        <v>1</v>
      </c>
      <c r="J2764">
        <v>0</v>
      </c>
      <c r="K2764">
        <f>IF(AND(Tabel1[[#This Row],[Gruppe]]&gt;=610,Tabel1[[#This Row],[Gruppe]]&lt;=765),Tabel1[[#This Row],[Dækmeter]],0)</f>
        <v>0</v>
      </c>
      <c r="L2764">
        <v>0</v>
      </c>
      <c r="M2764" t="s">
        <v>3</v>
      </c>
      <c r="N2764" t="str">
        <f>VLOOKUP($F2764,Statistikkoder!$A$2:$C$154,3,FALSE)</f>
        <v>Passager</v>
      </c>
    </row>
    <row r="2765" spans="1:14" x14ac:dyDescent="0.2">
      <c r="A2765" t="s">
        <v>204</v>
      </c>
      <c r="B2765" s="1">
        <v>0.33333333333333331</v>
      </c>
      <c r="C2765" t="s">
        <v>4</v>
      </c>
      <c r="D2765" t="s">
        <v>2</v>
      </c>
      <c r="E2765" t="s">
        <v>189</v>
      </c>
      <c r="F2765">
        <v>30</v>
      </c>
      <c r="G2765" t="str">
        <f>VLOOKUP(Tabel1[[#This Row],[Gruppe]],Statistikkoder!$A$1:$C$154,2,FALSE)</f>
        <v>    Barn  0-11 år gående              </v>
      </c>
      <c r="H2765">
        <v>0</v>
      </c>
      <c r="I2765">
        <v>1</v>
      </c>
      <c r="J2765">
        <v>0</v>
      </c>
      <c r="K2765">
        <f>IF(AND(Tabel1[[#This Row],[Gruppe]]&gt;=610,Tabel1[[#This Row],[Gruppe]]&lt;=765),Tabel1[[#This Row],[Dækmeter]],0)</f>
        <v>0</v>
      </c>
      <c r="L2765">
        <v>0</v>
      </c>
      <c r="M2765" t="s">
        <v>3</v>
      </c>
      <c r="N2765" t="str">
        <f>VLOOKUP($F2765,Statistikkoder!$A$2:$C$154,3,FALSE)</f>
        <v>Passager</v>
      </c>
    </row>
    <row r="2766" spans="1:14" x14ac:dyDescent="0.2">
      <c r="A2766" t="s">
        <v>204</v>
      </c>
      <c r="B2766" s="1">
        <v>0.33333333333333331</v>
      </c>
      <c r="C2766" t="s">
        <v>4</v>
      </c>
      <c r="D2766" t="s">
        <v>2</v>
      </c>
      <c r="E2766" t="s">
        <v>189</v>
      </c>
      <c r="F2766">
        <v>40</v>
      </c>
      <c r="G2766" t="str">
        <f>VLOOKUP(Tabel1[[#This Row],[Gruppe]],Statistikkoder!$A$1:$C$154,2,FALSE)</f>
        <v>    Pensionist gående                </v>
      </c>
      <c r="H2766">
        <v>0</v>
      </c>
      <c r="I2766">
        <v>4</v>
      </c>
      <c r="J2766">
        <v>0</v>
      </c>
      <c r="K2766">
        <f>IF(AND(Tabel1[[#This Row],[Gruppe]]&gt;=610,Tabel1[[#This Row],[Gruppe]]&lt;=765),Tabel1[[#This Row],[Dækmeter]],0)</f>
        <v>0</v>
      </c>
      <c r="L2766">
        <v>0</v>
      </c>
      <c r="M2766" t="s">
        <v>3</v>
      </c>
      <c r="N2766" t="str">
        <f>VLOOKUP($F2766,Statistikkoder!$A$2:$C$154,3,FALSE)</f>
        <v>Passager</v>
      </c>
    </row>
    <row r="2767" spans="1:14" x14ac:dyDescent="0.2">
      <c r="A2767" t="s">
        <v>204</v>
      </c>
      <c r="B2767" s="1">
        <v>0.33333333333333331</v>
      </c>
      <c r="C2767" t="s">
        <v>4</v>
      </c>
      <c r="D2767" t="s">
        <v>2</v>
      </c>
      <c r="E2767" t="s">
        <v>189</v>
      </c>
      <c r="F2767">
        <v>80</v>
      </c>
      <c r="G2767" t="str">
        <f>VLOOKUP(Tabel1[[#This Row],[Gruppe]],Statistikkoder!$A$1:$C$154,2,FALSE)</f>
        <v>    Bil &lt; 1,95 pendler rejse        </v>
      </c>
      <c r="H2767">
        <v>10</v>
      </c>
      <c r="I2767">
        <v>14</v>
      </c>
      <c r="J2767">
        <v>60</v>
      </c>
      <c r="K2767">
        <f>IF(AND(Tabel1[[#This Row],[Gruppe]]&gt;=610,Tabel1[[#This Row],[Gruppe]]&lt;=765),Tabel1[[#This Row],[Dækmeter]],0)</f>
        <v>0</v>
      </c>
      <c r="L2767">
        <v>0</v>
      </c>
      <c r="M2767" t="s">
        <v>3</v>
      </c>
      <c r="N2767" t="str">
        <f>VLOOKUP($F2767,Statistikkoder!$A$2:$C$154,3,FALSE)</f>
        <v>Personbil</v>
      </c>
    </row>
    <row r="2768" spans="1:14" x14ac:dyDescent="0.2">
      <c r="A2768" t="s">
        <v>204</v>
      </c>
      <c r="B2768" s="1">
        <v>0.33333333333333331</v>
      </c>
      <c r="C2768" t="s">
        <v>4</v>
      </c>
      <c r="D2768" t="s">
        <v>2</v>
      </c>
      <c r="E2768" t="s">
        <v>189</v>
      </c>
      <c r="F2768">
        <v>110</v>
      </c>
      <c r="G2768" t="str">
        <f>VLOOKUP(Tabel1[[#This Row],[Gruppe]],Statistikkoder!$A$1:$C$154,2,FALSE)</f>
        <v>    Bil &lt; 1,95 m                            </v>
      </c>
      <c r="H2768">
        <v>24</v>
      </c>
      <c r="I2768">
        <v>50</v>
      </c>
      <c r="J2768">
        <v>144</v>
      </c>
      <c r="K2768">
        <f>IF(AND(Tabel1[[#This Row],[Gruppe]]&gt;=610,Tabel1[[#This Row],[Gruppe]]&lt;=765),Tabel1[[#This Row],[Dækmeter]],0)</f>
        <v>0</v>
      </c>
      <c r="L2768">
        <v>0</v>
      </c>
      <c r="M2768" t="s">
        <v>3</v>
      </c>
      <c r="N2768" t="str">
        <f>VLOOKUP($F2768,Statistikkoder!$A$2:$C$154,3,FALSE)</f>
        <v>Personbil</v>
      </c>
    </row>
    <row r="2769" spans="1:14" x14ac:dyDescent="0.2">
      <c r="A2769" t="s">
        <v>204</v>
      </c>
      <c r="B2769" s="1">
        <v>0.33333333333333331</v>
      </c>
      <c r="C2769" t="s">
        <v>4</v>
      </c>
      <c r="D2769" t="s">
        <v>2</v>
      </c>
      <c r="E2769" t="s">
        <v>189</v>
      </c>
      <c r="F2769">
        <v>410</v>
      </c>
      <c r="G2769" t="str">
        <f>VLOOKUP(Tabel1[[#This Row],[Gruppe]],Statistikkoder!$A$1:$C$154,2,FALSE)</f>
        <v>    MC                                    </v>
      </c>
      <c r="H2769">
        <v>1</v>
      </c>
      <c r="I2769">
        <v>1</v>
      </c>
      <c r="J2769">
        <v>3</v>
      </c>
      <c r="K2769">
        <f>IF(AND(Tabel1[[#This Row],[Gruppe]]&gt;=610,Tabel1[[#This Row],[Gruppe]]&lt;=765),Tabel1[[#This Row],[Dækmeter]],0)</f>
        <v>0</v>
      </c>
      <c r="L2769">
        <v>0</v>
      </c>
      <c r="M2769" t="s">
        <v>3</v>
      </c>
      <c r="N2769" t="str">
        <f>VLOOKUP($F2769,Statistikkoder!$A$2:$C$154,3,FALSE)</f>
        <v>MC/Knallert</v>
      </c>
    </row>
    <row r="2770" spans="1:14" x14ac:dyDescent="0.2">
      <c r="A2770" t="s">
        <v>204</v>
      </c>
      <c r="B2770" s="1">
        <v>0.33333333333333331</v>
      </c>
      <c r="C2770" t="s">
        <v>4</v>
      </c>
      <c r="D2770" t="s">
        <v>2</v>
      </c>
      <c r="E2770" t="s">
        <v>189</v>
      </c>
      <c r="F2770">
        <v>505</v>
      </c>
      <c r="G2770" t="str">
        <f>VLOOKUP(Tabel1[[#This Row],[Gruppe]],Statistikkoder!$A$1:$C$154,2,FALSE)</f>
        <v>    Cykel Pensionist                        </v>
      </c>
      <c r="H2770">
        <v>2</v>
      </c>
      <c r="I2770">
        <v>0</v>
      </c>
      <c r="J2770">
        <v>2</v>
      </c>
      <c r="K2770">
        <f>IF(AND(Tabel1[[#This Row],[Gruppe]]&gt;=610,Tabel1[[#This Row],[Gruppe]]&lt;=765),Tabel1[[#This Row],[Dækmeter]],0)</f>
        <v>0</v>
      </c>
      <c r="L2770">
        <v>0</v>
      </c>
      <c r="M2770" t="s">
        <v>3</v>
      </c>
      <c r="N2770" t="str">
        <f>VLOOKUP($F2770,Statistikkoder!$A$2:$C$154,3,FALSE)</f>
        <v>Cykel</v>
      </c>
    </row>
    <row r="2771" spans="1:14" x14ac:dyDescent="0.2">
      <c r="A2771" t="s">
        <v>204</v>
      </c>
      <c r="B2771" s="1">
        <v>0.33333333333333331</v>
      </c>
      <c r="C2771" t="s">
        <v>4</v>
      </c>
      <c r="D2771" t="s">
        <v>2</v>
      </c>
      <c r="E2771" t="s">
        <v>189</v>
      </c>
      <c r="F2771">
        <v>996</v>
      </c>
      <c r="G2771" t="str">
        <f>VLOOKUP(Tabel1[[#This Row],[Gruppe]],Statistikkoder!$A$1:$C$154,2,FALSE)</f>
        <v>    Passager i køretøj                            </v>
      </c>
      <c r="H2771">
        <v>0</v>
      </c>
      <c r="I2771">
        <v>65</v>
      </c>
      <c r="J2771">
        <v>0</v>
      </c>
      <c r="K2771">
        <f>IF(AND(Tabel1[[#This Row],[Gruppe]]&gt;=610,Tabel1[[#This Row],[Gruppe]]&lt;=765),Tabel1[[#This Row],[Dækmeter]],0)</f>
        <v>0</v>
      </c>
      <c r="L2771">
        <v>0</v>
      </c>
      <c r="M2771" t="s">
        <v>3</v>
      </c>
      <c r="N2771" t="str">
        <f>VLOOKUP($F2771,Statistikkoder!$A$2:$C$154,3,FALSE)</f>
        <v>Passager</v>
      </c>
    </row>
    <row r="2772" spans="1:14" x14ac:dyDescent="0.2">
      <c r="A2772" t="s">
        <v>204</v>
      </c>
      <c r="B2772" s="1">
        <v>0.375</v>
      </c>
      <c r="C2772" t="s">
        <v>0</v>
      </c>
      <c r="D2772" t="s">
        <v>1</v>
      </c>
      <c r="E2772" t="s">
        <v>189</v>
      </c>
      <c r="F2772">
        <v>10</v>
      </c>
      <c r="G2772" t="str">
        <f>VLOOKUP(Tabel1[[#This Row],[Gruppe]],Statistikkoder!$A$1:$C$154,2,FALSE)</f>
        <v>    Voksen gående                    </v>
      </c>
      <c r="H2772">
        <v>0</v>
      </c>
      <c r="I2772">
        <v>1</v>
      </c>
      <c r="J2772">
        <v>0</v>
      </c>
      <c r="K2772">
        <f>IF(AND(Tabel1[[#This Row],[Gruppe]]&gt;=610,Tabel1[[#This Row],[Gruppe]]&lt;=765),Tabel1[[#This Row],[Dækmeter]],0)</f>
        <v>0</v>
      </c>
      <c r="L2772">
        <v>0</v>
      </c>
      <c r="M2772" t="s">
        <v>3</v>
      </c>
      <c r="N2772" t="str">
        <f>VLOOKUP($F2772,Statistikkoder!$A$2:$C$154,3,FALSE)</f>
        <v>Passager</v>
      </c>
    </row>
    <row r="2773" spans="1:14" x14ac:dyDescent="0.2">
      <c r="A2773" t="s">
        <v>204</v>
      </c>
      <c r="B2773" s="1">
        <v>0.375</v>
      </c>
      <c r="C2773" t="s">
        <v>0</v>
      </c>
      <c r="D2773" t="s">
        <v>1</v>
      </c>
      <c r="E2773" t="s">
        <v>189</v>
      </c>
      <c r="F2773">
        <v>40</v>
      </c>
      <c r="G2773" t="str">
        <f>VLOOKUP(Tabel1[[#This Row],[Gruppe]],Statistikkoder!$A$1:$C$154,2,FALSE)</f>
        <v>    Pensionist gående                </v>
      </c>
      <c r="H2773">
        <v>0</v>
      </c>
      <c r="I2773">
        <v>1</v>
      </c>
      <c r="J2773">
        <v>0</v>
      </c>
      <c r="K2773">
        <f>IF(AND(Tabel1[[#This Row],[Gruppe]]&gt;=610,Tabel1[[#This Row],[Gruppe]]&lt;=765),Tabel1[[#This Row],[Dækmeter]],0)</f>
        <v>0</v>
      </c>
      <c r="L2773">
        <v>0</v>
      </c>
      <c r="M2773" t="s">
        <v>3</v>
      </c>
      <c r="N2773" t="str">
        <f>VLOOKUP($F2773,Statistikkoder!$A$2:$C$154,3,FALSE)</f>
        <v>Passager</v>
      </c>
    </row>
    <row r="2774" spans="1:14" x14ac:dyDescent="0.2">
      <c r="A2774" t="s">
        <v>204</v>
      </c>
      <c r="B2774" s="1">
        <v>0.375</v>
      </c>
      <c r="C2774" t="s">
        <v>0</v>
      </c>
      <c r="D2774" t="s">
        <v>1</v>
      </c>
      <c r="E2774" t="s">
        <v>189</v>
      </c>
      <c r="F2774">
        <v>80</v>
      </c>
      <c r="G2774" t="str">
        <f>VLOOKUP(Tabel1[[#This Row],[Gruppe]],Statistikkoder!$A$1:$C$154,2,FALSE)</f>
        <v>    Bil &lt; 1,95 pendler rejse        </v>
      </c>
      <c r="H2774">
        <v>2</v>
      </c>
      <c r="I2774">
        <v>2</v>
      </c>
      <c r="J2774">
        <v>12</v>
      </c>
      <c r="K2774">
        <f>IF(AND(Tabel1[[#This Row],[Gruppe]]&gt;=610,Tabel1[[#This Row],[Gruppe]]&lt;=765),Tabel1[[#This Row],[Dækmeter]],0)</f>
        <v>0</v>
      </c>
      <c r="L2774">
        <v>0</v>
      </c>
      <c r="M2774" t="s">
        <v>3</v>
      </c>
      <c r="N2774" t="str">
        <f>VLOOKUP($F2774,Statistikkoder!$A$2:$C$154,3,FALSE)</f>
        <v>Personbil</v>
      </c>
    </row>
    <row r="2775" spans="1:14" x14ac:dyDescent="0.2">
      <c r="A2775" t="s">
        <v>204</v>
      </c>
      <c r="B2775" s="1">
        <v>0.375</v>
      </c>
      <c r="C2775" t="s">
        <v>0</v>
      </c>
      <c r="D2775" t="s">
        <v>1</v>
      </c>
      <c r="E2775" t="s">
        <v>189</v>
      </c>
      <c r="F2775">
        <v>84</v>
      </c>
      <c r="G2775" t="str">
        <f>VLOOKUP(Tabel1[[#This Row],[Gruppe]],Statistikkoder!$A$1:$C$154,2,FALSE)</f>
        <v>    Bil &gt; 1,95 m Pendler rejse      </v>
      </c>
      <c r="H2775">
        <v>1</v>
      </c>
      <c r="I2775">
        <v>2</v>
      </c>
      <c r="J2775">
        <v>6</v>
      </c>
      <c r="K2775">
        <f>IF(AND(Tabel1[[#This Row],[Gruppe]]&gt;=610,Tabel1[[#This Row],[Gruppe]]&lt;=765),Tabel1[[#This Row],[Dækmeter]],0)</f>
        <v>0</v>
      </c>
      <c r="L2775">
        <v>0</v>
      </c>
      <c r="M2775" t="s">
        <v>3</v>
      </c>
      <c r="N2775" t="str">
        <f>VLOOKUP($F2775,Statistikkoder!$A$2:$C$154,3,FALSE)</f>
        <v>Personbil</v>
      </c>
    </row>
    <row r="2776" spans="1:14" x14ac:dyDescent="0.2">
      <c r="A2776" t="s">
        <v>204</v>
      </c>
      <c r="B2776" s="1">
        <v>0.375</v>
      </c>
      <c r="C2776" t="s">
        <v>0</v>
      </c>
      <c r="D2776" t="s">
        <v>1</v>
      </c>
      <c r="E2776" t="s">
        <v>189</v>
      </c>
      <c r="F2776">
        <v>110</v>
      </c>
      <c r="G2776" t="str">
        <f>VLOOKUP(Tabel1[[#This Row],[Gruppe]],Statistikkoder!$A$1:$C$154,2,FALSE)</f>
        <v>    Bil &lt; 1,95 m                            </v>
      </c>
      <c r="H2776">
        <v>15</v>
      </c>
      <c r="I2776">
        <v>28</v>
      </c>
      <c r="J2776">
        <v>90</v>
      </c>
      <c r="K2776">
        <f>IF(AND(Tabel1[[#This Row],[Gruppe]]&gt;=610,Tabel1[[#This Row],[Gruppe]]&lt;=765),Tabel1[[#This Row],[Dækmeter]],0)</f>
        <v>0</v>
      </c>
      <c r="L2776">
        <v>0</v>
      </c>
      <c r="M2776" t="s">
        <v>3</v>
      </c>
      <c r="N2776" t="str">
        <f>VLOOKUP($F2776,Statistikkoder!$A$2:$C$154,3,FALSE)</f>
        <v>Personbil</v>
      </c>
    </row>
    <row r="2777" spans="1:14" x14ac:dyDescent="0.2">
      <c r="A2777" t="s">
        <v>204</v>
      </c>
      <c r="B2777" s="1">
        <v>0.375</v>
      </c>
      <c r="C2777" t="s">
        <v>0</v>
      </c>
      <c r="D2777" t="s">
        <v>1</v>
      </c>
      <c r="E2777" t="s">
        <v>189</v>
      </c>
      <c r="F2777">
        <v>120</v>
      </c>
      <c r="G2777" t="str">
        <f>VLOOKUP(Tabel1[[#This Row],[Gruppe]],Statistikkoder!$A$1:$C$154,2,FALSE)</f>
        <v>    Bil &gt; 1,95 m                            </v>
      </c>
      <c r="H2777">
        <v>1</v>
      </c>
      <c r="I2777">
        <v>2</v>
      </c>
      <c r="J2777">
        <v>6</v>
      </c>
      <c r="K2777">
        <f>IF(AND(Tabel1[[#This Row],[Gruppe]]&gt;=610,Tabel1[[#This Row],[Gruppe]]&lt;=765),Tabel1[[#This Row],[Dækmeter]],0)</f>
        <v>0</v>
      </c>
      <c r="L2777">
        <v>0</v>
      </c>
      <c r="M2777" t="s">
        <v>3</v>
      </c>
      <c r="N2777" t="str">
        <f>VLOOKUP($F2777,Statistikkoder!$A$2:$C$154,3,FALSE)</f>
        <v>Personbil</v>
      </c>
    </row>
    <row r="2778" spans="1:14" x14ac:dyDescent="0.2">
      <c r="A2778" t="s">
        <v>204</v>
      </c>
      <c r="B2778" s="1">
        <v>0.375</v>
      </c>
      <c r="C2778" t="s">
        <v>0</v>
      </c>
      <c r="D2778" t="s">
        <v>1</v>
      </c>
      <c r="E2778" t="s">
        <v>189</v>
      </c>
      <c r="F2778">
        <v>410</v>
      </c>
      <c r="G2778" t="str">
        <f>VLOOKUP(Tabel1[[#This Row],[Gruppe]],Statistikkoder!$A$1:$C$154,2,FALSE)</f>
        <v>    MC                                    </v>
      </c>
      <c r="H2778">
        <v>1</v>
      </c>
      <c r="I2778">
        <v>2</v>
      </c>
      <c r="J2778">
        <v>2</v>
      </c>
      <c r="K2778">
        <f>IF(AND(Tabel1[[#This Row],[Gruppe]]&gt;=610,Tabel1[[#This Row],[Gruppe]]&lt;=765),Tabel1[[#This Row],[Dækmeter]],0)</f>
        <v>0</v>
      </c>
      <c r="L2778">
        <v>0</v>
      </c>
      <c r="M2778" t="s">
        <v>3</v>
      </c>
      <c r="N2778" t="str">
        <f>VLOOKUP($F2778,Statistikkoder!$A$2:$C$154,3,FALSE)</f>
        <v>MC/Knallert</v>
      </c>
    </row>
    <row r="2779" spans="1:14" x14ac:dyDescent="0.2">
      <c r="A2779" t="s">
        <v>204</v>
      </c>
      <c r="B2779" s="1">
        <v>0.375</v>
      </c>
      <c r="C2779" t="s">
        <v>0</v>
      </c>
      <c r="D2779" t="s">
        <v>1</v>
      </c>
      <c r="E2779" t="s">
        <v>189</v>
      </c>
      <c r="F2779">
        <v>996</v>
      </c>
      <c r="G2779" t="str">
        <f>VLOOKUP(Tabel1[[#This Row],[Gruppe]],Statistikkoder!$A$1:$C$154,2,FALSE)</f>
        <v>    Passager i køretøj                            </v>
      </c>
      <c r="H2779">
        <v>0</v>
      </c>
      <c r="I2779">
        <v>36</v>
      </c>
      <c r="J2779">
        <v>0</v>
      </c>
      <c r="K2779">
        <f>IF(AND(Tabel1[[#This Row],[Gruppe]]&gt;=610,Tabel1[[#This Row],[Gruppe]]&lt;=765),Tabel1[[#This Row],[Dækmeter]],0)</f>
        <v>0</v>
      </c>
      <c r="L2779">
        <v>0</v>
      </c>
      <c r="M2779" t="s">
        <v>3</v>
      </c>
      <c r="N2779" t="str">
        <f>VLOOKUP($F2779,Statistikkoder!$A$2:$C$154,3,FALSE)</f>
        <v>Passager</v>
      </c>
    </row>
    <row r="2780" spans="1:14" x14ac:dyDescent="0.2">
      <c r="A2780" t="s">
        <v>204</v>
      </c>
      <c r="B2780" s="1">
        <v>0.41666666666666669</v>
      </c>
      <c r="C2780" t="s">
        <v>4</v>
      </c>
      <c r="D2780" t="s">
        <v>2</v>
      </c>
      <c r="E2780" t="s">
        <v>189</v>
      </c>
      <c r="F2780">
        <v>10</v>
      </c>
      <c r="G2780" t="str">
        <f>VLOOKUP(Tabel1[[#This Row],[Gruppe]],Statistikkoder!$A$1:$C$154,2,FALSE)</f>
        <v>    Voksen gående                    </v>
      </c>
      <c r="H2780">
        <v>0</v>
      </c>
      <c r="I2780">
        <v>4</v>
      </c>
      <c r="J2780">
        <v>0</v>
      </c>
      <c r="K2780">
        <f>IF(AND(Tabel1[[#This Row],[Gruppe]]&gt;=610,Tabel1[[#This Row],[Gruppe]]&lt;=765),Tabel1[[#This Row],[Dækmeter]],0)</f>
        <v>0</v>
      </c>
      <c r="L2780">
        <v>0</v>
      </c>
      <c r="M2780" t="s">
        <v>3</v>
      </c>
      <c r="N2780" t="str">
        <f>VLOOKUP($F2780,Statistikkoder!$A$2:$C$154,3,FALSE)</f>
        <v>Passager</v>
      </c>
    </row>
    <row r="2781" spans="1:14" x14ac:dyDescent="0.2">
      <c r="A2781" t="s">
        <v>204</v>
      </c>
      <c r="B2781" s="1">
        <v>0.41666666666666669</v>
      </c>
      <c r="C2781" t="s">
        <v>4</v>
      </c>
      <c r="D2781" t="s">
        <v>2</v>
      </c>
      <c r="E2781" t="s">
        <v>189</v>
      </c>
      <c r="F2781">
        <v>15</v>
      </c>
      <c r="G2781" t="str">
        <f>VLOOKUP(Tabel1[[#This Row],[Gruppe]],Statistikkoder!$A$1:$C$154,2,FALSE)</f>
        <v>    Voksen gående Pendler            </v>
      </c>
      <c r="H2781">
        <v>0</v>
      </c>
      <c r="I2781">
        <v>1</v>
      </c>
      <c r="J2781">
        <v>0</v>
      </c>
      <c r="K2781">
        <f>IF(AND(Tabel1[[#This Row],[Gruppe]]&gt;=610,Tabel1[[#This Row],[Gruppe]]&lt;=765),Tabel1[[#This Row],[Dækmeter]],0)</f>
        <v>0</v>
      </c>
      <c r="L2781">
        <v>0</v>
      </c>
      <c r="M2781" t="s">
        <v>3</v>
      </c>
      <c r="N2781" t="str">
        <f>VLOOKUP($F2781,Statistikkoder!$A$2:$C$154,3,FALSE)</f>
        <v>Passager</v>
      </c>
    </row>
    <row r="2782" spans="1:14" x14ac:dyDescent="0.2">
      <c r="A2782" t="s">
        <v>204</v>
      </c>
      <c r="B2782" s="1">
        <v>0.41666666666666669</v>
      </c>
      <c r="C2782" t="s">
        <v>4</v>
      </c>
      <c r="D2782" t="s">
        <v>2</v>
      </c>
      <c r="E2782" t="s">
        <v>189</v>
      </c>
      <c r="F2782">
        <v>30</v>
      </c>
      <c r="G2782" t="str">
        <f>VLOOKUP(Tabel1[[#This Row],[Gruppe]],Statistikkoder!$A$1:$C$154,2,FALSE)</f>
        <v>    Barn  0-11 år gående              </v>
      </c>
      <c r="H2782">
        <v>0</v>
      </c>
      <c r="I2782">
        <v>2</v>
      </c>
      <c r="J2782">
        <v>0</v>
      </c>
      <c r="K2782">
        <f>IF(AND(Tabel1[[#This Row],[Gruppe]]&gt;=610,Tabel1[[#This Row],[Gruppe]]&lt;=765),Tabel1[[#This Row],[Dækmeter]],0)</f>
        <v>0</v>
      </c>
      <c r="L2782">
        <v>0</v>
      </c>
      <c r="M2782" t="s">
        <v>3</v>
      </c>
      <c r="N2782" t="str">
        <f>VLOOKUP($F2782,Statistikkoder!$A$2:$C$154,3,FALSE)</f>
        <v>Passager</v>
      </c>
    </row>
    <row r="2783" spans="1:14" x14ac:dyDescent="0.2">
      <c r="A2783" t="s">
        <v>204</v>
      </c>
      <c r="B2783" s="1">
        <v>0.41666666666666669</v>
      </c>
      <c r="C2783" t="s">
        <v>4</v>
      </c>
      <c r="D2783" t="s">
        <v>2</v>
      </c>
      <c r="E2783" t="s">
        <v>189</v>
      </c>
      <c r="F2783">
        <v>40</v>
      </c>
      <c r="G2783" t="str">
        <f>VLOOKUP(Tabel1[[#This Row],[Gruppe]],Statistikkoder!$A$1:$C$154,2,FALSE)</f>
        <v>    Pensionist gående                </v>
      </c>
      <c r="H2783">
        <v>0</v>
      </c>
      <c r="I2783">
        <v>2</v>
      </c>
      <c r="J2783">
        <v>0</v>
      </c>
      <c r="K2783">
        <f>IF(AND(Tabel1[[#This Row],[Gruppe]]&gt;=610,Tabel1[[#This Row],[Gruppe]]&lt;=765),Tabel1[[#This Row],[Dækmeter]],0)</f>
        <v>0</v>
      </c>
      <c r="L2783">
        <v>0</v>
      </c>
      <c r="M2783" t="s">
        <v>3</v>
      </c>
      <c r="N2783" t="str">
        <f>VLOOKUP($F2783,Statistikkoder!$A$2:$C$154,3,FALSE)</f>
        <v>Passager</v>
      </c>
    </row>
    <row r="2784" spans="1:14" x14ac:dyDescent="0.2">
      <c r="A2784" t="s">
        <v>204</v>
      </c>
      <c r="B2784" s="1">
        <v>0.41666666666666669</v>
      </c>
      <c r="C2784" t="s">
        <v>4</v>
      </c>
      <c r="D2784" t="s">
        <v>2</v>
      </c>
      <c r="E2784" t="s">
        <v>189</v>
      </c>
      <c r="F2784">
        <v>80</v>
      </c>
      <c r="G2784" t="str">
        <f>VLOOKUP(Tabel1[[#This Row],[Gruppe]],Statistikkoder!$A$1:$C$154,2,FALSE)</f>
        <v>    Bil &lt; 1,95 pendler rejse        </v>
      </c>
      <c r="H2784">
        <v>5</v>
      </c>
      <c r="I2784">
        <v>9</v>
      </c>
      <c r="J2784">
        <v>30</v>
      </c>
      <c r="K2784">
        <f>IF(AND(Tabel1[[#This Row],[Gruppe]]&gt;=610,Tabel1[[#This Row],[Gruppe]]&lt;=765),Tabel1[[#This Row],[Dækmeter]],0)</f>
        <v>0</v>
      </c>
      <c r="L2784">
        <v>0</v>
      </c>
      <c r="M2784" t="s">
        <v>3</v>
      </c>
      <c r="N2784" t="str">
        <f>VLOOKUP($F2784,Statistikkoder!$A$2:$C$154,3,FALSE)</f>
        <v>Personbil</v>
      </c>
    </row>
    <row r="2785" spans="1:14" x14ac:dyDescent="0.2">
      <c r="A2785" t="s">
        <v>204</v>
      </c>
      <c r="B2785" s="1">
        <v>0.41666666666666669</v>
      </c>
      <c r="C2785" t="s">
        <v>4</v>
      </c>
      <c r="D2785" t="s">
        <v>2</v>
      </c>
      <c r="E2785" t="s">
        <v>189</v>
      </c>
      <c r="F2785">
        <v>110</v>
      </c>
      <c r="G2785" t="str">
        <f>VLOOKUP(Tabel1[[#This Row],[Gruppe]],Statistikkoder!$A$1:$C$154,2,FALSE)</f>
        <v>    Bil &lt; 1,95 m                            </v>
      </c>
      <c r="H2785">
        <v>26</v>
      </c>
      <c r="I2785">
        <v>63</v>
      </c>
      <c r="J2785">
        <v>156</v>
      </c>
      <c r="K2785">
        <f>IF(AND(Tabel1[[#This Row],[Gruppe]]&gt;=610,Tabel1[[#This Row],[Gruppe]]&lt;=765),Tabel1[[#This Row],[Dækmeter]],0)</f>
        <v>0</v>
      </c>
      <c r="L2785">
        <v>0</v>
      </c>
      <c r="M2785" t="s">
        <v>3</v>
      </c>
      <c r="N2785" t="str">
        <f>VLOOKUP($F2785,Statistikkoder!$A$2:$C$154,3,FALSE)</f>
        <v>Personbil</v>
      </c>
    </row>
    <row r="2786" spans="1:14" x14ac:dyDescent="0.2">
      <c r="A2786" t="s">
        <v>204</v>
      </c>
      <c r="B2786" s="1">
        <v>0.41666666666666669</v>
      </c>
      <c r="C2786" t="s">
        <v>4</v>
      </c>
      <c r="D2786" t="s">
        <v>2</v>
      </c>
      <c r="E2786" t="s">
        <v>189</v>
      </c>
      <c r="F2786">
        <v>120</v>
      </c>
      <c r="G2786" t="str">
        <f>VLOOKUP(Tabel1[[#This Row],[Gruppe]],Statistikkoder!$A$1:$C$154,2,FALSE)</f>
        <v>    Bil &gt; 1,95 m                            </v>
      </c>
      <c r="H2786">
        <v>1</v>
      </c>
      <c r="I2786">
        <v>2</v>
      </c>
      <c r="J2786">
        <v>6</v>
      </c>
      <c r="K2786">
        <f>IF(AND(Tabel1[[#This Row],[Gruppe]]&gt;=610,Tabel1[[#This Row],[Gruppe]]&lt;=765),Tabel1[[#This Row],[Dækmeter]],0)</f>
        <v>0</v>
      </c>
      <c r="L2786">
        <v>0</v>
      </c>
      <c r="M2786" t="s">
        <v>3</v>
      </c>
      <c r="N2786" t="str">
        <f>VLOOKUP($F2786,Statistikkoder!$A$2:$C$154,3,FALSE)</f>
        <v>Personbil</v>
      </c>
    </row>
    <row r="2787" spans="1:14" x14ac:dyDescent="0.2">
      <c r="A2787" t="s">
        <v>204</v>
      </c>
      <c r="B2787" s="1">
        <v>0.41666666666666669</v>
      </c>
      <c r="C2787" t="s">
        <v>4</v>
      </c>
      <c r="D2787" t="s">
        <v>2</v>
      </c>
      <c r="E2787" t="s">
        <v>189</v>
      </c>
      <c r="F2787">
        <v>126</v>
      </c>
      <c r="G2787" t="str">
        <f>VLOOKUP(Tabel1[[#This Row],[Gruppe]],Statistikkoder!$A$1:$C$154,2,FALSE)</f>
        <v xml:space="preserve">    Bil med campingvogn                     </v>
      </c>
      <c r="H2787">
        <v>1</v>
      </c>
      <c r="I2787">
        <v>2</v>
      </c>
      <c r="J2787">
        <v>12</v>
      </c>
      <c r="K2787">
        <f>IF(AND(Tabel1[[#This Row],[Gruppe]]&gt;=610,Tabel1[[#This Row],[Gruppe]]&lt;=765),Tabel1[[#This Row],[Dækmeter]],0)</f>
        <v>0</v>
      </c>
      <c r="L2787">
        <v>0</v>
      </c>
      <c r="M2787" t="s">
        <v>3</v>
      </c>
      <c r="N2787" t="str">
        <f>VLOOKUP($F2787,Statistikkoder!$A$2:$C$154,3,FALSE)</f>
        <v>Personbil</v>
      </c>
    </row>
    <row r="2788" spans="1:14" x14ac:dyDescent="0.2">
      <c r="A2788" t="s">
        <v>204</v>
      </c>
      <c r="B2788" s="1">
        <v>0.41666666666666669</v>
      </c>
      <c r="C2788" t="s">
        <v>4</v>
      </c>
      <c r="D2788" t="s">
        <v>2</v>
      </c>
      <c r="E2788" t="s">
        <v>189</v>
      </c>
      <c r="F2788">
        <v>309</v>
      </c>
      <c r="G2788" t="str">
        <f>VLOOKUP(Tabel1[[#This Row],[Gruppe]],Statistikkoder!$A$1:$C$154,2,FALSE)</f>
        <v>    Autocamper &lt;  6 meter                </v>
      </c>
      <c r="H2788">
        <v>1</v>
      </c>
      <c r="I2788">
        <v>2</v>
      </c>
      <c r="J2788">
        <v>6</v>
      </c>
      <c r="K2788">
        <f>IF(AND(Tabel1[[#This Row],[Gruppe]]&gt;=610,Tabel1[[#This Row],[Gruppe]]&lt;=765),Tabel1[[#This Row],[Dækmeter]],0)</f>
        <v>0</v>
      </c>
      <c r="L2788">
        <v>0</v>
      </c>
      <c r="M2788" t="s">
        <v>3</v>
      </c>
      <c r="N2788" t="str">
        <f>VLOOKUP($F2788,Statistikkoder!$A$2:$C$154,3,FALSE)</f>
        <v>Autocamper</v>
      </c>
    </row>
    <row r="2789" spans="1:14" x14ac:dyDescent="0.2">
      <c r="A2789" t="s">
        <v>204</v>
      </c>
      <c r="B2789" s="1">
        <v>0.41666666666666669</v>
      </c>
      <c r="C2789" t="s">
        <v>4</v>
      </c>
      <c r="D2789" t="s">
        <v>2</v>
      </c>
      <c r="E2789" t="s">
        <v>189</v>
      </c>
      <c r="F2789">
        <v>410</v>
      </c>
      <c r="G2789" t="str">
        <f>VLOOKUP(Tabel1[[#This Row],[Gruppe]],Statistikkoder!$A$1:$C$154,2,FALSE)</f>
        <v>    MC                                    </v>
      </c>
      <c r="H2789">
        <v>3</v>
      </c>
      <c r="I2789">
        <v>4</v>
      </c>
      <c r="J2789">
        <v>6</v>
      </c>
      <c r="K2789">
        <f>IF(AND(Tabel1[[#This Row],[Gruppe]]&gt;=610,Tabel1[[#This Row],[Gruppe]]&lt;=765),Tabel1[[#This Row],[Dækmeter]],0)</f>
        <v>0</v>
      </c>
      <c r="L2789">
        <v>0</v>
      </c>
      <c r="M2789" t="s">
        <v>3</v>
      </c>
      <c r="N2789" t="str">
        <f>VLOOKUP($F2789,Statistikkoder!$A$2:$C$154,3,FALSE)</f>
        <v>MC/Knallert</v>
      </c>
    </row>
    <row r="2790" spans="1:14" x14ac:dyDescent="0.2">
      <c r="A2790" t="s">
        <v>204</v>
      </c>
      <c r="B2790" s="1">
        <v>0.41666666666666669</v>
      </c>
      <c r="C2790" t="s">
        <v>4</v>
      </c>
      <c r="D2790" t="s">
        <v>2</v>
      </c>
      <c r="E2790" t="s">
        <v>189</v>
      </c>
      <c r="F2790">
        <v>505</v>
      </c>
      <c r="G2790" t="str">
        <f>VLOOKUP(Tabel1[[#This Row],[Gruppe]],Statistikkoder!$A$1:$C$154,2,FALSE)</f>
        <v>    Cykel Pensionist                        </v>
      </c>
      <c r="H2790">
        <v>1</v>
      </c>
      <c r="I2790">
        <v>0</v>
      </c>
      <c r="J2790">
        <v>1</v>
      </c>
      <c r="K2790">
        <f>IF(AND(Tabel1[[#This Row],[Gruppe]]&gt;=610,Tabel1[[#This Row],[Gruppe]]&lt;=765),Tabel1[[#This Row],[Dækmeter]],0)</f>
        <v>0</v>
      </c>
      <c r="L2790">
        <v>0</v>
      </c>
      <c r="M2790" t="s">
        <v>3</v>
      </c>
      <c r="N2790" t="str">
        <f>VLOOKUP($F2790,Statistikkoder!$A$2:$C$154,3,FALSE)</f>
        <v>Cykel</v>
      </c>
    </row>
    <row r="2791" spans="1:14" x14ac:dyDescent="0.2">
      <c r="A2791" t="s">
        <v>204</v>
      </c>
      <c r="B2791" s="1">
        <v>0.41666666666666669</v>
      </c>
      <c r="C2791" t="s">
        <v>4</v>
      </c>
      <c r="D2791" t="s">
        <v>2</v>
      </c>
      <c r="E2791" t="s">
        <v>189</v>
      </c>
      <c r="F2791">
        <v>510</v>
      </c>
      <c r="G2791" t="str">
        <f>VLOOKUP(Tabel1[[#This Row],[Gruppe]],Statistikkoder!$A$1:$C$154,2,FALSE)</f>
        <v>    Cykel Voksen                            </v>
      </c>
      <c r="H2791">
        <v>1</v>
      </c>
      <c r="I2791">
        <v>0</v>
      </c>
      <c r="J2791">
        <v>1</v>
      </c>
      <c r="K2791">
        <f>IF(AND(Tabel1[[#This Row],[Gruppe]]&gt;=610,Tabel1[[#This Row],[Gruppe]]&lt;=765),Tabel1[[#This Row],[Dækmeter]],0)</f>
        <v>0</v>
      </c>
      <c r="L2791">
        <v>0</v>
      </c>
      <c r="M2791" t="s">
        <v>3</v>
      </c>
      <c r="N2791" t="str">
        <f>VLOOKUP($F2791,Statistikkoder!$A$2:$C$154,3,FALSE)</f>
        <v>Cykel</v>
      </c>
    </row>
    <row r="2792" spans="1:14" x14ac:dyDescent="0.2">
      <c r="A2792" t="s">
        <v>204</v>
      </c>
      <c r="B2792" s="1">
        <v>0.41666666666666669</v>
      </c>
      <c r="C2792" t="s">
        <v>4</v>
      </c>
      <c r="D2792" t="s">
        <v>2</v>
      </c>
      <c r="E2792" t="s">
        <v>189</v>
      </c>
      <c r="F2792">
        <v>772</v>
      </c>
      <c r="G2792" t="str">
        <f>VLOOKUP(Tabel1[[#This Row],[Gruppe]],Statistikkoder!$A$1:$C$154,2,FALSE)</f>
        <v>    Ekstra meter Fragt                      </v>
      </c>
      <c r="H2792">
        <v>1</v>
      </c>
      <c r="I2792">
        <v>0</v>
      </c>
      <c r="J2792">
        <v>1</v>
      </c>
      <c r="K2792">
        <f>IF(AND(Tabel1[[#This Row],[Gruppe]]&gt;=610,Tabel1[[#This Row],[Gruppe]]&lt;=765),Tabel1[[#This Row],[Dækmeter]],0)</f>
        <v>0</v>
      </c>
      <c r="L2792">
        <v>0</v>
      </c>
      <c r="M2792" t="s">
        <v>3</v>
      </c>
      <c r="N2792" t="str">
        <f>VLOOKUP($F2792,Statistikkoder!$A$2:$C$154,3,FALSE)</f>
        <v>n/a</v>
      </c>
    </row>
    <row r="2793" spans="1:14" x14ac:dyDescent="0.2">
      <c r="A2793" t="s">
        <v>204</v>
      </c>
      <c r="B2793" s="1">
        <v>0.41666666666666669</v>
      </c>
      <c r="C2793" t="s">
        <v>4</v>
      </c>
      <c r="D2793" t="s">
        <v>2</v>
      </c>
      <c r="E2793" t="s">
        <v>189</v>
      </c>
      <c r="F2793">
        <v>996</v>
      </c>
      <c r="G2793" t="str">
        <f>VLOOKUP(Tabel1[[#This Row],[Gruppe]],Statistikkoder!$A$1:$C$154,2,FALSE)</f>
        <v>    Passager i køretøj                            </v>
      </c>
      <c r="H2793">
        <v>0</v>
      </c>
      <c r="I2793">
        <v>82</v>
      </c>
      <c r="J2793">
        <v>0</v>
      </c>
      <c r="K2793">
        <f>IF(AND(Tabel1[[#This Row],[Gruppe]]&gt;=610,Tabel1[[#This Row],[Gruppe]]&lt;=765),Tabel1[[#This Row],[Dækmeter]],0)</f>
        <v>0</v>
      </c>
      <c r="L2793">
        <v>0</v>
      </c>
      <c r="M2793" t="s">
        <v>3</v>
      </c>
      <c r="N2793" t="str">
        <f>VLOOKUP($F2793,Statistikkoder!$A$2:$C$154,3,FALSE)</f>
        <v>Passager</v>
      </c>
    </row>
    <row r="2794" spans="1:14" x14ac:dyDescent="0.2">
      <c r="A2794" t="s">
        <v>204</v>
      </c>
      <c r="B2794" s="1">
        <v>0.41666666666666669</v>
      </c>
      <c r="C2794" t="s">
        <v>0</v>
      </c>
      <c r="D2794" t="s">
        <v>1</v>
      </c>
      <c r="E2794" t="s">
        <v>190</v>
      </c>
      <c r="F2794">
        <v>10</v>
      </c>
      <c r="G2794" t="str">
        <f>VLOOKUP(Tabel1[[#This Row],[Gruppe]],Statistikkoder!$A$1:$C$154,2,FALSE)</f>
        <v>    Voksen gående                    </v>
      </c>
      <c r="H2794">
        <v>0</v>
      </c>
      <c r="I2794">
        <v>5</v>
      </c>
      <c r="J2794">
        <v>0</v>
      </c>
      <c r="K2794">
        <f>IF(AND(Tabel1[[#This Row],[Gruppe]]&gt;=610,Tabel1[[#This Row],[Gruppe]]&lt;=765),Tabel1[[#This Row],[Dækmeter]],0)</f>
        <v>0</v>
      </c>
      <c r="L2794">
        <v>0</v>
      </c>
      <c r="M2794" t="s">
        <v>3</v>
      </c>
      <c r="N2794" t="str">
        <f>VLOOKUP($F2794,Statistikkoder!$A$2:$C$154,3,FALSE)</f>
        <v>Passager</v>
      </c>
    </row>
    <row r="2795" spans="1:14" x14ac:dyDescent="0.2">
      <c r="A2795" t="s">
        <v>204</v>
      </c>
      <c r="B2795" s="1">
        <v>0.41666666666666669</v>
      </c>
      <c r="C2795" t="s">
        <v>0</v>
      </c>
      <c r="D2795" t="s">
        <v>1</v>
      </c>
      <c r="E2795" t="s">
        <v>190</v>
      </c>
      <c r="F2795">
        <v>20</v>
      </c>
      <c r="G2795" t="str">
        <f>VLOOKUP(Tabel1[[#This Row],[Gruppe]],Statistikkoder!$A$1:$C$154,2,FALSE)</f>
        <v>    Barn 12-15 år gående              </v>
      </c>
      <c r="H2795">
        <v>0</v>
      </c>
      <c r="I2795">
        <v>1</v>
      </c>
      <c r="J2795">
        <v>0</v>
      </c>
      <c r="K2795">
        <f>IF(AND(Tabel1[[#This Row],[Gruppe]]&gt;=610,Tabel1[[#This Row],[Gruppe]]&lt;=765),Tabel1[[#This Row],[Dækmeter]],0)</f>
        <v>0</v>
      </c>
      <c r="L2795">
        <v>0</v>
      </c>
      <c r="M2795" t="s">
        <v>3</v>
      </c>
      <c r="N2795" t="str">
        <f>VLOOKUP($F2795,Statistikkoder!$A$2:$C$154,3,FALSE)</f>
        <v>Passager</v>
      </c>
    </row>
    <row r="2796" spans="1:14" x14ac:dyDescent="0.2">
      <c r="A2796" t="s">
        <v>204</v>
      </c>
      <c r="B2796" s="1">
        <v>0.41666666666666669</v>
      </c>
      <c r="C2796" t="s">
        <v>0</v>
      </c>
      <c r="D2796" t="s">
        <v>1</v>
      </c>
      <c r="E2796" t="s">
        <v>190</v>
      </c>
      <c r="F2796">
        <v>30</v>
      </c>
      <c r="G2796" t="str">
        <f>VLOOKUP(Tabel1[[#This Row],[Gruppe]],Statistikkoder!$A$1:$C$154,2,FALSE)</f>
        <v>    Barn  0-11 år gående              </v>
      </c>
      <c r="H2796">
        <v>0</v>
      </c>
      <c r="I2796">
        <v>1</v>
      </c>
      <c r="J2796">
        <v>0</v>
      </c>
      <c r="K2796">
        <f>IF(AND(Tabel1[[#This Row],[Gruppe]]&gt;=610,Tabel1[[#This Row],[Gruppe]]&lt;=765),Tabel1[[#This Row],[Dækmeter]],0)</f>
        <v>0</v>
      </c>
      <c r="L2796">
        <v>0</v>
      </c>
      <c r="M2796" t="s">
        <v>3</v>
      </c>
      <c r="N2796" t="str">
        <f>VLOOKUP($F2796,Statistikkoder!$A$2:$C$154,3,FALSE)</f>
        <v>Passager</v>
      </c>
    </row>
    <row r="2797" spans="1:14" x14ac:dyDescent="0.2">
      <c r="A2797" t="s">
        <v>204</v>
      </c>
      <c r="B2797" s="1">
        <v>0.41666666666666669</v>
      </c>
      <c r="C2797" t="s">
        <v>0</v>
      </c>
      <c r="D2797" t="s">
        <v>1</v>
      </c>
      <c r="E2797" t="s">
        <v>190</v>
      </c>
      <c r="F2797">
        <v>40</v>
      </c>
      <c r="G2797" t="str">
        <f>VLOOKUP(Tabel1[[#This Row],[Gruppe]],Statistikkoder!$A$1:$C$154,2,FALSE)</f>
        <v>    Pensionist gående                </v>
      </c>
      <c r="H2797">
        <v>0</v>
      </c>
      <c r="I2797">
        <v>2</v>
      </c>
      <c r="J2797">
        <v>0</v>
      </c>
      <c r="K2797">
        <f>IF(AND(Tabel1[[#This Row],[Gruppe]]&gt;=610,Tabel1[[#This Row],[Gruppe]]&lt;=765),Tabel1[[#This Row],[Dækmeter]],0)</f>
        <v>0</v>
      </c>
      <c r="L2797">
        <v>0</v>
      </c>
      <c r="M2797" t="s">
        <v>3</v>
      </c>
      <c r="N2797" t="str">
        <f>VLOOKUP($F2797,Statistikkoder!$A$2:$C$154,3,FALSE)</f>
        <v>Passager</v>
      </c>
    </row>
    <row r="2798" spans="1:14" x14ac:dyDescent="0.2">
      <c r="A2798" t="s">
        <v>204</v>
      </c>
      <c r="B2798" s="1">
        <v>0.41666666666666669</v>
      </c>
      <c r="C2798" t="s">
        <v>0</v>
      </c>
      <c r="D2798" t="s">
        <v>1</v>
      </c>
      <c r="E2798" t="s">
        <v>190</v>
      </c>
      <c r="F2798">
        <v>80</v>
      </c>
      <c r="G2798" t="str">
        <f>VLOOKUP(Tabel1[[#This Row],[Gruppe]],Statistikkoder!$A$1:$C$154,2,FALSE)</f>
        <v>    Bil &lt; 1,95 pendler rejse        </v>
      </c>
      <c r="H2798">
        <v>3</v>
      </c>
      <c r="I2798">
        <v>4</v>
      </c>
      <c r="J2798">
        <v>18</v>
      </c>
      <c r="K2798">
        <f>IF(AND(Tabel1[[#This Row],[Gruppe]]&gt;=610,Tabel1[[#This Row],[Gruppe]]&lt;=765),Tabel1[[#This Row],[Dækmeter]],0)</f>
        <v>0</v>
      </c>
      <c r="L2798">
        <v>0</v>
      </c>
      <c r="M2798" t="s">
        <v>3</v>
      </c>
      <c r="N2798" t="str">
        <f>VLOOKUP($F2798,Statistikkoder!$A$2:$C$154,3,FALSE)</f>
        <v>Personbil</v>
      </c>
    </row>
    <row r="2799" spans="1:14" x14ac:dyDescent="0.2">
      <c r="A2799" t="s">
        <v>204</v>
      </c>
      <c r="B2799" s="1">
        <v>0.41666666666666669</v>
      </c>
      <c r="C2799" t="s">
        <v>0</v>
      </c>
      <c r="D2799" t="s">
        <v>1</v>
      </c>
      <c r="E2799" t="s">
        <v>190</v>
      </c>
      <c r="F2799">
        <v>110</v>
      </c>
      <c r="G2799" t="str">
        <f>VLOOKUP(Tabel1[[#This Row],[Gruppe]],Statistikkoder!$A$1:$C$154,2,FALSE)</f>
        <v>    Bil &lt; 1,95 m                            </v>
      </c>
      <c r="H2799">
        <v>20</v>
      </c>
      <c r="I2799">
        <v>43</v>
      </c>
      <c r="J2799">
        <v>120</v>
      </c>
      <c r="K2799">
        <f>IF(AND(Tabel1[[#This Row],[Gruppe]]&gt;=610,Tabel1[[#This Row],[Gruppe]]&lt;=765),Tabel1[[#This Row],[Dækmeter]],0)</f>
        <v>0</v>
      </c>
      <c r="L2799">
        <v>0</v>
      </c>
      <c r="M2799" t="s">
        <v>3</v>
      </c>
      <c r="N2799" t="str">
        <f>VLOOKUP($F2799,Statistikkoder!$A$2:$C$154,3,FALSE)</f>
        <v>Personbil</v>
      </c>
    </row>
    <row r="2800" spans="1:14" x14ac:dyDescent="0.2">
      <c r="A2800" t="s">
        <v>204</v>
      </c>
      <c r="B2800" s="1">
        <v>0.41666666666666669</v>
      </c>
      <c r="C2800" t="s">
        <v>0</v>
      </c>
      <c r="D2800" t="s">
        <v>1</v>
      </c>
      <c r="E2800" t="s">
        <v>190</v>
      </c>
      <c r="F2800">
        <v>115</v>
      </c>
      <c r="G2800" t="str">
        <f>VLOOKUP(Tabel1[[#This Row],[Gruppe]],Statistikkoder!$A$1:$C$154,2,FALSE)</f>
        <v>    Bil &lt; 1,95 m med anhænger                </v>
      </c>
      <c r="H2800">
        <v>1</v>
      </c>
      <c r="I2800">
        <v>2</v>
      </c>
      <c r="J2800">
        <v>10</v>
      </c>
      <c r="K2800">
        <f>IF(AND(Tabel1[[#This Row],[Gruppe]]&gt;=610,Tabel1[[#This Row],[Gruppe]]&lt;=765),Tabel1[[#This Row],[Dækmeter]],0)</f>
        <v>0</v>
      </c>
      <c r="L2800">
        <v>0</v>
      </c>
      <c r="M2800" t="s">
        <v>3</v>
      </c>
      <c r="N2800" t="str">
        <f>VLOOKUP($F2800,Statistikkoder!$A$2:$C$154,3,FALSE)</f>
        <v>Personbil</v>
      </c>
    </row>
    <row r="2801" spans="1:14" x14ac:dyDescent="0.2">
      <c r="A2801" t="s">
        <v>204</v>
      </c>
      <c r="B2801" s="1">
        <v>0.41666666666666669</v>
      </c>
      <c r="C2801" t="s">
        <v>0</v>
      </c>
      <c r="D2801" t="s">
        <v>1</v>
      </c>
      <c r="E2801" t="s">
        <v>190</v>
      </c>
      <c r="F2801">
        <v>120</v>
      </c>
      <c r="G2801" t="str">
        <f>VLOOKUP(Tabel1[[#This Row],[Gruppe]],Statistikkoder!$A$1:$C$154,2,FALSE)</f>
        <v>    Bil &gt; 1,95 m                            </v>
      </c>
      <c r="H2801">
        <v>3</v>
      </c>
      <c r="I2801">
        <v>5</v>
      </c>
      <c r="J2801">
        <v>18</v>
      </c>
      <c r="K2801">
        <f>IF(AND(Tabel1[[#This Row],[Gruppe]]&gt;=610,Tabel1[[#This Row],[Gruppe]]&lt;=765),Tabel1[[#This Row],[Dækmeter]],0)</f>
        <v>0</v>
      </c>
      <c r="L2801">
        <v>0</v>
      </c>
      <c r="M2801" t="s">
        <v>3</v>
      </c>
      <c r="N2801" t="str">
        <f>VLOOKUP($F2801,Statistikkoder!$A$2:$C$154,3,FALSE)</f>
        <v>Personbil</v>
      </c>
    </row>
    <row r="2802" spans="1:14" x14ac:dyDescent="0.2">
      <c r="A2802" t="s">
        <v>204</v>
      </c>
      <c r="B2802" s="1">
        <v>0.41666666666666669</v>
      </c>
      <c r="C2802" t="s">
        <v>0</v>
      </c>
      <c r="D2802" t="s">
        <v>1</v>
      </c>
      <c r="E2802" t="s">
        <v>190</v>
      </c>
      <c r="F2802">
        <v>126</v>
      </c>
      <c r="G2802" t="str">
        <f>VLOOKUP(Tabel1[[#This Row],[Gruppe]],Statistikkoder!$A$1:$C$154,2,FALSE)</f>
        <v xml:space="preserve">    Bil med campingvogn                     </v>
      </c>
      <c r="H2802">
        <v>1</v>
      </c>
      <c r="I2802">
        <v>2</v>
      </c>
      <c r="J2802">
        <v>12</v>
      </c>
      <c r="K2802">
        <f>IF(AND(Tabel1[[#This Row],[Gruppe]]&gt;=610,Tabel1[[#This Row],[Gruppe]]&lt;=765),Tabel1[[#This Row],[Dækmeter]],0)</f>
        <v>0</v>
      </c>
      <c r="L2802">
        <v>0</v>
      </c>
      <c r="M2802" t="s">
        <v>3</v>
      </c>
      <c r="N2802" t="str">
        <f>VLOOKUP($F2802,Statistikkoder!$A$2:$C$154,3,FALSE)</f>
        <v>Personbil</v>
      </c>
    </row>
    <row r="2803" spans="1:14" x14ac:dyDescent="0.2">
      <c r="A2803" t="s">
        <v>204</v>
      </c>
      <c r="B2803" s="1">
        <v>0.41666666666666669</v>
      </c>
      <c r="C2803" t="s">
        <v>0</v>
      </c>
      <c r="D2803" t="s">
        <v>1</v>
      </c>
      <c r="E2803" t="s">
        <v>190</v>
      </c>
      <c r="F2803">
        <v>410</v>
      </c>
      <c r="G2803" t="str">
        <f>VLOOKUP(Tabel1[[#This Row],[Gruppe]],Statistikkoder!$A$1:$C$154,2,FALSE)</f>
        <v>    MC                                    </v>
      </c>
      <c r="H2803">
        <v>1</v>
      </c>
      <c r="I2803">
        <v>1</v>
      </c>
      <c r="J2803">
        <v>2</v>
      </c>
      <c r="K2803">
        <f>IF(AND(Tabel1[[#This Row],[Gruppe]]&gt;=610,Tabel1[[#This Row],[Gruppe]]&lt;=765),Tabel1[[#This Row],[Dækmeter]],0)</f>
        <v>0</v>
      </c>
      <c r="L2803">
        <v>0</v>
      </c>
      <c r="M2803" t="s">
        <v>3</v>
      </c>
      <c r="N2803" t="str">
        <f>VLOOKUP($F2803,Statistikkoder!$A$2:$C$154,3,FALSE)</f>
        <v>MC/Knallert</v>
      </c>
    </row>
    <row r="2804" spans="1:14" x14ac:dyDescent="0.2">
      <c r="A2804" t="s">
        <v>204</v>
      </c>
      <c r="B2804" s="1">
        <v>0.41666666666666669</v>
      </c>
      <c r="C2804" t="s">
        <v>0</v>
      </c>
      <c r="D2804" t="s">
        <v>1</v>
      </c>
      <c r="E2804" t="s">
        <v>190</v>
      </c>
      <c r="F2804">
        <v>510</v>
      </c>
      <c r="G2804" t="str">
        <f>VLOOKUP(Tabel1[[#This Row],[Gruppe]],Statistikkoder!$A$1:$C$154,2,FALSE)</f>
        <v>    Cykel Voksen                            </v>
      </c>
      <c r="H2804">
        <v>5</v>
      </c>
      <c r="I2804">
        <v>0</v>
      </c>
      <c r="J2804">
        <v>5</v>
      </c>
      <c r="K2804">
        <f>IF(AND(Tabel1[[#This Row],[Gruppe]]&gt;=610,Tabel1[[#This Row],[Gruppe]]&lt;=765),Tabel1[[#This Row],[Dækmeter]],0)</f>
        <v>0</v>
      </c>
      <c r="L2804">
        <v>0</v>
      </c>
      <c r="M2804" t="s">
        <v>3</v>
      </c>
      <c r="N2804" t="str">
        <f>VLOOKUP($F2804,Statistikkoder!$A$2:$C$154,3,FALSE)</f>
        <v>Cykel</v>
      </c>
    </row>
    <row r="2805" spans="1:14" x14ac:dyDescent="0.2">
      <c r="A2805" t="s">
        <v>204</v>
      </c>
      <c r="B2805" s="1">
        <v>0.41666666666666669</v>
      </c>
      <c r="C2805" t="s">
        <v>0</v>
      </c>
      <c r="D2805" t="s">
        <v>1</v>
      </c>
      <c r="E2805" t="s">
        <v>190</v>
      </c>
      <c r="F2805">
        <v>520</v>
      </c>
      <c r="G2805" t="str">
        <f>VLOOKUP(Tabel1[[#This Row],[Gruppe]],Statistikkoder!$A$1:$C$154,2,FALSE)</f>
        <v>    Cykel Barn 12-15 år                      </v>
      </c>
      <c r="H2805">
        <v>1</v>
      </c>
      <c r="I2805">
        <v>0</v>
      </c>
      <c r="J2805">
        <v>1</v>
      </c>
      <c r="K2805">
        <f>IF(AND(Tabel1[[#This Row],[Gruppe]]&gt;=610,Tabel1[[#This Row],[Gruppe]]&lt;=765),Tabel1[[#This Row],[Dækmeter]],0)</f>
        <v>0</v>
      </c>
      <c r="L2805">
        <v>0</v>
      </c>
      <c r="M2805" t="s">
        <v>3</v>
      </c>
      <c r="N2805" t="str">
        <f>VLOOKUP($F2805,Statistikkoder!$A$2:$C$154,3,FALSE)</f>
        <v>Cykel</v>
      </c>
    </row>
    <row r="2806" spans="1:14" x14ac:dyDescent="0.2">
      <c r="A2806" t="s">
        <v>204</v>
      </c>
      <c r="B2806" s="1">
        <v>0.41666666666666669</v>
      </c>
      <c r="C2806" t="s">
        <v>0</v>
      </c>
      <c r="D2806" t="s">
        <v>1</v>
      </c>
      <c r="E2806" t="s">
        <v>190</v>
      </c>
      <c r="F2806">
        <v>530</v>
      </c>
      <c r="G2806" t="str">
        <f>VLOOKUP(Tabel1[[#This Row],[Gruppe]],Statistikkoder!$A$1:$C$154,2,FALSE)</f>
        <v>    Cykel Barn  0-11 år                      </v>
      </c>
      <c r="H2806">
        <v>1</v>
      </c>
      <c r="I2806">
        <v>0</v>
      </c>
      <c r="J2806">
        <v>1</v>
      </c>
      <c r="K2806">
        <f>IF(AND(Tabel1[[#This Row],[Gruppe]]&gt;=610,Tabel1[[#This Row],[Gruppe]]&lt;=765),Tabel1[[#This Row],[Dækmeter]],0)</f>
        <v>0</v>
      </c>
      <c r="L2806">
        <v>0</v>
      </c>
      <c r="M2806" t="s">
        <v>3</v>
      </c>
      <c r="N2806" t="str">
        <f>VLOOKUP($F2806,Statistikkoder!$A$2:$C$154,3,FALSE)</f>
        <v>Cykel</v>
      </c>
    </row>
    <row r="2807" spans="1:14" x14ac:dyDescent="0.2">
      <c r="A2807" t="s">
        <v>204</v>
      </c>
      <c r="B2807" s="1">
        <v>0.41666666666666669</v>
      </c>
      <c r="C2807" t="s">
        <v>0</v>
      </c>
      <c r="D2807" t="s">
        <v>1</v>
      </c>
      <c r="E2807" t="s">
        <v>190</v>
      </c>
      <c r="F2807">
        <v>996</v>
      </c>
      <c r="G2807" t="str">
        <f>VLOOKUP(Tabel1[[#This Row],[Gruppe]],Statistikkoder!$A$1:$C$154,2,FALSE)</f>
        <v>    Passager i køretøj                            </v>
      </c>
      <c r="H2807">
        <v>0</v>
      </c>
      <c r="I2807">
        <v>57</v>
      </c>
      <c r="J2807">
        <v>0</v>
      </c>
      <c r="K2807">
        <f>IF(AND(Tabel1[[#This Row],[Gruppe]]&gt;=610,Tabel1[[#This Row],[Gruppe]]&lt;=765),Tabel1[[#This Row],[Dækmeter]],0)</f>
        <v>0</v>
      </c>
      <c r="L2807">
        <v>0</v>
      </c>
      <c r="M2807" t="s">
        <v>3</v>
      </c>
      <c r="N2807" t="str">
        <f>VLOOKUP($F2807,Statistikkoder!$A$2:$C$154,3,FALSE)</f>
        <v>Passager</v>
      </c>
    </row>
    <row r="2808" spans="1:14" x14ac:dyDescent="0.2">
      <c r="A2808" t="s">
        <v>204</v>
      </c>
      <c r="B2808" s="1">
        <v>0.45833333333333331</v>
      </c>
      <c r="C2808" t="s">
        <v>4</v>
      </c>
      <c r="D2808" t="s">
        <v>2</v>
      </c>
      <c r="E2808" t="s">
        <v>190</v>
      </c>
      <c r="F2808">
        <v>10</v>
      </c>
      <c r="G2808" t="str">
        <f>VLOOKUP(Tabel1[[#This Row],[Gruppe]],Statistikkoder!$A$1:$C$154,2,FALSE)</f>
        <v>    Voksen gående                    </v>
      </c>
      <c r="H2808">
        <v>0</v>
      </c>
      <c r="I2808">
        <v>6</v>
      </c>
      <c r="J2808">
        <v>0</v>
      </c>
      <c r="K2808">
        <f>IF(AND(Tabel1[[#This Row],[Gruppe]]&gt;=610,Tabel1[[#This Row],[Gruppe]]&lt;=765),Tabel1[[#This Row],[Dækmeter]],0)</f>
        <v>0</v>
      </c>
      <c r="L2808">
        <v>0</v>
      </c>
      <c r="M2808" t="s">
        <v>3</v>
      </c>
      <c r="N2808" t="str">
        <f>VLOOKUP($F2808,Statistikkoder!$A$2:$C$154,3,FALSE)</f>
        <v>Passager</v>
      </c>
    </row>
    <row r="2809" spans="1:14" x14ac:dyDescent="0.2">
      <c r="A2809" t="s">
        <v>204</v>
      </c>
      <c r="B2809" s="1">
        <v>0.45833333333333331</v>
      </c>
      <c r="C2809" t="s">
        <v>4</v>
      </c>
      <c r="D2809" t="s">
        <v>2</v>
      </c>
      <c r="E2809" t="s">
        <v>190</v>
      </c>
      <c r="F2809">
        <v>40</v>
      </c>
      <c r="G2809" t="str">
        <f>VLOOKUP(Tabel1[[#This Row],[Gruppe]],Statistikkoder!$A$1:$C$154,2,FALSE)</f>
        <v>    Pensionist gående                </v>
      </c>
      <c r="H2809">
        <v>0</v>
      </c>
      <c r="I2809">
        <v>1</v>
      </c>
      <c r="J2809">
        <v>0</v>
      </c>
      <c r="K2809">
        <f>IF(AND(Tabel1[[#This Row],[Gruppe]]&gt;=610,Tabel1[[#This Row],[Gruppe]]&lt;=765),Tabel1[[#This Row],[Dækmeter]],0)</f>
        <v>0</v>
      </c>
      <c r="L2809">
        <v>0</v>
      </c>
      <c r="M2809" t="s">
        <v>3</v>
      </c>
      <c r="N2809" t="str">
        <f>VLOOKUP($F2809,Statistikkoder!$A$2:$C$154,3,FALSE)</f>
        <v>Passager</v>
      </c>
    </row>
    <row r="2810" spans="1:14" x14ac:dyDescent="0.2">
      <c r="A2810" t="s">
        <v>204</v>
      </c>
      <c r="B2810" s="1">
        <v>0.45833333333333331</v>
      </c>
      <c r="C2810" t="s">
        <v>4</v>
      </c>
      <c r="D2810" t="s">
        <v>2</v>
      </c>
      <c r="E2810" t="s">
        <v>190</v>
      </c>
      <c r="F2810">
        <v>80</v>
      </c>
      <c r="G2810" t="str">
        <f>VLOOKUP(Tabel1[[#This Row],[Gruppe]],Statistikkoder!$A$1:$C$154,2,FALSE)</f>
        <v>    Bil &lt; 1,95 pendler rejse        </v>
      </c>
      <c r="H2810">
        <v>2</v>
      </c>
      <c r="I2810">
        <v>2</v>
      </c>
      <c r="J2810">
        <v>12</v>
      </c>
      <c r="K2810">
        <f>IF(AND(Tabel1[[#This Row],[Gruppe]]&gt;=610,Tabel1[[#This Row],[Gruppe]]&lt;=765),Tabel1[[#This Row],[Dækmeter]],0)</f>
        <v>0</v>
      </c>
      <c r="L2810">
        <v>0</v>
      </c>
      <c r="M2810" t="s">
        <v>3</v>
      </c>
      <c r="N2810" t="str">
        <f>VLOOKUP($F2810,Statistikkoder!$A$2:$C$154,3,FALSE)</f>
        <v>Personbil</v>
      </c>
    </row>
    <row r="2811" spans="1:14" x14ac:dyDescent="0.2">
      <c r="A2811" t="s">
        <v>204</v>
      </c>
      <c r="B2811" s="1">
        <v>0.45833333333333331</v>
      </c>
      <c r="C2811" t="s">
        <v>4</v>
      </c>
      <c r="D2811" t="s">
        <v>2</v>
      </c>
      <c r="E2811" t="s">
        <v>190</v>
      </c>
      <c r="F2811">
        <v>110</v>
      </c>
      <c r="G2811" t="str">
        <f>VLOOKUP(Tabel1[[#This Row],[Gruppe]],Statistikkoder!$A$1:$C$154,2,FALSE)</f>
        <v>    Bil &lt; 1,95 m                            </v>
      </c>
      <c r="H2811">
        <v>24</v>
      </c>
      <c r="I2811">
        <v>58</v>
      </c>
      <c r="J2811">
        <v>144</v>
      </c>
      <c r="K2811">
        <f>IF(AND(Tabel1[[#This Row],[Gruppe]]&gt;=610,Tabel1[[#This Row],[Gruppe]]&lt;=765),Tabel1[[#This Row],[Dækmeter]],0)</f>
        <v>0</v>
      </c>
      <c r="L2811">
        <v>0</v>
      </c>
      <c r="M2811" t="s">
        <v>3</v>
      </c>
      <c r="N2811" t="str">
        <f>VLOOKUP($F2811,Statistikkoder!$A$2:$C$154,3,FALSE)</f>
        <v>Personbil</v>
      </c>
    </row>
    <row r="2812" spans="1:14" x14ac:dyDescent="0.2">
      <c r="A2812" t="s">
        <v>204</v>
      </c>
      <c r="B2812" s="1">
        <v>0.45833333333333331</v>
      </c>
      <c r="C2812" t="s">
        <v>4</v>
      </c>
      <c r="D2812" t="s">
        <v>2</v>
      </c>
      <c r="E2812" t="s">
        <v>190</v>
      </c>
      <c r="F2812">
        <v>120</v>
      </c>
      <c r="G2812" t="str">
        <f>VLOOKUP(Tabel1[[#This Row],[Gruppe]],Statistikkoder!$A$1:$C$154,2,FALSE)</f>
        <v>    Bil &gt; 1,95 m                            </v>
      </c>
      <c r="H2812">
        <v>2</v>
      </c>
      <c r="I2812">
        <v>5</v>
      </c>
      <c r="J2812">
        <v>12</v>
      </c>
      <c r="K2812">
        <f>IF(AND(Tabel1[[#This Row],[Gruppe]]&gt;=610,Tabel1[[#This Row],[Gruppe]]&lt;=765),Tabel1[[#This Row],[Dækmeter]],0)</f>
        <v>0</v>
      </c>
      <c r="L2812">
        <v>0</v>
      </c>
      <c r="M2812" t="s">
        <v>3</v>
      </c>
      <c r="N2812" t="str">
        <f>VLOOKUP($F2812,Statistikkoder!$A$2:$C$154,3,FALSE)</f>
        <v>Personbil</v>
      </c>
    </row>
    <row r="2813" spans="1:14" x14ac:dyDescent="0.2">
      <c r="A2813" t="s">
        <v>204</v>
      </c>
      <c r="B2813" s="1">
        <v>0.45833333333333331</v>
      </c>
      <c r="C2813" t="s">
        <v>4</v>
      </c>
      <c r="D2813" t="s">
        <v>2</v>
      </c>
      <c r="E2813" t="s">
        <v>190</v>
      </c>
      <c r="F2813">
        <v>126</v>
      </c>
      <c r="G2813" t="str">
        <f>VLOOKUP(Tabel1[[#This Row],[Gruppe]],Statistikkoder!$A$1:$C$154,2,FALSE)</f>
        <v xml:space="preserve">    Bil med campingvogn                     </v>
      </c>
      <c r="H2813">
        <v>3</v>
      </c>
      <c r="I2813">
        <v>4</v>
      </c>
      <c r="J2813">
        <v>36</v>
      </c>
      <c r="K2813">
        <f>IF(AND(Tabel1[[#This Row],[Gruppe]]&gt;=610,Tabel1[[#This Row],[Gruppe]]&lt;=765),Tabel1[[#This Row],[Dækmeter]],0)</f>
        <v>0</v>
      </c>
      <c r="L2813">
        <v>0</v>
      </c>
      <c r="M2813" t="s">
        <v>3</v>
      </c>
      <c r="N2813" t="str">
        <f>VLOOKUP($F2813,Statistikkoder!$A$2:$C$154,3,FALSE)</f>
        <v>Personbil</v>
      </c>
    </row>
    <row r="2814" spans="1:14" x14ac:dyDescent="0.2">
      <c r="A2814" t="s">
        <v>204</v>
      </c>
      <c r="B2814" s="1">
        <v>0.45833333333333331</v>
      </c>
      <c r="C2814" t="s">
        <v>4</v>
      </c>
      <c r="D2814" t="s">
        <v>2</v>
      </c>
      <c r="E2814" t="s">
        <v>190</v>
      </c>
      <c r="F2814">
        <v>309</v>
      </c>
      <c r="G2814" t="str">
        <f>VLOOKUP(Tabel1[[#This Row],[Gruppe]],Statistikkoder!$A$1:$C$154,2,FALSE)</f>
        <v>    Autocamper &lt;  6 meter                </v>
      </c>
      <c r="H2814">
        <v>1</v>
      </c>
      <c r="I2814">
        <v>2</v>
      </c>
      <c r="J2814">
        <v>6</v>
      </c>
      <c r="K2814">
        <f>IF(AND(Tabel1[[#This Row],[Gruppe]]&gt;=610,Tabel1[[#This Row],[Gruppe]]&lt;=765),Tabel1[[#This Row],[Dækmeter]],0)</f>
        <v>0</v>
      </c>
      <c r="L2814">
        <v>0</v>
      </c>
      <c r="M2814" t="s">
        <v>3</v>
      </c>
      <c r="N2814" t="str">
        <f>VLOOKUP($F2814,Statistikkoder!$A$2:$C$154,3,FALSE)</f>
        <v>Autocamper</v>
      </c>
    </row>
    <row r="2815" spans="1:14" x14ac:dyDescent="0.2">
      <c r="A2815" t="s">
        <v>204</v>
      </c>
      <c r="B2815" s="1">
        <v>0.45833333333333331</v>
      </c>
      <c r="C2815" t="s">
        <v>4</v>
      </c>
      <c r="D2815" t="s">
        <v>2</v>
      </c>
      <c r="E2815" t="s">
        <v>190</v>
      </c>
      <c r="F2815">
        <v>410</v>
      </c>
      <c r="G2815" t="str">
        <f>VLOOKUP(Tabel1[[#This Row],[Gruppe]],Statistikkoder!$A$1:$C$154,2,FALSE)</f>
        <v>    MC                                    </v>
      </c>
      <c r="H2815">
        <v>2</v>
      </c>
      <c r="I2815">
        <v>2</v>
      </c>
      <c r="J2815">
        <v>6</v>
      </c>
      <c r="K2815">
        <f>IF(AND(Tabel1[[#This Row],[Gruppe]]&gt;=610,Tabel1[[#This Row],[Gruppe]]&lt;=765),Tabel1[[#This Row],[Dækmeter]],0)</f>
        <v>0</v>
      </c>
      <c r="L2815">
        <v>0</v>
      </c>
      <c r="M2815" t="s">
        <v>3</v>
      </c>
      <c r="N2815" t="str">
        <f>VLOOKUP($F2815,Statistikkoder!$A$2:$C$154,3,FALSE)</f>
        <v>MC/Knallert</v>
      </c>
    </row>
    <row r="2816" spans="1:14" x14ac:dyDescent="0.2">
      <c r="A2816" t="s">
        <v>204</v>
      </c>
      <c r="B2816" s="1">
        <v>0.45833333333333331</v>
      </c>
      <c r="C2816" t="s">
        <v>4</v>
      </c>
      <c r="D2816" t="s">
        <v>2</v>
      </c>
      <c r="E2816" t="s">
        <v>190</v>
      </c>
      <c r="F2816">
        <v>505</v>
      </c>
      <c r="G2816" t="str">
        <f>VLOOKUP(Tabel1[[#This Row],[Gruppe]],Statistikkoder!$A$1:$C$154,2,FALSE)</f>
        <v>    Cykel Pensionist                        </v>
      </c>
      <c r="H2816">
        <v>1</v>
      </c>
      <c r="I2816">
        <v>0</v>
      </c>
      <c r="J2816">
        <v>1</v>
      </c>
      <c r="K2816">
        <f>IF(AND(Tabel1[[#This Row],[Gruppe]]&gt;=610,Tabel1[[#This Row],[Gruppe]]&lt;=765),Tabel1[[#This Row],[Dækmeter]],0)</f>
        <v>0</v>
      </c>
      <c r="L2816">
        <v>0</v>
      </c>
      <c r="M2816" t="s">
        <v>3</v>
      </c>
      <c r="N2816" t="str">
        <f>VLOOKUP($F2816,Statistikkoder!$A$2:$C$154,3,FALSE)</f>
        <v>Cykel</v>
      </c>
    </row>
    <row r="2817" spans="1:14" x14ac:dyDescent="0.2">
      <c r="A2817" t="s">
        <v>204</v>
      </c>
      <c r="B2817" s="1">
        <v>0.45833333333333331</v>
      </c>
      <c r="C2817" t="s">
        <v>4</v>
      </c>
      <c r="D2817" t="s">
        <v>2</v>
      </c>
      <c r="E2817" t="s">
        <v>190</v>
      </c>
      <c r="F2817">
        <v>510</v>
      </c>
      <c r="G2817" t="str">
        <f>VLOOKUP(Tabel1[[#This Row],[Gruppe]],Statistikkoder!$A$1:$C$154,2,FALSE)</f>
        <v>    Cykel Voksen                            </v>
      </c>
      <c r="H2817">
        <v>6</v>
      </c>
      <c r="I2817">
        <v>0</v>
      </c>
      <c r="J2817">
        <v>6</v>
      </c>
      <c r="K2817">
        <f>IF(AND(Tabel1[[#This Row],[Gruppe]]&gt;=610,Tabel1[[#This Row],[Gruppe]]&lt;=765),Tabel1[[#This Row],[Dækmeter]],0)</f>
        <v>0</v>
      </c>
      <c r="L2817">
        <v>0</v>
      </c>
      <c r="M2817" t="s">
        <v>3</v>
      </c>
      <c r="N2817" t="str">
        <f>VLOOKUP($F2817,Statistikkoder!$A$2:$C$154,3,FALSE)</f>
        <v>Cykel</v>
      </c>
    </row>
    <row r="2818" spans="1:14" x14ac:dyDescent="0.2">
      <c r="A2818" t="s">
        <v>204</v>
      </c>
      <c r="B2818" s="1">
        <v>0.45833333333333331</v>
      </c>
      <c r="C2818" t="s">
        <v>4</v>
      </c>
      <c r="D2818" t="s">
        <v>2</v>
      </c>
      <c r="E2818" t="s">
        <v>190</v>
      </c>
      <c r="F2818">
        <v>996</v>
      </c>
      <c r="G2818" t="str">
        <f>VLOOKUP(Tabel1[[#This Row],[Gruppe]],Statistikkoder!$A$1:$C$154,2,FALSE)</f>
        <v>    Passager i køretøj                            </v>
      </c>
      <c r="H2818">
        <v>0</v>
      </c>
      <c r="I2818">
        <v>73</v>
      </c>
      <c r="J2818">
        <v>0</v>
      </c>
      <c r="K2818">
        <f>IF(AND(Tabel1[[#This Row],[Gruppe]]&gt;=610,Tabel1[[#This Row],[Gruppe]]&lt;=765),Tabel1[[#This Row],[Dækmeter]],0)</f>
        <v>0</v>
      </c>
      <c r="L2818">
        <v>0</v>
      </c>
      <c r="M2818" t="s">
        <v>3</v>
      </c>
      <c r="N2818" t="str">
        <f>VLOOKUP($F2818,Statistikkoder!$A$2:$C$154,3,FALSE)</f>
        <v>Passager</v>
      </c>
    </row>
    <row r="2819" spans="1:14" x14ac:dyDescent="0.2">
      <c r="A2819" t="s">
        <v>204</v>
      </c>
      <c r="B2819" s="1">
        <v>0.45833333333333331</v>
      </c>
      <c r="C2819" t="s">
        <v>0</v>
      </c>
      <c r="D2819" t="s">
        <v>1</v>
      </c>
      <c r="E2819" t="s">
        <v>189</v>
      </c>
      <c r="F2819">
        <v>10</v>
      </c>
      <c r="G2819" t="str">
        <f>VLOOKUP(Tabel1[[#This Row],[Gruppe]],Statistikkoder!$A$1:$C$154,2,FALSE)</f>
        <v>    Voksen gående                    </v>
      </c>
      <c r="H2819">
        <v>0</v>
      </c>
      <c r="I2819">
        <v>3</v>
      </c>
      <c r="J2819">
        <v>0</v>
      </c>
      <c r="K2819">
        <f>IF(AND(Tabel1[[#This Row],[Gruppe]]&gt;=610,Tabel1[[#This Row],[Gruppe]]&lt;=765),Tabel1[[#This Row],[Dækmeter]],0)</f>
        <v>0</v>
      </c>
      <c r="L2819">
        <v>0</v>
      </c>
      <c r="M2819" t="s">
        <v>3</v>
      </c>
      <c r="N2819" t="str">
        <f>VLOOKUP($F2819,Statistikkoder!$A$2:$C$154,3,FALSE)</f>
        <v>Passager</v>
      </c>
    </row>
    <row r="2820" spans="1:14" x14ac:dyDescent="0.2">
      <c r="A2820" t="s">
        <v>204</v>
      </c>
      <c r="B2820" s="1">
        <v>0.45833333333333331</v>
      </c>
      <c r="C2820" t="s">
        <v>0</v>
      </c>
      <c r="D2820" t="s">
        <v>1</v>
      </c>
      <c r="E2820" t="s">
        <v>189</v>
      </c>
      <c r="F2820">
        <v>40</v>
      </c>
      <c r="G2820" t="str">
        <f>VLOOKUP(Tabel1[[#This Row],[Gruppe]],Statistikkoder!$A$1:$C$154,2,FALSE)</f>
        <v>    Pensionist gående                </v>
      </c>
      <c r="H2820">
        <v>0</v>
      </c>
      <c r="I2820">
        <v>1</v>
      </c>
      <c r="J2820">
        <v>0</v>
      </c>
      <c r="K2820">
        <f>IF(AND(Tabel1[[#This Row],[Gruppe]]&gt;=610,Tabel1[[#This Row],[Gruppe]]&lt;=765),Tabel1[[#This Row],[Dækmeter]],0)</f>
        <v>0</v>
      </c>
      <c r="L2820">
        <v>0</v>
      </c>
      <c r="M2820" t="s">
        <v>3</v>
      </c>
      <c r="N2820" t="str">
        <f>VLOOKUP($F2820,Statistikkoder!$A$2:$C$154,3,FALSE)</f>
        <v>Passager</v>
      </c>
    </row>
    <row r="2821" spans="1:14" x14ac:dyDescent="0.2">
      <c r="A2821" t="s">
        <v>204</v>
      </c>
      <c r="B2821" s="1">
        <v>0.45833333333333331</v>
      </c>
      <c r="C2821" t="s">
        <v>0</v>
      </c>
      <c r="D2821" t="s">
        <v>1</v>
      </c>
      <c r="E2821" t="s">
        <v>189</v>
      </c>
      <c r="F2821">
        <v>80</v>
      </c>
      <c r="G2821" t="str">
        <f>VLOOKUP(Tabel1[[#This Row],[Gruppe]],Statistikkoder!$A$1:$C$154,2,FALSE)</f>
        <v>    Bil &lt; 1,95 pendler rejse        </v>
      </c>
      <c r="H2821">
        <v>2</v>
      </c>
      <c r="I2821">
        <v>3</v>
      </c>
      <c r="J2821">
        <v>12</v>
      </c>
      <c r="K2821">
        <f>IF(AND(Tabel1[[#This Row],[Gruppe]]&gt;=610,Tabel1[[#This Row],[Gruppe]]&lt;=765),Tabel1[[#This Row],[Dækmeter]],0)</f>
        <v>0</v>
      </c>
      <c r="L2821">
        <v>0</v>
      </c>
      <c r="M2821" t="s">
        <v>3</v>
      </c>
      <c r="N2821" t="str">
        <f>VLOOKUP($F2821,Statistikkoder!$A$2:$C$154,3,FALSE)</f>
        <v>Personbil</v>
      </c>
    </row>
    <row r="2822" spans="1:14" x14ac:dyDescent="0.2">
      <c r="A2822" t="s">
        <v>204</v>
      </c>
      <c r="B2822" s="1">
        <v>0.45833333333333331</v>
      </c>
      <c r="C2822" t="s">
        <v>0</v>
      </c>
      <c r="D2822" t="s">
        <v>1</v>
      </c>
      <c r="E2822" t="s">
        <v>189</v>
      </c>
      <c r="F2822">
        <v>84</v>
      </c>
      <c r="G2822" t="str">
        <f>VLOOKUP(Tabel1[[#This Row],[Gruppe]],Statistikkoder!$A$1:$C$154,2,FALSE)</f>
        <v>    Bil &gt; 1,95 m Pendler rejse      </v>
      </c>
      <c r="H2822">
        <v>1</v>
      </c>
      <c r="I2822">
        <v>1</v>
      </c>
      <c r="J2822">
        <v>6</v>
      </c>
      <c r="K2822">
        <f>IF(AND(Tabel1[[#This Row],[Gruppe]]&gt;=610,Tabel1[[#This Row],[Gruppe]]&lt;=765),Tabel1[[#This Row],[Dækmeter]],0)</f>
        <v>0</v>
      </c>
      <c r="L2822">
        <v>0</v>
      </c>
      <c r="M2822" t="s">
        <v>3</v>
      </c>
      <c r="N2822" t="str">
        <f>VLOOKUP($F2822,Statistikkoder!$A$2:$C$154,3,FALSE)</f>
        <v>Personbil</v>
      </c>
    </row>
    <row r="2823" spans="1:14" x14ac:dyDescent="0.2">
      <c r="A2823" t="s">
        <v>204</v>
      </c>
      <c r="B2823" s="1">
        <v>0.45833333333333331</v>
      </c>
      <c r="C2823" t="s">
        <v>0</v>
      </c>
      <c r="D2823" t="s">
        <v>1</v>
      </c>
      <c r="E2823" t="s">
        <v>189</v>
      </c>
      <c r="F2823">
        <v>110</v>
      </c>
      <c r="G2823" t="str">
        <f>VLOOKUP(Tabel1[[#This Row],[Gruppe]],Statistikkoder!$A$1:$C$154,2,FALSE)</f>
        <v>    Bil &lt; 1,95 m                            </v>
      </c>
      <c r="H2823">
        <v>13</v>
      </c>
      <c r="I2823">
        <v>28</v>
      </c>
      <c r="J2823">
        <v>78</v>
      </c>
      <c r="K2823">
        <f>IF(AND(Tabel1[[#This Row],[Gruppe]]&gt;=610,Tabel1[[#This Row],[Gruppe]]&lt;=765),Tabel1[[#This Row],[Dækmeter]],0)</f>
        <v>0</v>
      </c>
      <c r="L2823">
        <v>0</v>
      </c>
      <c r="M2823" t="s">
        <v>3</v>
      </c>
      <c r="N2823" t="str">
        <f>VLOOKUP($F2823,Statistikkoder!$A$2:$C$154,3,FALSE)</f>
        <v>Personbil</v>
      </c>
    </row>
    <row r="2824" spans="1:14" x14ac:dyDescent="0.2">
      <c r="A2824" t="s">
        <v>204</v>
      </c>
      <c r="B2824" s="1">
        <v>0.45833333333333331</v>
      </c>
      <c r="C2824" t="s">
        <v>0</v>
      </c>
      <c r="D2824" t="s">
        <v>1</v>
      </c>
      <c r="E2824" t="s">
        <v>189</v>
      </c>
      <c r="F2824">
        <v>120</v>
      </c>
      <c r="G2824" t="str">
        <f>VLOOKUP(Tabel1[[#This Row],[Gruppe]],Statistikkoder!$A$1:$C$154,2,FALSE)</f>
        <v>    Bil &gt; 1,95 m                            </v>
      </c>
      <c r="H2824">
        <v>2</v>
      </c>
      <c r="I2824">
        <v>5</v>
      </c>
      <c r="J2824">
        <v>12</v>
      </c>
      <c r="K2824">
        <f>IF(AND(Tabel1[[#This Row],[Gruppe]]&gt;=610,Tabel1[[#This Row],[Gruppe]]&lt;=765),Tabel1[[#This Row],[Dækmeter]],0)</f>
        <v>0</v>
      </c>
      <c r="L2824">
        <v>0</v>
      </c>
      <c r="M2824" t="s">
        <v>3</v>
      </c>
      <c r="N2824" t="str">
        <f>VLOOKUP($F2824,Statistikkoder!$A$2:$C$154,3,FALSE)</f>
        <v>Personbil</v>
      </c>
    </row>
    <row r="2825" spans="1:14" x14ac:dyDescent="0.2">
      <c r="A2825" t="s">
        <v>204</v>
      </c>
      <c r="B2825" s="1">
        <v>0.45833333333333331</v>
      </c>
      <c r="C2825" t="s">
        <v>0</v>
      </c>
      <c r="D2825" t="s">
        <v>1</v>
      </c>
      <c r="E2825" t="s">
        <v>189</v>
      </c>
      <c r="F2825">
        <v>126</v>
      </c>
      <c r="G2825" t="str">
        <f>VLOOKUP(Tabel1[[#This Row],[Gruppe]],Statistikkoder!$A$1:$C$154,2,FALSE)</f>
        <v xml:space="preserve">    Bil med campingvogn                     </v>
      </c>
      <c r="H2825">
        <v>1</v>
      </c>
      <c r="I2825">
        <v>2</v>
      </c>
      <c r="J2825">
        <v>12</v>
      </c>
      <c r="K2825">
        <f>IF(AND(Tabel1[[#This Row],[Gruppe]]&gt;=610,Tabel1[[#This Row],[Gruppe]]&lt;=765),Tabel1[[#This Row],[Dækmeter]],0)</f>
        <v>0</v>
      </c>
      <c r="L2825">
        <v>0</v>
      </c>
      <c r="M2825" t="s">
        <v>3</v>
      </c>
      <c r="N2825" t="str">
        <f>VLOOKUP($F2825,Statistikkoder!$A$2:$C$154,3,FALSE)</f>
        <v>Personbil</v>
      </c>
    </row>
    <row r="2826" spans="1:14" x14ac:dyDescent="0.2">
      <c r="A2826" t="s">
        <v>204</v>
      </c>
      <c r="B2826" s="1">
        <v>0.45833333333333331</v>
      </c>
      <c r="C2826" t="s">
        <v>0</v>
      </c>
      <c r="D2826" t="s">
        <v>1</v>
      </c>
      <c r="E2826" t="s">
        <v>189</v>
      </c>
      <c r="F2826">
        <v>309</v>
      </c>
      <c r="G2826" t="str">
        <f>VLOOKUP(Tabel1[[#This Row],[Gruppe]],Statistikkoder!$A$1:$C$154,2,FALSE)</f>
        <v>    Autocamper &lt;  6 meter                </v>
      </c>
      <c r="H2826">
        <v>2</v>
      </c>
      <c r="I2826">
        <v>4</v>
      </c>
      <c r="J2826">
        <v>12</v>
      </c>
      <c r="K2826">
        <f>IF(AND(Tabel1[[#This Row],[Gruppe]]&gt;=610,Tabel1[[#This Row],[Gruppe]]&lt;=765),Tabel1[[#This Row],[Dækmeter]],0)</f>
        <v>0</v>
      </c>
      <c r="L2826">
        <v>0</v>
      </c>
      <c r="M2826" t="s">
        <v>3</v>
      </c>
      <c r="N2826" t="str">
        <f>VLOOKUP($F2826,Statistikkoder!$A$2:$C$154,3,FALSE)</f>
        <v>Autocamper</v>
      </c>
    </row>
    <row r="2827" spans="1:14" x14ac:dyDescent="0.2">
      <c r="A2827" t="s">
        <v>204</v>
      </c>
      <c r="B2827" s="1">
        <v>0.45833333333333331</v>
      </c>
      <c r="C2827" t="s">
        <v>0</v>
      </c>
      <c r="D2827" t="s">
        <v>1</v>
      </c>
      <c r="E2827" t="s">
        <v>189</v>
      </c>
      <c r="F2827">
        <v>320</v>
      </c>
      <c r="G2827" t="str">
        <f>VLOOKUP(Tabel1[[#This Row],[Gruppe]],Statistikkoder!$A$1:$C$154,2,FALSE)</f>
        <v>    Autocamper &lt; 12 meter                </v>
      </c>
      <c r="H2827">
        <v>2</v>
      </c>
      <c r="I2827">
        <v>4</v>
      </c>
      <c r="J2827">
        <v>20</v>
      </c>
      <c r="K2827">
        <f>IF(AND(Tabel1[[#This Row],[Gruppe]]&gt;=610,Tabel1[[#This Row],[Gruppe]]&lt;=765),Tabel1[[#This Row],[Dækmeter]],0)</f>
        <v>0</v>
      </c>
      <c r="L2827">
        <v>0</v>
      </c>
      <c r="M2827" t="s">
        <v>3</v>
      </c>
      <c r="N2827" t="str">
        <f>VLOOKUP($F2827,Statistikkoder!$A$2:$C$154,3,FALSE)</f>
        <v>Autocamper</v>
      </c>
    </row>
    <row r="2828" spans="1:14" x14ac:dyDescent="0.2">
      <c r="A2828" t="s">
        <v>204</v>
      </c>
      <c r="B2828" s="1">
        <v>0.45833333333333331</v>
      </c>
      <c r="C2828" t="s">
        <v>0</v>
      </c>
      <c r="D2828" t="s">
        <v>1</v>
      </c>
      <c r="E2828" t="s">
        <v>189</v>
      </c>
      <c r="F2828">
        <v>510</v>
      </c>
      <c r="G2828" t="str">
        <f>VLOOKUP(Tabel1[[#This Row],[Gruppe]],Statistikkoder!$A$1:$C$154,2,FALSE)</f>
        <v>    Cykel Voksen                            </v>
      </c>
      <c r="H2828">
        <v>1</v>
      </c>
      <c r="I2828">
        <v>0</v>
      </c>
      <c r="J2828">
        <v>1</v>
      </c>
      <c r="K2828">
        <f>IF(AND(Tabel1[[#This Row],[Gruppe]]&gt;=610,Tabel1[[#This Row],[Gruppe]]&lt;=765),Tabel1[[#This Row],[Dækmeter]],0)</f>
        <v>0</v>
      </c>
      <c r="L2828">
        <v>0</v>
      </c>
      <c r="M2828" t="s">
        <v>3</v>
      </c>
      <c r="N2828" t="str">
        <f>VLOOKUP($F2828,Statistikkoder!$A$2:$C$154,3,FALSE)</f>
        <v>Cykel</v>
      </c>
    </row>
    <row r="2829" spans="1:14" x14ac:dyDescent="0.2">
      <c r="A2829" t="s">
        <v>204</v>
      </c>
      <c r="B2829" s="1">
        <v>0.45833333333333331</v>
      </c>
      <c r="C2829" t="s">
        <v>0</v>
      </c>
      <c r="D2829" t="s">
        <v>1</v>
      </c>
      <c r="E2829" t="s">
        <v>189</v>
      </c>
      <c r="F2829">
        <v>996</v>
      </c>
      <c r="G2829" t="str">
        <f>VLOOKUP(Tabel1[[#This Row],[Gruppe]],Statistikkoder!$A$1:$C$154,2,FALSE)</f>
        <v>    Passager i køretøj                            </v>
      </c>
      <c r="H2829">
        <v>0</v>
      </c>
      <c r="I2829">
        <v>47</v>
      </c>
      <c r="J2829">
        <v>0</v>
      </c>
      <c r="K2829">
        <f>IF(AND(Tabel1[[#This Row],[Gruppe]]&gt;=610,Tabel1[[#This Row],[Gruppe]]&lt;=765),Tabel1[[#This Row],[Dækmeter]],0)</f>
        <v>0</v>
      </c>
      <c r="L2829">
        <v>0</v>
      </c>
      <c r="M2829" t="s">
        <v>3</v>
      </c>
      <c r="N2829" t="str">
        <f>VLOOKUP($F2829,Statistikkoder!$A$2:$C$154,3,FALSE)</f>
        <v>Passager</v>
      </c>
    </row>
    <row r="2830" spans="1:14" x14ac:dyDescent="0.2">
      <c r="A2830" t="s">
        <v>204</v>
      </c>
      <c r="B2830" s="1">
        <v>0.5</v>
      </c>
      <c r="C2830" t="s">
        <v>4</v>
      </c>
      <c r="D2830" t="s">
        <v>2</v>
      </c>
      <c r="E2830" t="s">
        <v>189</v>
      </c>
      <c r="F2830">
        <v>10</v>
      </c>
      <c r="G2830" t="str">
        <f>VLOOKUP(Tabel1[[#This Row],[Gruppe]],Statistikkoder!$A$1:$C$154,2,FALSE)</f>
        <v>    Voksen gående                    </v>
      </c>
      <c r="H2830">
        <v>0</v>
      </c>
      <c r="I2830">
        <v>5</v>
      </c>
      <c r="J2830">
        <v>0</v>
      </c>
      <c r="K2830">
        <f>IF(AND(Tabel1[[#This Row],[Gruppe]]&gt;=610,Tabel1[[#This Row],[Gruppe]]&lt;=765),Tabel1[[#This Row],[Dækmeter]],0)</f>
        <v>0</v>
      </c>
      <c r="L2830">
        <v>0</v>
      </c>
      <c r="M2830" t="s">
        <v>3</v>
      </c>
      <c r="N2830" t="str">
        <f>VLOOKUP($F2830,Statistikkoder!$A$2:$C$154,3,FALSE)</f>
        <v>Passager</v>
      </c>
    </row>
    <row r="2831" spans="1:14" x14ac:dyDescent="0.2">
      <c r="A2831" t="s">
        <v>204</v>
      </c>
      <c r="B2831" s="1">
        <v>0.5</v>
      </c>
      <c r="C2831" t="s">
        <v>4</v>
      </c>
      <c r="D2831" t="s">
        <v>2</v>
      </c>
      <c r="E2831" t="s">
        <v>189</v>
      </c>
      <c r="F2831">
        <v>30</v>
      </c>
      <c r="G2831" t="str">
        <f>VLOOKUP(Tabel1[[#This Row],[Gruppe]],Statistikkoder!$A$1:$C$154,2,FALSE)</f>
        <v>    Barn  0-11 år gående              </v>
      </c>
      <c r="H2831">
        <v>0</v>
      </c>
      <c r="I2831">
        <v>2</v>
      </c>
      <c r="J2831">
        <v>0</v>
      </c>
      <c r="K2831">
        <f>IF(AND(Tabel1[[#This Row],[Gruppe]]&gt;=610,Tabel1[[#This Row],[Gruppe]]&lt;=765),Tabel1[[#This Row],[Dækmeter]],0)</f>
        <v>0</v>
      </c>
      <c r="L2831">
        <v>0</v>
      </c>
      <c r="M2831" t="s">
        <v>3</v>
      </c>
      <c r="N2831" t="str">
        <f>VLOOKUP($F2831,Statistikkoder!$A$2:$C$154,3,FALSE)</f>
        <v>Passager</v>
      </c>
    </row>
    <row r="2832" spans="1:14" x14ac:dyDescent="0.2">
      <c r="A2832" t="s">
        <v>204</v>
      </c>
      <c r="B2832" s="1">
        <v>0.5</v>
      </c>
      <c r="C2832" t="s">
        <v>4</v>
      </c>
      <c r="D2832" t="s">
        <v>2</v>
      </c>
      <c r="E2832" t="s">
        <v>189</v>
      </c>
      <c r="F2832">
        <v>80</v>
      </c>
      <c r="G2832" t="str">
        <f>VLOOKUP(Tabel1[[#This Row],[Gruppe]],Statistikkoder!$A$1:$C$154,2,FALSE)</f>
        <v>    Bil &lt; 1,95 pendler rejse        </v>
      </c>
      <c r="H2832">
        <v>2</v>
      </c>
      <c r="I2832">
        <v>3</v>
      </c>
      <c r="J2832">
        <v>12</v>
      </c>
      <c r="K2832">
        <f>IF(AND(Tabel1[[#This Row],[Gruppe]]&gt;=610,Tabel1[[#This Row],[Gruppe]]&lt;=765),Tabel1[[#This Row],[Dækmeter]],0)</f>
        <v>0</v>
      </c>
      <c r="L2832">
        <v>0</v>
      </c>
      <c r="M2832" t="s">
        <v>3</v>
      </c>
      <c r="N2832" t="str">
        <f>VLOOKUP($F2832,Statistikkoder!$A$2:$C$154,3,FALSE)</f>
        <v>Personbil</v>
      </c>
    </row>
    <row r="2833" spans="1:14" x14ac:dyDescent="0.2">
      <c r="A2833" t="s">
        <v>204</v>
      </c>
      <c r="B2833" s="1">
        <v>0.5</v>
      </c>
      <c r="C2833" t="s">
        <v>4</v>
      </c>
      <c r="D2833" t="s">
        <v>2</v>
      </c>
      <c r="E2833" t="s">
        <v>189</v>
      </c>
      <c r="F2833">
        <v>110</v>
      </c>
      <c r="G2833" t="str">
        <f>VLOOKUP(Tabel1[[#This Row],[Gruppe]],Statistikkoder!$A$1:$C$154,2,FALSE)</f>
        <v>    Bil &lt; 1,95 m                            </v>
      </c>
      <c r="H2833">
        <v>23</v>
      </c>
      <c r="I2833">
        <v>59</v>
      </c>
      <c r="J2833">
        <v>138</v>
      </c>
      <c r="K2833">
        <f>IF(AND(Tabel1[[#This Row],[Gruppe]]&gt;=610,Tabel1[[#This Row],[Gruppe]]&lt;=765),Tabel1[[#This Row],[Dækmeter]],0)</f>
        <v>0</v>
      </c>
      <c r="L2833">
        <v>0</v>
      </c>
      <c r="M2833" t="s">
        <v>3</v>
      </c>
      <c r="N2833" t="str">
        <f>VLOOKUP($F2833,Statistikkoder!$A$2:$C$154,3,FALSE)</f>
        <v>Personbil</v>
      </c>
    </row>
    <row r="2834" spans="1:14" x14ac:dyDescent="0.2">
      <c r="A2834" t="s">
        <v>204</v>
      </c>
      <c r="B2834" s="1">
        <v>0.5</v>
      </c>
      <c r="C2834" t="s">
        <v>4</v>
      </c>
      <c r="D2834" t="s">
        <v>2</v>
      </c>
      <c r="E2834" t="s">
        <v>189</v>
      </c>
      <c r="F2834">
        <v>120</v>
      </c>
      <c r="G2834" t="str">
        <f>VLOOKUP(Tabel1[[#This Row],[Gruppe]],Statistikkoder!$A$1:$C$154,2,FALSE)</f>
        <v>    Bil &gt; 1,95 m                            </v>
      </c>
      <c r="H2834">
        <v>1</v>
      </c>
      <c r="I2834">
        <v>2</v>
      </c>
      <c r="J2834">
        <v>6</v>
      </c>
      <c r="K2834">
        <f>IF(AND(Tabel1[[#This Row],[Gruppe]]&gt;=610,Tabel1[[#This Row],[Gruppe]]&lt;=765),Tabel1[[#This Row],[Dækmeter]],0)</f>
        <v>0</v>
      </c>
      <c r="L2834">
        <v>0</v>
      </c>
      <c r="M2834" t="s">
        <v>3</v>
      </c>
      <c r="N2834" t="str">
        <f>VLOOKUP($F2834,Statistikkoder!$A$2:$C$154,3,FALSE)</f>
        <v>Personbil</v>
      </c>
    </row>
    <row r="2835" spans="1:14" x14ac:dyDescent="0.2">
      <c r="A2835" t="s">
        <v>204</v>
      </c>
      <c r="B2835" s="1">
        <v>0.5</v>
      </c>
      <c r="C2835" t="s">
        <v>4</v>
      </c>
      <c r="D2835" t="s">
        <v>2</v>
      </c>
      <c r="E2835" t="s">
        <v>189</v>
      </c>
      <c r="F2835">
        <v>123</v>
      </c>
      <c r="G2835" t="str">
        <f>VLOOKUP(Tabel1[[#This Row],[Gruppe]],Statistikkoder!$A$1:$C$154,2,FALSE)</f>
        <v>    Bil H&gt;1,95 &amp; L&gt;6 m                      </v>
      </c>
      <c r="H2835">
        <v>1</v>
      </c>
      <c r="I2835">
        <v>2</v>
      </c>
      <c r="J2835">
        <v>6</v>
      </c>
      <c r="K2835">
        <f>IF(AND(Tabel1[[#This Row],[Gruppe]]&gt;=610,Tabel1[[#This Row],[Gruppe]]&lt;=765),Tabel1[[#This Row],[Dækmeter]],0)</f>
        <v>0</v>
      </c>
      <c r="L2835">
        <v>0</v>
      </c>
      <c r="M2835" t="s">
        <v>3</v>
      </c>
      <c r="N2835" t="str">
        <f>VLOOKUP($F2835,Statistikkoder!$A$2:$C$154,3,FALSE)</f>
        <v>Personbil</v>
      </c>
    </row>
    <row r="2836" spans="1:14" x14ac:dyDescent="0.2">
      <c r="A2836" t="s">
        <v>204</v>
      </c>
      <c r="B2836" s="1">
        <v>0.5</v>
      </c>
      <c r="C2836" t="s">
        <v>4</v>
      </c>
      <c r="D2836" t="s">
        <v>2</v>
      </c>
      <c r="E2836" t="s">
        <v>189</v>
      </c>
      <c r="F2836">
        <v>309</v>
      </c>
      <c r="G2836" t="str">
        <f>VLOOKUP(Tabel1[[#This Row],[Gruppe]],Statistikkoder!$A$1:$C$154,2,FALSE)</f>
        <v>    Autocamper &lt;  6 meter                </v>
      </c>
      <c r="H2836">
        <v>1</v>
      </c>
      <c r="I2836">
        <v>4</v>
      </c>
      <c r="J2836">
        <v>6</v>
      </c>
      <c r="K2836">
        <f>IF(AND(Tabel1[[#This Row],[Gruppe]]&gt;=610,Tabel1[[#This Row],[Gruppe]]&lt;=765),Tabel1[[#This Row],[Dækmeter]],0)</f>
        <v>0</v>
      </c>
      <c r="L2836">
        <v>0</v>
      </c>
      <c r="M2836" t="s">
        <v>3</v>
      </c>
      <c r="N2836" t="str">
        <f>VLOOKUP($F2836,Statistikkoder!$A$2:$C$154,3,FALSE)</f>
        <v>Autocamper</v>
      </c>
    </row>
    <row r="2837" spans="1:14" x14ac:dyDescent="0.2">
      <c r="A2837" t="s">
        <v>204</v>
      </c>
      <c r="B2837" s="1">
        <v>0.5</v>
      </c>
      <c r="C2837" t="s">
        <v>4</v>
      </c>
      <c r="D2837" t="s">
        <v>2</v>
      </c>
      <c r="E2837" t="s">
        <v>189</v>
      </c>
      <c r="F2837">
        <v>410</v>
      </c>
      <c r="G2837" t="str">
        <f>VLOOKUP(Tabel1[[#This Row],[Gruppe]],Statistikkoder!$A$1:$C$154,2,FALSE)</f>
        <v>    MC                                    </v>
      </c>
      <c r="H2837">
        <v>2</v>
      </c>
      <c r="I2837">
        <v>2</v>
      </c>
      <c r="J2837">
        <v>4</v>
      </c>
      <c r="K2837">
        <f>IF(AND(Tabel1[[#This Row],[Gruppe]]&gt;=610,Tabel1[[#This Row],[Gruppe]]&lt;=765),Tabel1[[#This Row],[Dækmeter]],0)</f>
        <v>0</v>
      </c>
      <c r="L2837">
        <v>0</v>
      </c>
      <c r="M2837" t="s">
        <v>3</v>
      </c>
      <c r="N2837" t="str">
        <f>VLOOKUP($F2837,Statistikkoder!$A$2:$C$154,3,FALSE)</f>
        <v>MC/Knallert</v>
      </c>
    </row>
    <row r="2838" spans="1:14" x14ac:dyDescent="0.2">
      <c r="A2838" t="s">
        <v>204</v>
      </c>
      <c r="B2838" s="1">
        <v>0.5</v>
      </c>
      <c r="C2838" t="s">
        <v>4</v>
      </c>
      <c r="D2838" t="s">
        <v>2</v>
      </c>
      <c r="E2838" t="s">
        <v>189</v>
      </c>
      <c r="F2838">
        <v>510</v>
      </c>
      <c r="G2838" t="str">
        <f>VLOOKUP(Tabel1[[#This Row],[Gruppe]],Statistikkoder!$A$1:$C$154,2,FALSE)</f>
        <v>    Cykel Voksen                            </v>
      </c>
      <c r="H2838">
        <v>1</v>
      </c>
      <c r="I2838">
        <v>0</v>
      </c>
      <c r="J2838">
        <v>1</v>
      </c>
      <c r="K2838">
        <f>IF(AND(Tabel1[[#This Row],[Gruppe]]&gt;=610,Tabel1[[#This Row],[Gruppe]]&lt;=765),Tabel1[[#This Row],[Dækmeter]],0)</f>
        <v>0</v>
      </c>
      <c r="L2838">
        <v>0</v>
      </c>
      <c r="M2838" t="s">
        <v>3</v>
      </c>
      <c r="N2838" t="str">
        <f>VLOOKUP($F2838,Statistikkoder!$A$2:$C$154,3,FALSE)</f>
        <v>Cykel</v>
      </c>
    </row>
    <row r="2839" spans="1:14" x14ac:dyDescent="0.2">
      <c r="A2839" t="s">
        <v>204</v>
      </c>
      <c r="B2839" s="1">
        <v>0.5</v>
      </c>
      <c r="C2839" t="s">
        <v>4</v>
      </c>
      <c r="D2839" t="s">
        <v>2</v>
      </c>
      <c r="E2839" t="s">
        <v>189</v>
      </c>
      <c r="F2839">
        <v>530</v>
      </c>
      <c r="G2839" t="str">
        <f>VLOOKUP(Tabel1[[#This Row],[Gruppe]],Statistikkoder!$A$1:$C$154,2,FALSE)</f>
        <v>    Cykel Barn  0-11 år                      </v>
      </c>
      <c r="H2839">
        <v>2</v>
      </c>
      <c r="I2839">
        <v>0</v>
      </c>
      <c r="J2839">
        <v>2</v>
      </c>
      <c r="K2839">
        <f>IF(AND(Tabel1[[#This Row],[Gruppe]]&gt;=610,Tabel1[[#This Row],[Gruppe]]&lt;=765),Tabel1[[#This Row],[Dækmeter]],0)</f>
        <v>0</v>
      </c>
      <c r="L2839">
        <v>0</v>
      </c>
      <c r="M2839" t="s">
        <v>3</v>
      </c>
      <c r="N2839" t="str">
        <f>VLOOKUP($F2839,Statistikkoder!$A$2:$C$154,3,FALSE)</f>
        <v>Cykel</v>
      </c>
    </row>
    <row r="2840" spans="1:14" x14ac:dyDescent="0.2">
      <c r="A2840" t="s">
        <v>204</v>
      </c>
      <c r="B2840" s="1">
        <v>0.5</v>
      </c>
      <c r="C2840" t="s">
        <v>4</v>
      </c>
      <c r="D2840" t="s">
        <v>2</v>
      </c>
      <c r="E2840" t="s">
        <v>189</v>
      </c>
      <c r="F2840">
        <v>540</v>
      </c>
      <c r="G2840" t="str">
        <f>VLOOKUP(Tabel1[[#This Row],[Gruppe]],Statistikkoder!$A$1:$C$154,2,FALSE)</f>
        <v>    Cykel m/anhænger Voksen                  </v>
      </c>
      <c r="H2840">
        <v>1</v>
      </c>
      <c r="I2840">
        <v>0</v>
      </c>
      <c r="J2840">
        <v>1</v>
      </c>
      <c r="K2840">
        <f>IF(AND(Tabel1[[#This Row],[Gruppe]]&gt;=610,Tabel1[[#This Row],[Gruppe]]&lt;=765),Tabel1[[#This Row],[Dækmeter]],0)</f>
        <v>0</v>
      </c>
      <c r="L2840">
        <v>0</v>
      </c>
      <c r="M2840" t="s">
        <v>3</v>
      </c>
      <c r="N2840" t="str">
        <f>VLOOKUP($F2840,Statistikkoder!$A$2:$C$154,3,FALSE)</f>
        <v>Cykel</v>
      </c>
    </row>
    <row r="2841" spans="1:14" x14ac:dyDescent="0.2">
      <c r="A2841" t="s">
        <v>204</v>
      </c>
      <c r="B2841" s="1">
        <v>0.5</v>
      </c>
      <c r="C2841" t="s">
        <v>4</v>
      </c>
      <c r="D2841" t="s">
        <v>2</v>
      </c>
      <c r="E2841" t="s">
        <v>189</v>
      </c>
      <c r="F2841">
        <v>710</v>
      </c>
      <c r="G2841" t="str">
        <f>VLOOKUP(Tabel1[[#This Row],[Gruppe]],Statistikkoder!$A$1:$C$154,2,FALSE)</f>
        <v>    Forvogn &lt; 10 meter incl. fører          </v>
      </c>
      <c r="H2841">
        <v>1</v>
      </c>
      <c r="I2841">
        <v>2</v>
      </c>
      <c r="J2841">
        <v>10</v>
      </c>
      <c r="K2841">
        <f>IF(AND(Tabel1[[#This Row],[Gruppe]]&gt;=610,Tabel1[[#This Row],[Gruppe]]&lt;=765),Tabel1[[#This Row],[Dækmeter]],0)</f>
        <v>10</v>
      </c>
      <c r="L2841">
        <v>0</v>
      </c>
      <c r="M2841" t="s">
        <v>3</v>
      </c>
      <c r="N2841" t="str">
        <f>VLOOKUP($F2841,Statistikkoder!$A$2:$C$154,3,FALSE)</f>
        <v>Forvogn</v>
      </c>
    </row>
    <row r="2842" spans="1:14" x14ac:dyDescent="0.2">
      <c r="A2842" t="s">
        <v>204</v>
      </c>
      <c r="B2842" s="1">
        <v>0.5</v>
      </c>
      <c r="C2842" t="s">
        <v>4</v>
      </c>
      <c r="D2842" t="s">
        <v>2</v>
      </c>
      <c r="E2842" t="s">
        <v>189</v>
      </c>
      <c r="F2842">
        <v>996</v>
      </c>
      <c r="G2842" t="str">
        <f>VLOOKUP(Tabel1[[#This Row],[Gruppe]],Statistikkoder!$A$1:$C$154,2,FALSE)</f>
        <v>    Passager i køretøj                            </v>
      </c>
      <c r="H2842">
        <v>0</v>
      </c>
      <c r="I2842">
        <v>74</v>
      </c>
      <c r="J2842">
        <v>0</v>
      </c>
      <c r="K2842">
        <f>IF(AND(Tabel1[[#This Row],[Gruppe]]&gt;=610,Tabel1[[#This Row],[Gruppe]]&lt;=765),Tabel1[[#This Row],[Dækmeter]],0)</f>
        <v>0</v>
      </c>
      <c r="L2842">
        <v>0</v>
      </c>
      <c r="M2842" t="s">
        <v>3</v>
      </c>
      <c r="N2842" t="str">
        <f>VLOOKUP($F2842,Statistikkoder!$A$2:$C$154,3,FALSE)</f>
        <v>Passager</v>
      </c>
    </row>
    <row r="2843" spans="1:14" x14ac:dyDescent="0.2">
      <c r="A2843" t="s">
        <v>204</v>
      </c>
      <c r="B2843" s="1">
        <v>0.5</v>
      </c>
      <c r="C2843" t="s">
        <v>0</v>
      </c>
      <c r="D2843" t="s">
        <v>1</v>
      </c>
      <c r="E2843" t="s">
        <v>190</v>
      </c>
      <c r="F2843">
        <v>10</v>
      </c>
      <c r="G2843" t="str">
        <f>VLOOKUP(Tabel1[[#This Row],[Gruppe]],Statistikkoder!$A$1:$C$154,2,FALSE)</f>
        <v>    Voksen gående                    </v>
      </c>
      <c r="H2843">
        <v>0</v>
      </c>
      <c r="I2843">
        <v>2</v>
      </c>
      <c r="J2843">
        <v>0</v>
      </c>
      <c r="K2843">
        <f>IF(AND(Tabel1[[#This Row],[Gruppe]]&gt;=610,Tabel1[[#This Row],[Gruppe]]&lt;=765),Tabel1[[#This Row],[Dækmeter]],0)</f>
        <v>0</v>
      </c>
      <c r="L2843">
        <v>0</v>
      </c>
      <c r="M2843" t="s">
        <v>3</v>
      </c>
      <c r="N2843" t="str">
        <f>VLOOKUP($F2843,Statistikkoder!$A$2:$C$154,3,FALSE)</f>
        <v>Passager</v>
      </c>
    </row>
    <row r="2844" spans="1:14" x14ac:dyDescent="0.2">
      <c r="A2844" t="s">
        <v>204</v>
      </c>
      <c r="B2844" s="1">
        <v>0.5</v>
      </c>
      <c r="C2844" t="s">
        <v>0</v>
      </c>
      <c r="D2844" t="s">
        <v>1</v>
      </c>
      <c r="E2844" t="s">
        <v>190</v>
      </c>
      <c r="F2844">
        <v>40</v>
      </c>
      <c r="G2844" t="str">
        <f>VLOOKUP(Tabel1[[#This Row],[Gruppe]],Statistikkoder!$A$1:$C$154,2,FALSE)</f>
        <v>    Pensionist gående                </v>
      </c>
      <c r="H2844">
        <v>0</v>
      </c>
      <c r="I2844">
        <v>1</v>
      </c>
      <c r="J2844">
        <v>0</v>
      </c>
      <c r="K2844">
        <f>IF(AND(Tabel1[[#This Row],[Gruppe]]&gt;=610,Tabel1[[#This Row],[Gruppe]]&lt;=765),Tabel1[[#This Row],[Dækmeter]],0)</f>
        <v>0</v>
      </c>
      <c r="L2844">
        <v>0</v>
      </c>
      <c r="M2844" t="s">
        <v>3</v>
      </c>
      <c r="N2844" t="str">
        <f>VLOOKUP($F2844,Statistikkoder!$A$2:$C$154,3,FALSE)</f>
        <v>Passager</v>
      </c>
    </row>
    <row r="2845" spans="1:14" x14ac:dyDescent="0.2">
      <c r="A2845" t="s">
        <v>204</v>
      </c>
      <c r="B2845" s="1">
        <v>0.5</v>
      </c>
      <c r="C2845" t="s">
        <v>0</v>
      </c>
      <c r="D2845" t="s">
        <v>1</v>
      </c>
      <c r="E2845" t="s">
        <v>190</v>
      </c>
      <c r="F2845">
        <v>80</v>
      </c>
      <c r="G2845" t="str">
        <f>VLOOKUP(Tabel1[[#This Row],[Gruppe]],Statistikkoder!$A$1:$C$154,2,FALSE)</f>
        <v>    Bil &lt; 1,95 pendler rejse        </v>
      </c>
      <c r="H2845">
        <v>1</v>
      </c>
      <c r="I2845">
        <v>1</v>
      </c>
      <c r="J2845">
        <v>6</v>
      </c>
      <c r="K2845">
        <f>IF(AND(Tabel1[[#This Row],[Gruppe]]&gt;=610,Tabel1[[#This Row],[Gruppe]]&lt;=765),Tabel1[[#This Row],[Dækmeter]],0)</f>
        <v>0</v>
      </c>
      <c r="L2845">
        <v>0</v>
      </c>
      <c r="M2845" t="s">
        <v>3</v>
      </c>
      <c r="N2845" t="str">
        <f>VLOOKUP($F2845,Statistikkoder!$A$2:$C$154,3,FALSE)</f>
        <v>Personbil</v>
      </c>
    </row>
    <row r="2846" spans="1:14" x14ac:dyDescent="0.2">
      <c r="A2846" t="s">
        <v>204</v>
      </c>
      <c r="B2846" s="1">
        <v>0.5</v>
      </c>
      <c r="C2846" t="s">
        <v>0</v>
      </c>
      <c r="D2846" t="s">
        <v>1</v>
      </c>
      <c r="E2846" t="s">
        <v>190</v>
      </c>
      <c r="F2846">
        <v>110</v>
      </c>
      <c r="G2846" t="str">
        <f>VLOOKUP(Tabel1[[#This Row],[Gruppe]],Statistikkoder!$A$1:$C$154,2,FALSE)</f>
        <v>    Bil &lt; 1,95 m                            </v>
      </c>
      <c r="H2846">
        <v>30</v>
      </c>
      <c r="I2846">
        <v>69</v>
      </c>
      <c r="J2846">
        <v>180</v>
      </c>
      <c r="K2846">
        <f>IF(AND(Tabel1[[#This Row],[Gruppe]]&gt;=610,Tabel1[[#This Row],[Gruppe]]&lt;=765),Tabel1[[#This Row],[Dækmeter]],0)</f>
        <v>0</v>
      </c>
      <c r="L2846">
        <v>0</v>
      </c>
      <c r="M2846" t="s">
        <v>3</v>
      </c>
      <c r="N2846" t="str">
        <f>VLOOKUP($F2846,Statistikkoder!$A$2:$C$154,3,FALSE)</f>
        <v>Personbil</v>
      </c>
    </row>
    <row r="2847" spans="1:14" x14ac:dyDescent="0.2">
      <c r="A2847" t="s">
        <v>204</v>
      </c>
      <c r="B2847" s="1">
        <v>0.5</v>
      </c>
      <c r="C2847" t="s">
        <v>0</v>
      </c>
      <c r="D2847" t="s">
        <v>1</v>
      </c>
      <c r="E2847" t="s">
        <v>190</v>
      </c>
      <c r="F2847">
        <v>115</v>
      </c>
      <c r="G2847" t="str">
        <f>VLOOKUP(Tabel1[[#This Row],[Gruppe]],Statistikkoder!$A$1:$C$154,2,FALSE)</f>
        <v>    Bil &lt; 1,95 m med anhænger                </v>
      </c>
      <c r="H2847">
        <v>2</v>
      </c>
      <c r="I2847">
        <v>11</v>
      </c>
      <c r="J2847">
        <v>20</v>
      </c>
      <c r="K2847">
        <f>IF(AND(Tabel1[[#This Row],[Gruppe]]&gt;=610,Tabel1[[#This Row],[Gruppe]]&lt;=765),Tabel1[[#This Row],[Dækmeter]],0)</f>
        <v>0</v>
      </c>
      <c r="L2847">
        <v>0</v>
      </c>
      <c r="M2847" t="s">
        <v>3</v>
      </c>
      <c r="N2847" t="str">
        <f>VLOOKUP($F2847,Statistikkoder!$A$2:$C$154,3,FALSE)</f>
        <v>Personbil</v>
      </c>
    </row>
    <row r="2848" spans="1:14" x14ac:dyDescent="0.2">
      <c r="A2848" t="s">
        <v>204</v>
      </c>
      <c r="B2848" s="1">
        <v>0.5</v>
      </c>
      <c r="C2848" t="s">
        <v>0</v>
      </c>
      <c r="D2848" t="s">
        <v>1</v>
      </c>
      <c r="E2848" t="s">
        <v>190</v>
      </c>
      <c r="F2848">
        <v>126</v>
      </c>
      <c r="G2848" t="str">
        <f>VLOOKUP(Tabel1[[#This Row],[Gruppe]],Statistikkoder!$A$1:$C$154,2,FALSE)</f>
        <v xml:space="preserve">    Bil med campingvogn                     </v>
      </c>
      <c r="H2848">
        <v>1</v>
      </c>
      <c r="I2848">
        <v>2</v>
      </c>
      <c r="J2848">
        <v>12</v>
      </c>
      <c r="K2848">
        <f>IF(AND(Tabel1[[#This Row],[Gruppe]]&gt;=610,Tabel1[[#This Row],[Gruppe]]&lt;=765),Tabel1[[#This Row],[Dækmeter]],0)</f>
        <v>0</v>
      </c>
      <c r="L2848">
        <v>0</v>
      </c>
      <c r="M2848" t="s">
        <v>3</v>
      </c>
      <c r="N2848" t="str">
        <f>VLOOKUP($F2848,Statistikkoder!$A$2:$C$154,3,FALSE)</f>
        <v>Personbil</v>
      </c>
    </row>
    <row r="2849" spans="1:14" x14ac:dyDescent="0.2">
      <c r="A2849" t="s">
        <v>204</v>
      </c>
      <c r="B2849" s="1">
        <v>0.5</v>
      </c>
      <c r="C2849" t="s">
        <v>0</v>
      </c>
      <c r="D2849" t="s">
        <v>1</v>
      </c>
      <c r="E2849" t="s">
        <v>190</v>
      </c>
      <c r="F2849">
        <v>320</v>
      </c>
      <c r="G2849" t="str">
        <f>VLOOKUP(Tabel1[[#This Row],[Gruppe]],Statistikkoder!$A$1:$C$154,2,FALSE)</f>
        <v>    Autocamper &lt; 12 meter                </v>
      </c>
      <c r="H2849">
        <v>2</v>
      </c>
      <c r="I2849">
        <v>6</v>
      </c>
      <c r="J2849">
        <v>20</v>
      </c>
      <c r="K2849">
        <f>IF(AND(Tabel1[[#This Row],[Gruppe]]&gt;=610,Tabel1[[#This Row],[Gruppe]]&lt;=765),Tabel1[[#This Row],[Dækmeter]],0)</f>
        <v>0</v>
      </c>
      <c r="L2849">
        <v>0</v>
      </c>
      <c r="M2849" t="s">
        <v>3</v>
      </c>
      <c r="N2849" t="str">
        <f>VLOOKUP($F2849,Statistikkoder!$A$2:$C$154,3,FALSE)</f>
        <v>Autocamper</v>
      </c>
    </row>
    <row r="2850" spans="1:14" x14ac:dyDescent="0.2">
      <c r="A2850" t="s">
        <v>204</v>
      </c>
      <c r="B2850" s="1">
        <v>0.5</v>
      </c>
      <c r="C2850" t="s">
        <v>0</v>
      </c>
      <c r="D2850" t="s">
        <v>1</v>
      </c>
      <c r="E2850" t="s">
        <v>190</v>
      </c>
      <c r="F2850">
        <v>410</v>
      </c>
      <c r="G2850" t="str">
        <f>VLOOKUP(Tabel1[[#This Row],[Gruppe]],Statistikkoder!$A$1:$C$154,2,FALSE)</f>
        <v>    MC                                    </v>
      </c>
      <c r="H2850">
        <v>3</v>
      </c>
      <c r="I2850">
        <v>3</v>
      </c>
      <c r="J2850">
        <v>7</v>
      </c>
      <c r="K2850">
        <f>IF(AND(Tabel1[[#This Row],[Gruppe]]&gt;=610,Tabel1[[#This Row],[Gruppe]]&lt;=765),Tabel1[[#This Row],[Dækmeter]],0)</f>
        <v>0</v>
      </c>
      <c r="L2850">
        <v>0</v>
      </c>
      <c r="M2850" t="s">
        <v>3</v>
      </c>
      <c r="N2850" t="str">
        <f>VLOOKUP($F2850,Statistikkoder!$A$2:$C$154,3,FALSE)</f>
        <v>MC/Knallert</v>
      </c>
    </row>
    <row r="2851" spans="1:14" x14ac:dyDescent="0.2">
      <c r="A2851" t="s">
        <v>204</v>
      </c>
      <c r="B2851" s="1">
        <v>0.5</v>
      </c>
      <c r="C2851" t="s">
        <v>0</v>
      </c>
      <c r="D2851" t="s">
        <v>1</v>
      </c>
      <c r="E2851" t="s">
        <v>190</v>
      </c>
      <c r="F2851">
        <v>505</v>
      </c>
      <c r="G2851" t="str">
        <f>VLOOKUP(Tabel1[[#This Row],[Gruppe]],Statistikkoder!$A$1:$C$154,2,FALSE)</f>
        <v>    Cykel Pensionist                        </v>
      </c>
      <c r="H2851">
        <v>1</v>
      </c>
      <c r="I2851">
        <v>0</v>
      </c>
      <c r="J2851">
        <v>1</v>
      </c>
      <c r="K2851">
        <f>IF(AND(Tabel1[[#This Row],[Gruppe]]&gt;=610,Tabel1[[#This Row],[Gruppe]]&lt;=765),Tabel1[[#This Row],[Dækmeter]],0)</f>
        <v>0</v>
      </c>
      <c r="L2851">
        <v>0</v>
      </c>
      <c r="M2851" t="s">
        <v>3</v>
      </c>
      <c r="N2851" t="str">
        <f>VLOOKUP($F2851,Statistikkoder!$A$2:$C$154,3,FALSE)</f>
        <v>Cykel</v>
      </c>
    </row>
    <row r="2852" spans="1:14" x14ac:dyDescent="0.2">
      <c r="A2852" t="s">
        <v>204</v>
      </c>
      <c r="B2852" s="1">
        <v>0.5</v>
      </c>
      <c r="C2852" t="s">
        <v>0</v>
      </c>
      <c r="D2852" t="s">
        <v>1</v>
      </c>
      <c r="E2852" t="s">
        <v>190</v>
      </c>
      <c r="F2852">
        <v>510</v>
      </c>
      <c r="G2852" t="str">
        <f>VLOOKUP(Tabel1[[#This Row],[Gruppe]],Statistikkoder!$A$1:$C$154,2,FALSE)</f>
        <v>    Cykel Voksen                            </v>
      </c>
      <c r="H2852">
        <v>2</v>
      </c>
      <c r="I2852">
        <v>0</v>
      </c>
      <c r="J2852">
        <v>2</v>
      </c>
      <c r="K2852">
        <f>IF(AND(Tabel1[[#This Row],[Gruppe]]&gt;=610,Tabel1[[#This Row],[Gruppe]]&lt;=765),Tabel1[[#This Row],[Dækmeter]],0)</f>
        <v>0</v>
      </c>
      <c r="L2852">
        <v>0</v>
      </c>
      <c r="M2852" t="s">
        <v>3</v>
      </c>
      <c r="N2852" t="str">
        <f>VLOOKUP($F2852,Statistikkoder!$A$2:$C$154,3,FALSE)</f>
        <v>Cykel</v>
      </c>
    </row>
    <row r="2853" spans="1:14" x14ac:dyDescent="0.2">
      <c r="A2853" t="s">
        <v>204</v>
      </c>
      <c r="B2853" s="1">
        <v>0.5</v>
      </c>
      <c r="C2853" t="s">
        <v>0</v>
      </c>
      <c r="D2853" t="s">
        <v>1</v>
      </c>
      <c r="E2853" t="s">
        <v>190</v>
      </c>
      <c r="F2853">
        <v>996</v>
      </c>
      <c r="G2853" t="str">
        <f>VLOOKUP(Tabel1[[#This Row],[Gruppe]],Statistikkoder!$A$1:$C$154,2,FALSE)</f>
        <v>    Passager i køretøj                            </v>
      </c>
      <c r="H2853">
        <v>0</v>
      </c>
      <c r="I2853">
        <v>92</v>
      </c>
      <c r="J2853">
        <v>0</v>
      </c>
      <c r="K2853">
        <f>IF(AND(Tabel1[[#This Row],[Gruppe]]&gt;=610,Tabel1[[#This Row],[Gruppe]]&lt;=765),Tabel1[[#This Row],[Dækmeter]],0)</f>
        <v>0</v>
      </c>
      <c r="L2853">
        <v>0</v>
      </c>
      <c r="M2853" t="s">
        <v>3</v>
      </c>
      <c r="N2853" t="str">
        <f>VLOOKUP($F2853,Statistikkoder!$A$2:$C$154,3,FALSE)</f>
        <v>Passager</v>
      </c>
    </row>
    <row r="2854" spans="1:14" x14ac:dyDescent="0.2">
      <c r="A2854" t="s">
        <v>204</v>
      </c>
      <c r="B2854" s="1">
        <v>0.54166666666666663</v>
      </c>
      <c r="C2854" t="s">
        <v>4</v>
      </c>
      <c r="D2854" t="s">
        <v>2</v>
      </c>
      <c r="E2854" t="s">
        <v>190</v>
      </c>
      <c r="F2854">
        <v>10</v>
      </c>
      <c r="G2854" t="str">
        <f>VLOOKUP(Tabel1[[#This Row],[Gruppe]],Statistikkoder!$A$1:$C$154,2,FALSE)</f>
        <v>    Voksen gående                    </v>
      </c>
      <c r="H2854">
        <v>0</v>
      </c>
      <c r="I2854">
        <v>5</v>
      </c>
      <c r="J2854">
        <v>0</v>
      </c>
      <c r="K2854">
        <f>IF(AND(Tabel1[[#This Row],[Gruppe]]&gt;=610,Tabel1[[#This Row],[Gruppe]]&lt;=765),Tabel1[[#This Row],[Dækmeter]],0)</f>
        <v>0</v>
      </c>
      <c r="L2854">
        <v>0</v>
      </c>
      <c r="M2854" t="s">
        <v>3</v>
      </c>
      <c r="N2854" t="str">
        <f>VLOOKUP($F2854,Statistikkoder!$A$2:$C$154,3,FALSE)</f>
        <v>Passager</v>
      </c>
    </row>
    <row r="2855" spans="1:14" x14ac:dyDescent="0.2">
      <c r="A2855" t="s">
        <v>204</v>
      </c>
      <c r="B2855" s="1">
        <v>0.54166666666666663</v>
      </c>
      <c r="C2855" t="s">
        <v>4</v>
      </c>
      <c r="D2855" t="s">
        <v>2</v>
      </c>
      <c r="E2855" t="s">
        <v>190</v>
      </c>
      <c r="F2855">
        <v>15</v>
      </c>
      <c r="G2855" t="str">
        <f>VLOOKUP(Tabel1[[#This Row],[Gruppe]],Statistikkoder!$A$1:$C$154,2,FALSE)</f>
        <v>    Voksen gående Pendler            </v>
      </c>
      <c r="H2855">
        <v>0</v>
      </c>
      <c r="I2855">
        <v>1</v>
      </c>
      <c r="J2855">
        <v>0</v>
      </c>
      <c r="K2855">
        <f>IF(AND(Tabel1[[#This Row],[Gruppe]]&gt;=610,Tabel1[[#This Row],[Gruppe]]&lt;=765),Tabel1[[#This Row],[Dækmeter]],0)</f>
        <v>0</v>
      </c>
      <c r="L2855">
        <v>0</v>
      </c>
      <c r="M2855" t="s">
        <v>3</v>
      </c>
      <c r="N2855" t="str">
        <f>VLOOKUP($F2855,Statistikkoder!$A$2:$C$154,3,FALSE)</f>
        <v>Passager</v>
      </c>
    </row>
    <row r="2856" spans="1:14" x14ac:dyDescent="0.2">
      <c r="A2856" t="s">
        <v>204</v>
      </c>
      <c r="B2856" s="1">
        <v>0.54166666666666663</v>
      </c>
      <c r="C2856" t="s">
        <v>4</v>
      </c>
      <c r="D2856" t="s">
        <v>2</v>
      </c>
      <c r="E2856" t="s">
        <v>190</v>
      </c>
      <c r="F2856">
        <v>80</v>
      </c>
      <c r="G2856" t="str">
        <f>VLOOKUP(Tabel1[[#This Row],[Gruppe]],Statistikkoder!$A$1:$C$154,2,FALSE)</f>
        <v>    Bil &lt; 1,95 pendler rejse        </v>
      </c>
      <c r="H2856">
        <v>2</v>
      </c>
      <c r="I2856">
        <v>2</v>
      </c>
      <c r="J2856">
        <v>12</v>
      </c>
      <c r="K2856">
        <f>IF(AND(Tabel1[[#This Row],[Gruppe]]&gt;=610,Tabel1[[#This Row],[Gruppe]]&lt;=765),Tabel1[[#This Row],[Dækmeter]],0)</f>
        <v>0</v>
      </c>
      <c r="L2856">
        <v>0</v>
      </c>
      <c r="M2856" t="s">
        <v>3</v>
      </c>
      <c r="N2856" t="str">
        <f>VLOOKUP($F2856,Statistikkoder!$A$2:$C$154,3,FALSE)</f>
        <v>Personbil</v>
      </c>
    </row>
    <row r="2857" spans="1:14" x14ac:dyDescent="0.2">
      <c r="A2857" t="s">
        <v>204</v>
      </c>
      <c r="B2857" s="1">
        <v>0.54166666666666663</v>
      </c>
      <c r="C2857" t="s">
        <v>4</v>
      </c>
      <c r="D2857" t="s">
        <v>2</v>
      </c>
      <c r="E2857" t="s">
        <v>190</v>
      </c>
      <c r="F2857">
        <v>110</v>
      </c>
      <c r="G2857" t="str">
        <f>VLOOKUP(Tabel1[[#This Row],[Gruppe]],Statistikkoder!$A$1:$C$154,2,FALSE)</f>
        <v>    Bil &lt; 1,95 m                            </v>
      </c>
      <c r="H2857">
        <v>17</v>
      </c>
      <c r="I2857">
        <v>40</v>
      </c>
      <c r="J2857">
        <v>102</v>
      </c>
      <c r="K2857">
        <f>IF(AND(Tabel1[[#This Row],[Gruppe]]&gt;=610,Tabel1[[#This Row],[Gruppe]]&lt;=765),Tabel1[[#This Row],[Dækmeter]],0)</f>
        <v>0</v>
      </c>
      <c r="L2857">
        <v>0</v>
      </c>
      <c r="M2857" t="s">
        <v>3</v>
      </c>
      <c r="N2857" t="str">
        <f>VLOOKUP($F2857,Statistikkoder!$A$2:$C$154,3,FALSE)</f>
        <v>Personbil</v>
      </c>
    </row>
    <row r="2858" spans="1:14" x14ac:dyDescent="0.2">
      <c r="A2858" t="s">
        <v>204</v>
      </c>
      <c r="B2858" s="1">
        <v>0.54166666666666663</v>
      </c>
      <c r="C2858" t="s">
        <v>4</v>
      </c>
      <c r="D2858" t="s">
        <v>2</v>
      </c>
      <c r="E2858" t="s">
        <v>190</v>
      </c>
      <c r="F2858">
        <v>126</v>
      </c>
      <c r="G2858" t="str">
        <f>VLOOKUP(Tabel1[[#This Row],[Gruppe]],Statistikkoder!$A$1:$C$154,2,FALSE)</f>
        <v xml:space="preserve">    Bil med campingvogn                     </v>
      </c>
      <c r="H2858">
        <v>1</v>
      </c>
      <c r="I2858">
        <v>1</v>
      </c>
      <c r="J2858">
        <v>12</v>
      </c>
      <c r="K2858">
        <f>IF(AND(Tabel1[[#This Row],[Gruppe]]&gt;=610,Tabel1[[#This Row],[Gruppe]]&lt;=765),Tabel1[[#This Row],[Dækmeter]],0)</f>
        <v>0</v>
      </c>
      <c r="L2858">
        <v>0</v>
      </c>
      <c r="M2858" t="s">
        <v>3</v>
      </c>
      <c r="N2858" t="str">
        <f>VLOOKUP($F2858,Statistikkoder!$A$2:$C$154,3,FALSE)</f>
        <v>Personbil</v>
      </c>
    </row>
    <row r="2859" spans="1:14" x14ac:dyDescent="0.2">
      <c r="A2859" t="s">
        <v>204</v>
      </c>
      <c r="B2859" s="1">
        <v>0.54166666666666663</v>
      </c>
      <c r="C2859" t="s">
        <v>4</v>
      </c>
      <c r="D2859" t="s">
        <v>2</v>
      </c>
      <c r="E2859" t="s">
        <v>190</v>
      </c>
      <c r="F2859">
        <v>309</v>
      </c>
      <c r="G2859" t="str">
        <f>VLOOKUP(Tabel1[[#This Row],[Gruppe]],Statistikkoder!$A$1:$C$154,2,FALSE)</f>
        <v>    Autocamper &lt;  6 meter                </v>
      </c>
      <c r="H2859">
        <v>2</v>
      </c>
      <c r="I2859">
        <v>4</v>
      </c>
      <c r="J2859">
        <v>12</v>
      </c>
      <c r="K2859">
        <f>IF(AND(Tabel1[[#This Row],[Gruppe]]&gt;=610,Tabel1[[#This Row],[Gruppe]]&lt;=765),Tabel1[[#This Row],[Dækmeter]],0)</f>
        <v>0</v>
      </c>
      <c r="L2859">
        <v>0</v>
      </c>
      <c r="M2859" t="s">
        <v>3</v>
      </c>
      <c r="N2859" t="str">
        <f>VLOOKUP($F2859,Statistikkoder!$A$2:$C$154,3,FALSE)</f>
        <v>Autocamper</v>
      </c>
    </row>
    <row r="2860" spans="1:14" x14ac:dyDescent="0.2">
      <c r="A2860" t="s">
        <v>204</v>
      </c>
      <c r="B2860" s="1">
        <v>0.54166666666666663</v>
      </c>
      <c r="C2860" t="s">
        <v>4</v>
      </c>
      <c r="D2860" t="s">
        <v>2</v>
      </c>
      <c r="E2860" t="s">
        <v>190</v>
      </c>
      <c r="F2860">
        <v>320</v>
      </c>
      <c r="G2860" t="str">
        <f>VLOOKUP(Tabel1[[#This Row],[Gruppe]],Statistikkoder!$A$1:$C$154,2,FALSE)</f>
        <v>    Autocamper &lt; 12 meter                </v>
      </c>
      <c r="H2860">
        <v>1</v>
      </c>
      <c r="I2860">
        <v>2</v>
      </c>
      <c r="J2860">
        <v>10</v>
      </c>
      <c r="K2860">
        <f>IF(AND(Tabel1[[#This Row],[Gruppe]]&gt;=610,Tabel1[[#This Row],[Gruppe]]&lt;=765),Tabel1[[#This Row],[Dækmeter]],0)</f>
        <v>0</v>
      </c>
      <c r="L2860">
        <v>0</v>
      </c>
      <c r="M2860" t="s">
        <v>3</v>
      </c>
      <c r="N2860" t="str">
        <f>VLOOKUP($F2860,Statistikkoder!$A$2:$C$154,3,FALSE)</f>
        <v>Autocamper</v>
      </c>
    </row>
    <row r="2861" spans="1:14" x14ac:dyDescent="0.2">
      <c r="A2861" t="s">
        <v>204</v>
      </c>
      <c r="B2861" s="1">
        <v>0.54166666666666663</v>
      </c>
      <c r="C2861" t="s">
        <v>4</v>
      </c>
      <c r="D2861" t="s">
        <v>2</v>
      </c>
      <c r="E2861" t="s">
        <v>190</v>
      </c>
      <c r="F2861">
        <v>510</v>
      </c>
      <c r="G2861" t="str">
        <f>VLOOKUP(Tabel1[[#This Row],[Gruppe]],Statistikkoder!$A$1:$C$154,2,FALSE)</f>
        <v>    Cykel Voksen                            </v>
      </c>
      <c r="H2861">
        <v>5</v>
      </c>
      <c r="I2861">
        <v>0</v>
      </c>
      <c r="J2861">
        <v>5</v>
      </c>
      <c r="K2861">
        <f>IF(AND(Tabel1[[#This Row],[Gruppe]]&gt;=610,Tabel1[[#This Row],[Gruppe]]&lt;=765),Tabel1[[#This Row],[Dækmeter]],0)</f>
        <v>0</v>
      </c>
      <c r="L2861">
        <v>0</v>
      </c>
      <c r="M2861" t="s">
        <v>3</v>
      </c>
      <c r="N2861" t="str">
        <f>VLOOKUP($F2861,Statistikkoder!$A$2:$C$154,3,FALSE)</f>
        <v>Cykel</v>
      </c>
    </row>
    <row r="2862" spans="1:14" x14ac:dyDescent="0.2">
      <c r="A2862" t="s">
        <v>204</v>
      </c>
      <c r="B2862" s="1">
        <v>0.54166666666666663</v>
      </c>
      <c r="C2862" t="s">
        <v>4</v>
      </c>
      <c r="D2862" t="s">
        <v>2</v>
      </c>
      <c r="E2862" t="s">
        <v>190</v>
      </c>
      <c r="F2862">
        <v>996</v>
      </c>
      <c r="G2862" t="str">
        <f>VLOOKUP(Tabel1[[#This Row],[Gruppe]],Statistikkoder!$A$1:$C$154,2,FALSE)</f>
        <v>    Passager i køretøj                            </v>
      </c>
      <c r="H2862">
        <v>0</v>
      </c>
      <c r="I2862">
        <v>49</v>
      </c>
      <c r="J2862">
        <v>0</v>
      </c>
      <c r="K2862">
        <f>IF(AND(Tabel1[[#This Row],[Gruppe]]&gt;=610,Tabel1[[#This Row],[Gruppe]]&lt;=765),Tabel1[[#This Row],[Dækmeter]],0)</f>
        <v>0</v>
      </c>
      <c r="L2862">
        <v>0</v>
      </c>
      <c r="M2862" t="s">
        <v>3</v>
      </c>
      <c r="N2862" t="str">
        <f>VLOOKUP($F2862,Statistikkoder!$A$2:$C$154,3,FALSE)</f>
        <v>Passager</v>
      </c>
    </row>
    <row r="2863" spans="1:14" x14ac:dyDescent="0.2">
      <c r="A2863" t="s">
        <v>204</v>
      </c>
      <c r="B2863" s="1">
        <v>0.54166666666666663</v>
      </c>
      <c r="C2863" t="s">
        <v>0</v>
      </c>
      <c r="D2863" t="s">
        <v>1</v>
      </c>
      <c r="E2863" t="s">
        <v>189</v>
      </c>
      <c r="F2863">
        <v>10</v>
      </c>
      <c r="G2863" t="str">
        <f>VLOOKUP(Tabel1[[#This Row],[Gruppe]],Statistikkoder!$A$1:$C$154,2,FALSE)</f>
        <v>    Voksen gående                    </v>
      </c>
      <c r="H2863">
        <v>0</v>
      </c>
      <c r="I2863">
        <v>5</v>
      </c>
      <c r="J2863">
        <v>0</v>
      </c>
      <c r="K2863">
        <f>IF(AND(Tabel1[[#This Row],[Gruppe]]&gt;=610,Tabel1[[#This Row],[Gruppe]]&lt;=765),Tabel1[[#This Row],[Dækmeter]],0)</f>
        <v>0</v>
      </c>
      <c r="L2863">
        <v>0</v>
      </c>
      <c r="M2863" t="s">
        <v>3</v>
      </c>
      <c r="N2863" t="str">
        <f>VLOOKUP($F2863,Statistikkoder!$A$2:$C$154,3,FALSE)</f>
        <v>Passager</v>
      </c>
    </row>
    <row r="2864" spans="1:14" x14ac:dyDescent="0.2">
      <c r="A2864" t="s">
        <v>204</v>
      </c>
      <c r="B2864" s="1">
        <v>0.54166666666666663</v>
      </c>
      <c r="C2864" t="s">
        <v>0</v>
      </c>
      <c r="D2864" t="s">
        <v>1</v>
      </c>
      <c r="E2864" t="s">
        <v>189</v>
      </c>
      <c r="F2864">
        <v>110</v>
      </c>
      <c r="G2864" t="str">
        <f>VLOOKUP(Tabel1[[#This Row],[Gruppe]],Statistikkoder!$A$1:$C$154,2,FALSE)</f>
        <v>    Bil &lt; 1,95 m                            </v>
      </c>
      <c r="H2864">
        <v>18</v>
      </c>
      <c r="I2864">
        <v>37</v>
      </c>
      <c r="J2864">
        <v>108</v>
      </c>
      <c r="K2864">
        <f>IF(AND(Tabel1[[#This Row],[Gruppe]]&gt;=610,Tabel1[[#This Row],[Gruppe]]&lt;=765),Tabel1[[#This Row],[Dækmeter]],0)</f>
        <v>0</v>
      </c>
      <c r="L2864">
        <v>0</v>
      </c>
      <c r="M2864" t="s">
        <v>3</v>
      </c>
      <c r="N2864" t="str">
        <f>VLOOKUP($F2864,Statistikkoder!$A$2:$C$154,3,FALSE)</f>
        <v>Personbil</v>
      </c>
    </row>
    <row r="2865" spans="1:14" x14ac:dyDescent="0.2">
      <c r="A2865" t="s">
        <v>204</v>
      </c>
      <c r="B2865" s="1">
        <v>0.54166666666666663</v>
      </c>
      <c r="C2865" t="s">
        <v>0</v>
      </c>
      <c r="D2865" t="s">
        <v>1</v>
      </c>
      <c r="E2865" t="s">
        <v>189</v>
      </c>
      <c r="F2865">
        <v>120</v>
      </c>
      <c r="G2865" t="str">
        <f>VLOOKUP(Tabel1[[#This Row],[Gruppe]],Statistikkoder!$A$1:$C$154,2,FALSE)</f>
        <v>    Bil &gt; 1,95 m                            </v>
      </c>
      <c r="H2865">
        <v>1</v>
      </c>
      <c r="I2865">
        <v>3</v>
      </c>
      <c r="J2865">
        <v>6</v>
      </c>
      <c r="K2865">
        <f>IF(AND(Tabel1[[#This Row],[Gruppe]]&gt;=610,Tabel1[[#This Row],[Gruppe]]&lt;=765),Tabel1[[#This Row],[Dækmeter]],0)</f>
        <v>0</v>
      </c>
      <c r="L2865">
        <v>0</v>
      </c>
      <c r="M2865" t="s">
        <v>3</v>
      </c>
      <c r="N2865" t="str">
        <f>VLOOKUP($F2865,Statistikkoder!$A$2:$C$154,3,FALSE)</f>
        <v>Personbil</v>
      </c>
    </row>
    <row r="2866" spans="1:14" x14ac:dyDescent="0.2">
      <c r="A2866" t="s">
        <v>204</v>
      </c>
      <c r="B2866" s="1">
        <v>0.54166666666666663</v>
      </c>
      <c r="C2866" t="s">
        <v>0</v>
      </c>
      <c r="D2866" t="s">
        <v>1</v>
      </c>
      <c r="E2866" t="s">
        <v>189</v>
      </c>
      <c r="F2866">
        <v>126</v>
      </c>
      <c r="G2866" t="str">
        <f>VLOOKUP(Tabel1[[#This Row],[Gruppe]],Statistikkoder!$A$1:$C$154,2,FALSE)</f>
        <v xml:space="preserve">    Bil med campingvogn                     </v>
      </c>
      <c r="H2866">
        <v>1</v>
      </c>
      <c r="I2866">
        <v>6</v>
      </c>
      <c r="J2866">
        <v>12</v>
      </c>
      <c r="K2866">
        <f>IF(AND(Tabel1[[#This Row],[Gruppe]]&gt;=610,Tabel1[[#This Row],[Gruppe]]&lt;=765),Tabel1[[#This Row],[Dækmeter]],0)</f>
        <v>0</v>
      </c>
      <c r="L2866">
        <v>0</v>
      </c>
      <c r="M2866" t="s">
        <v>3</v>
      </c>
      <c r="N2866" t="str">
        <f>VLOOKUP($F2866,Statistikkoder!$A$2:$C$154,3,FALSE)</f>
        <v>Personbil</v>
      </c>
    </row>
    <row r="2867" spans="1:14" x14ac:dyDescent="0.2">
      <c r="A2867" t="s">
        <v>204</v>
      </c>
      <c r="B2867" s="1">
        <v>0.54166666666666663</v>
      </c>
      <c r="C2867" t="s">
        <v>0</v>
      </c>
      <c r="D2867" t="s">
        <v>1</v>
      </c>
      <c r="E2867" t="s">
        <v>189</v>
      </c>
      <c r="F2867">
        <v>309</v>
      </c>
      <c r="G2867" t="str">
        <f>VLOOKUP(Tabel1[[#This Row],[Gruppe]],Statistikkoder!$A$1:$C$154,2,FALSE)</f>
        <v>    Autocamper &lt;  6 meter                </v>
      </c>
      <c r="H2867">
        <v>1</v>
      </c>
      <c r="I2867">
        <v>4</v>
      </c>
      <c r="J2867">
        <v>6</v>
      </c>
      <c r="K2867">
        <f>IF(AND(Tabel1[[#This Row],[Gruppe]]&gt;=610,Tabel1[[#This Row],[Gruppe]]&lt;=765),Tabel1[[#This Row],[Dækmeter]],0)</f>
        <v>0</v>
      </c>
      <c r="L2867">
        <v>0</v>
      </c>
      <c r="M2867" t="s">
        <v>3</v>
      </c>
      <c r="N2867" t="str">
        <f>VLOOKUP($F2867,Statistikkoder!$A$2:$C$154,3,FALSE)</f>
        <v>Autocamper</v>
      </c>
    </row>
    <row r="2868" spans="1:14" x14ac:dyDescent="0.2">
      <c r="A2868" t="s">
        <v>204</v>
      </c>
      <c r="B2868" s="1">
        <v>0.54166666666666663</v>
      </c>
      <c r="C2868" t="s">
        <v>0</v>
      </c>
      <c r="D2868" t="s">
        <v>1</v>
      </c>
      <c r="E2868" t="s">
        <v>189</v>
      </c>
      <c r="F2868">
        <v>320</v>
      </c>
      <c r="G2868" t="str">
        <f>VLOOKUP(Tabel1[[#This Row],[Gruppe]],Statistikkoder!$A$1:$C$154,2,FALSE)</f>
        <v>    Autocamper &lt; 12 meter                </v>
      </c>
      <c r="H2868">
        <v>2</v>
      </c>
      <c r="I2868">
        <v>4</v>
      </c>
      <c r="J2868">
        <v>20</v>
      </c>
      <c r="K2868">
        <f>IF(AND(Tabel1[[#This Row],[Gruppe]]&gt;=610,Tabel1[[#This Row],[Gruppe]]&lt;=765),Tabel1[[#This Row],[Dækmeter]],0)</f>
        <v>0</v>
      </c>
      <c r="L2868">
        <v>0</v>
      </c>
      <c r="M2868" t="s">
        <v>3</v>
      </c>
      <c r="N2868" t="str">
        <f>VLOOKUP($F2868,Statistikkoder!$A$2:$C$154,3,FALSE)</f>
        <v>Autocamper</v>
      </c>
    </row>
    <row r="2869" spans="1:14" x14ac:dyDescent="0.2">
      <c r="A2869" t="s">
        <v>204</v>
      </c>
      <c r="B2869" s="1">
        <v>0.54166666666666663</v>
      </c>
      <c r="C2869" t="s">
        <v>0</v>
      </c>
      <c r="D2869" t="s">
        <v>1</v>
      </c>
      <c r="E2869" t="s">
        <v>189</v>
      </c>
      <c r="F2869">
        <v>410</v>
      </c>
      <c r="G2869" t="str">
        <f>VLOOKUP(Tabel1[[#This Row],[Gruppe]],Statistikkoder!$A$1:$C$154,2,FALSE)</f>
        <v>    MC                                    </v>
      </c>
      <c r="H2869">
        <v>3</v>
      </c>
      <c r="I2869">
        <v>3</v>
      </c>
      <c r="J2869">
        <v>8</v>
      </c>
      <c r="K2869">
        <f>IF(AND(Tabel1[[#This Row],[Gruppe]]&gt;=610,Tabel1[[#This Row],[Gruppe]]&lt;=765),Tabel1[[#This Row],[Dækmeter]],0)</f>
        <v>0</v>
      </c>
      <c r="L2869">
        <v>0</v>
      </c>
      <c r="M2869" t="s">
        <v>3</v>
      </c>
      <c r="N2869" t="str">
        <f>VLOOKUP($F2869,Statistikkoder!$A$2:$C$154,3,FALSE)</f>
        <v>MC/Knallert</v>
      </c>
    </row>
    <row r="2870" spans="1:14" x14ac:dyDescent="0.2">
      <c r="A2870" t="s">
        <v>204</v>
      </c>
      <c r="B2870" s="1">
        <v>0.54166666666666663</v>
      </c>
      <c r="C2870" t="s">
        <v>0</v>
      </c>
      <c r="D2870" t="s">
        <v>1</v>
      </c>
      <c r="E2870" t="s">
        <v>189</v>
      </c>
      <c r="F2870">
        <v>430</v>
      </c>
      <c r="G2870" t="str">
        <f>VLOOKUP(Tabel1[[#This Row],[Gruppe]],Statistikkoder!$A$1:$C$154,2,FALSE)</f>
        <v>    MC/Knallert Sidevogn/anhænger            </v>
      </c>
      <c r="H2870">
        <v>2</v>
      </c>
      <c r="I2870">
        <v>2</v>
      </c>
      <c r="J2870">
        <v>7</v>
      </c>
      <c r="K2870">
        <f>IF(AND(Tabel1[[#This Row],[Gruppe]]&gt;=610,Tabel1[[#This Row],[Gruppe]]&lt;=765),Tabel1[[#This Row],[Dækmeter]],0)</f>
        <v>0</v>
      </c>
      <c r="L2870">
        <v>0</v>
      </c>
      <c r="M2870" t="s">
        <v>3</v>
      </c>
      <c r="N2870" t="str">
        <f>VLOOKUP($F2870,Statistikkoder!$A$2:$C$154,3,FALSE)</f>
        <v>MC/Knallert</v>
      </c>
    </row>
    <row r="2871" spans="1:14" x14ac:dyDescent="0.2">
      <c r="A2871" t="s">
        <v>204</v>
      </c>
      <c r="B2871" s="1">
        <v>0.54166666666666663</v>
      </c>
      <c r="C2871" t="s">
        <v>0</v>
      </c>
      <c r="D2871" t="s">
        <v>1</v>
      </c>
      <c r="E2871" t="s">
        <v>189</v>
      </c>
      <c r="F2871">
        <v>510</v>
      </c>
      <c r="G2871" t="str">
        <f>VLOOKUP(Tabel1[[#This Row],[Gruppe]],Statistikkoder!$A$1:$C$154,2,FALSE)</f>
        <v>    Cykel Voksen                            </v>
      </c>
      <c r="H2871">
        <v>3</v>
      </c>
      <c r="I2871">
        <v>0</v>
      </c>
      <c r="J2871">
        <v>3</v>
      </c>
      <c r="K2871">
        <f>IF(AND(Tabel1[[#This Row],[Gruppe]]&gt;=610,Tabel1[[#This Row],[Gruppe]]&lt;=765),Tabel1[[#This Row],[Dækmeter]],0)</f>
        <v>0</v>
      </c>
      <c r="L2871">
        <v>0</v>
      </c>
      <c r="M2871" t="s">
        <v>3</v>
      </c>
      <c r="N2871" t="str">
        <f>VLOOKUP($F2871,Statistikkoder!$A$2:$C$154,3,FALSE)</f>
        <v>Cykel</v>
      </c>
    </row>
    <row r="2872" spans="1:14" x14ac:dyDescent="0.2">
      <c r="A2872" t="s">
        <v>204</v>
      </c>
      <c r="B2872" s="1">
        <v>0.54166666666666663</v>
      </c>
      <c r="C2872" t="s">
        <v>0</v>
      </c>
      <c r="D2872" t="s">
        <v>1</v>
      </c>
      <c r="E2872" t="s">
        <v>189</v>
      </c>
      <c r="F2872">
        <v>996</v>
      </c>
      <c r="G2872" t="str">
        <f>VLOOKUP(Tabel1[[#This Row],[Gruppe]],Statistikkoder!$A$1:$C$154,2,FALSE)</f>
        <v>    Passager i køretøj                            </v>
      </c>
      <c r="H2872">
        <v>0</v>
      </c>
      <c r="I2872">
        <v>59</v>
      </c>
      <c r="J2872">
        <v>0</v>
      </c>
      <c r="K2872">
        <f>IF(AND(Tabel1[[#This Row],[Gruppe]]&gt;=610,Tabel1[[#This Row],[Gruppe]]&lt;=765),Tabel1[[#This Row],[Dækmeter]],0)</f>
        <v>0</v>
      </c>
      <c r="L2872">
        <v>0</v>
      </c>
      <c r="M2872" t="s">
        <v>3</v>
      </c>
      <c r="N2872" t="str">
        <f>VLOOKUP($F2872,Statistikkoder!$A$2:$C$154,3,FALSE)</f>
        <v>Passager</v>
      </c>
    </row>
    <row r="2873" spans="1:14" x14ac:dyDescent="0.2">
      <c r="A2873" t="s">
        <v>204</v>
      </c>
      <c r="B2873" s="1">
        <v>0.58333333333333337</v>
      </c>
      <c r="C2873" t="s">
        <v>4</v>
      </c>
      <c r="D2873" t="s">
        <v>2</v>
      </c>
      <c r="E2873" t="s">
        <v>189</v>
      </c>
      <c r="F2873">
        <v>10</v>
      </c>
      <c r="G2873" t="str">
        <f>VLOOKUP(Tabel1[[#This Row],[Gruppe]],Statistikkoder!$A$1:$C$154,2,FALSE)</f>
        <v>    Voksen gående                    </v>
      </c>
      <c r="H2873">
        <v>0</v>
      </c>
      <c r="I2873">
        <v>3</v>
      </c>
      <c r="J2873">
        <v>0</v>
      </c>
      <c r="K2873">
        <f>IF(AND(Tabel1[[#This Row],[Gruppe]]&gt;=610,Tabel1[[#This Row],[Gruppe]]&lt;=765),Tabel1[[#This Row],[Dækmeter]],0)</f>
        <v>0</v>
      </c>
      <c r="L2873">
        <v>0</v>
      </c>
      <c r="M2873" t="s">
        <v>3</v>
      </c>
      <c r="N2873" t="str">
        <f>VLOOKUP($F2873,Statistikkoder!$A$2:$C$154,3,FALSE)</f>
        <v>Passager</v>
      </c>
    </row>
    <row r="2874" spans="1:14" x14ac:dyDescent="0.2">
      <c r="A2874" t="s">
        <v>204</v>
      </c>
      <c r="B2874" s="1">
        <v>0.58333333333333337</v>
      </c>
      <c r="C2874" t="s">
        <v>4</v>
      </c>
      <c r="D2874" t="s">
        <v>2</v>
      </c>
      <c r="E2874" t="s">
        <v>189</v>
      </c>
      <c r="F2874">
        <v>30</v>
      </c>
      <c r="G2874" t="str">
        <f>VLOOKUP(Tabel1[[#This Row],[Gruppe]],Statistikkoder!$A$1:$C$154,2,FALSE)</f>
        <v>    Barn  0-11 år gående              </v>
      </c>
      <c r="H2874">
        <v>0</v>
      </c>
      <c r="I2874">
        <v>1</v>
      </c>
      <c r="J2874">
        <v>0</v>
      </c>
      <c r="K2874">
        <f>IF(AND(Tabel1[[#This Row],[Gruppe]]&gt;=610,Tabel1[[#This Row],[Gruppe]]&lt;=765),Tabel1[[#This Row],[Dækmeter]],0)</f>
        <v>0</v>
      </c>
      <c r="L2874">
        <v>0</v>
      </c>
      <c r="M2874" t="s">
        <v>3</v>
      </c>
      <c r="N2874" t="str">
        <f>VLOOKUP($F2874,Statistikkoder!$A$2:$C$154,3,FALSE)</f>
        <v>Passager</v>
      </c>
    </row>
    <row r="2875" spans="1:14" x14ac:dyDescent="0.2">
      <c r="A2875" t="s">
        <v>204</v>
      </c>
      <c r="B2875" s="1">
        <v>0.58333333333333337</v>
      </c>
      <c r="C2875" t="s">
        <v>4</v>
      </c>
      <c r="D2875" t="s">
        <v>2</v>
      </c>
      <c r="E2875" t="s">
        <v>189</v>
      </c>
      <c r="F2875">
        <v>40</v>
      </c>
      <c r="G2875" t="str">
        <f>VLOOKUP(Tabel1[[#This Row],[Gruppe]],Statistikkoder!$A$1:$C$154,2,FALSE)</f>
        <v>    Pensionist gående                </v>
      </c>
      <c r="H2875">
        <v>0</v>
      </c>
      <c r="I2875">
        <v>3</v>
      </c>
      <c r="J2875">
        <v>0</v>
      </c>
      <c r="K2875">
        <f>IF(AND(Tabel1[[#This Row],[Gruppe]]&gt;=610,Tabel1[[#This Row],[Gruppe]]&lt;=765),Tabel1[[#This Row],[Dækmeter]],0)</f>
        <v>0</v>
      </c>
      <c r="L2875">
        <v>0</v>
      </c>
      <c r="M2875" t="s">
        <v>3</v>
      </c>
      <c r="N2875" t="str">
        <f>VLOOKUP($F2875,Statistikkoder!$A$2:$C$154,3,FALSE)</f>
        <v>Passager</v>
      </c>
    </row>
    <row r="2876" spans="1:14" x14ac:dyDescent="0.2">
      <c r="A2876" t="s">
        <v>204</v>
      </c>
      <c r="B2876" s="1">
        <v>0.58333333333333337</v>
      </c>
      <c r="C2876" t="s">
        <v>4</v>
      </c>
      <c r="D2876" t="s">
        <v>2</v>
      </c>
      <c r="E2876" t="s">
        <v>189</v>
      </c>
      <c r="F2876">
        <v>110</v>
      </c>
      <c r="G2876" t="str">
        <f>VLOOKUP(Tabel1[[#This Row],[Gruppe]],Statistikkoder!$A$1:$C$154,2,FALSE)</f>
        <v>    Bil &lt; 1,95 m                            </v>
      </c>
      <c r="H2876">
        <v>13</v>
      </c>
      <c r="I2876">
        <v>27</v>
      </c>
      <c r="J2876">
        <v>78</v>
      </c>
      <c r="K2876">
        <f>IF(AND(Tabel1[[#This Row],[Gruppe]]&gt;=610,Tabel1[[#This Row],[Gruppe]]&lt;=765),Tabel1[[#This Row],[Dækmeter]],0)</f>
        <v>0</v>
      </c>
      <c r="L2876">
        <v>0</v>
      </c>
      <c r="M2876" t="s">
        <v>3</v>
      </c>
      <c r="N2876" t="str">
        <f>VLOOKUP($F2876,Statistikkoder!$A$2:$C$154,3,FALSE)</f>
        <v>Personbil</v>
      </c>
    </row>
    <row r="2877" spans="1:14" x14ac:dyDescent="0.2">
      <c r="A2877" t="s">
        <v>204</v>
      </c>
      <c r="B2877" s="1">
        <v>0.58333333333333337</v>
      </c>
      <c r="C2877" t="s">
        <v>4</v>
      </c>
      <c r="D2877" t="s">
        <v>2</v>
      </c>
      <c r="E2877" t="s">
        <v>189</v>
      </c>
      <c r="F2877">
        <v>115</v>
      </c>
      <c r="G2877" t="str">
        <f>VLOOKUP(Tabel1[[#This Row],[Gruppe]],Statistikkoder!$A$1:$C$154,2,FALSE)</f>
        <v>    Bil &lt; 1,95 m med anhænger                </v>
      </c>
      <c r="H2877">
        <v>1</v>
      </c>
      <c r="I2877">
        <v>2</v>
      </c>
      <c r="J2877">
        <v>10</v>
      </c>
      <c r="K2877">
        <f>IF(AND(Tabel1[[#This Row],[Gruppe]]&gt;=610,Tabel1[[#This Row],[Gruppe]]&lt;=765),Tabel1[[#This Row],[Dækmeter]],0)</f>
        <v>0</v>
      </c>
      <c r="L2877">
        <v>0</v>
      </c>
      <c r="M2877" t="s">
        <v>3</v>
      </c>
      <c r="N2877" t="str">
        <f>VLOOKUP($F2877,Statistikkoder!$A$2:$C$154,3,FALSE)</f>
        <v>Personbil</v>
      </c>
    </row>
    <row r="2878" spans="1:14" x14ac:dyDescent="0.2">
      <c r="A2878" t="s">
        <v>204</v>
      </c>
      <c r="B2878" s="1">
        <v>0.58333333333333337</v>
      </c>
      <c r="C2878" t="s">
        <v>4</v>
      </c>
      <c r="D2878" t="s">
        <v>2</v>
      </c>
      <c r="E2878" t="s">
        <v>189</v>
      </c>
      <c r="F2878">
        <v>120</v>
      </c>
      <c r="G2878" t="str">
        <f>VLOOKUP(Tabel1[[#This Row],[Gruppe]],Statistikkoder!$A$1:$C$154,2,FALSE)</f>
        <v>    Bil &gt; 1,95 m                            </v>
      </c>
      <c r="H2878">
        <v>2</v>
      </c>
      <c r="I2878">
        <v>9</v>
      </c>
      <c r="J2878">
        <v>12</v>
      </c>
      <c r="K2878">
        <f>IF(AND(Tabel1[[#This Row],[Gruppe]]&gt;=610,Tabel1[[#This Row],[Gruppe]]&lt;=765),Tabel1[[#This Row],[Dækmeter]],0)</f>
        <v>0</v>
      </c>
      <c r="L2878">
        <v>0</v>
      </c>
      <c r="M2878" t="s">
        <v>3</v>
      </c>
      <c r="N2878" t="str">
        <f>VLOOKUP($F2878,Statistikkoder!$A$2:$C$154,3,FALSE)</f>
        <v>Personbil</v>
      </c>
    </row>
    <row r="2879" spans="1:14" x14ac:dyDescent="0.2">
      <c r="A2879" t="s">
        <v>204</v>
      </c>
      <c r="B2879" s="1">
        <v>0.58333333333333337</v>
      </c>
      <c r="C2879" t="s">
        <v>4</v>
      </c>
      <c r="D2879" t="s">
        <v>2</v>
      </c>
      <c r="E2879" t="s">
        <v>189</v>
      </c>
      <c r="F2879">
        <v>126</v>
      </c>
      <c r="G2879" t="str">
        <f>VLOOKUP(Tabel1[[#This Row],[Gruppe]],Statistikkoder!$A$1:$C$154,2,FALSE)</f>
        <v xml:space="preserve">    Bil med campingvogn                     </v>
      </c>
      <c r="H2879">
        <v>1</v>
      </c>
      <c r="I2879">
        <v>2</v>
      </c>
      <c r="J2879">
        <v>12</v>
      </c>
      <c r="K2879">
        <f>IF(AND(Tabel1[[#This Row],[Gruppe]]&gt;=610,Tabel1[[#This Row],[Gruppe]]&lt;=765),Tabel1[[#This Row],[Dækmeter]],0)</f>
        <v>0</v>
      </c>
      <c r="L2879">
        <v>0</v>
      </c>
      <c r="M2879" t="s">
        <v>3</v>
      </c>
      <c r="N2879" t="str">
        <f>VLOOKUP($F2879,Statistikkoder!$A$2:$C$154,3,FALSE)</f>
        <v>Personbil</v>
      </c>
    </row>
    <row r="2880" spans="1:14" x14ac:dyDescent="0.2">
      <c r="A2880" t="s">
        <v>204</v>
      </c>
      <c r="B2880" s="1">
        <v>0.58333333333333337</v>
      </c>
      <c r="C2880" t="s">
        <v>4</v>
      </c>
      <c r="D2880" t="s">
        <v>2</v>
      </c>
      <c r="E2880" t="s">
        <v>189</v>
      </c>
      <c r="F2880">
        <v>320</v>
      </c>
      <c r="G2880" t="str">
        <f>VLOOKUP(Tabel1[[#This Row],[Gruppe]],Statistikkoder!$A$1:$C$154,2,FALSE)</f>
        <v>    Autocamper &lt; 12 meter                </v>
      </c>
      <c r="H2880">
        <v>3</v>
      </c>
      <c r="I2880">
        <v>6</v>
      </c>
      <c r="J2880">
        <v>30</v>
      </c>
      <c r="K2880">
        <f>IF(AND(Tabel1[[#This Row],[Gruppe]]&gt;=610,Tabel1[[#This Row],[Gruppe]]&lt;=765),Tabel1[[#This Row],[Dækmeter]],0)</f>
        <v>0</v>
      </c>
      <c r="L2880">
        <v>0</v>
      </c>
      <c r="M2880" t="s">
        <v>3</v>
      </c>
      <c r="N2880" t="str">
        <f>VLOOKUP($F2880,Statistikkoder!$A$2:$C$154,3,FALSE)</f>
        <v>Autocamper</v>
      </c>
    </row>
    <row r="2881" spans="1:14" x14ac:dyDescent="0.2">
      <c r="A2881" t="s">
        <v>204</v>
      </c>
      <c r="B2881" s="1">
        <v>0.58333333333333337</v>
      </c>
      <c r="C2881" t="s">
        <v>4</v>
      </c>
      <c r="D2881" t="s">
        <v>2</v>
      </c>
      <c r="E2881" t="s">
        <v>189</v>
      </c>
      <c r="F2881">
        <v>505</v>
      </c>
      <c r="G2881" t="str">
        <f>VLOOKUP(Tabel1[[#This Row],[Gruppe]],Statistikkoder!$A$1:$C$154,2,FALSE)</f>
        <v>    Cykel Pensionist                        </v>
      </c>
      <c r="H2881">
        <v>2</v>
      </c>
      <c r="I2881">
        <v>0</v>
      </c>
      <c r="J2881">
        <v>2</v>
      </c>
      <c r="K2881">
        <f>IF(AND(Tabel1[[#This Row],[Gruppe]]&gt;=610,Tabel1[[#This Row],[Gruppe]]&lt;=765),Tabel1[[#This Row],[Dækmeter]],0)</f>
        <v>0</v>
      </c>
      <c r="L2881">
        <v>0</v>
      </c>
      <c r="M2881" t="s">
        <v>3</v>
      </c>
      <c r="N2881" t="str">
        <f>VLOOKUP($F2881,Statistikkoder!$A$2:$C$154,3,FALSE)</f>
        <v>Cykel</v>
      </c>
    </row>
    <row r="2882" spans="1:14" x14ac:dyDescent="0.2">
      <c r="A2882" t="s">
        <v>204</v>
      </c>
      <c r="B2882" s="1">
        <v>0.58333333333333337</v>
      </c>
      <c r="C2882" t="s">
        <v>4</v>
      </c>
      <c r="D2882" t="s">
        <v>2</v>
      </c>
      <c r="E2882" t="s">
        <v>189</v>
      </c>
      <c r="F2882">
        <v>510</v>
      </c>
      <c r="G2882" t="str">
        <f>VLOOKUP(Tabel1[[#This Row],[Gruppe]],Statistikkoder!$A$1:$C$154,2,FALSE)</f>
        <v>    Cykel Voksen                            </v>
      </c>
      <c r="H2882">
        <v>3</v>
      </c>
      <c r="I2882">
        <v>0</v>
      </c>
      <c r="J2882">
        <v>3</v>
      </c>
      <c r="K2882">
        <f>IF(AND(Tabel1[[#This Row],[Gruppe]]&gt;=610,Tabel1[[#This Row],[Gruppe]]&lt;=765),Tabel1[[#This Row],[Dækmeter]],0)</f>
        <v>0</v>
      </c>
      <c r="L2882">
        <v>0</v>
      </c>
      <c r="M2882" t="s">
        <v>3</v>
      </c>
      <c r="N2882" t="str">
        <f>VLOOKUP($F2882,Statistikkoder!$A$2:$C$154,3,FALSE)</f>
        <v>Cykel</v>
      </c>
    </row>
    <row r="2883" spans="1:14" x14ac:dyDescent="0.2">
      <c r="A2883" t="s">
        <v>204</v>
      </c>
      <c r="B2883" s="1">
        <v>0.58333333333333337</v>
      </c>
      <c r="C2883" t="s">
        <v>4</v>
      </c>
      <c r="D2883" t="s">
        <v>2</v>
      </c>
      <c r="E2883" t="s">
        <v>189</v>
      </c>
      <c r="F2883">
        <v>530</v>
      </c>
      <c r="G2883" t="str">
        <f>VLOOKUP(Tabel1[[#This Row],[Gruppe]],Statistikkoder!$A$1:$C$154,2,FALSE)</f>
        <v>    Cykel Barn  0-11 år                      </v>
      </c>
      <c r="H2883">
        <v>1</v>
      </c>
      <c r="I2883">
        <v>0</v>
      </c>
      <c r="J2883">
        <v>1</v>
      </c>
      <c r="K2883">
        <f>IF(AND(Tabel1[[#This Row],[Gruppe]]&gt;=610,Tabel1[[#This Row],[Gruppe]]&lt;=765),Tabel1[[#This Row],[Dækmeter]],0)</f>
        <v>0</v>
      </c>
      <c r="L2883">
        <v>0</v>
      </c>
      <c r="M2883" t="s">
        <v>3</v>
      </c>
      <c r="N2883" t="str">
        <f>VLOOKUP($F2883,Statistikkoder!$A$2:$C$154,3,FALSE)</f>
        <v>Cykel</v>
      </c>
    </row>
    <row r="2884" spans="1:14" x14ac:dyDescent="0.2">
      <c r="A2884" t="s">
        <v>204</v>
      </c>
      <c r="B2884" s="1">
        <v>0.58333333333333337</v>
      </c>
      <c r="C2884" t="s">
        <v>4</v>
      </c>
      <c r="D2884" t="s">
        <v>2</v>
      </c>
      <c r="E2884" t="s">
        <v>189</v>
      </c>
      <c r="F2884">
        <v>720</v>
      </c>
      <c r="G2884" t="str">
        <f>VLOOKUP(Tabel1[[#This Row],[Gruppe]],Statistikkoder!$A$1:$C$154,2,FALSE)</f>
        <v>    Forvogn &gt; 10 meter incl. fører          </v>
      </c>
      <c r="H2884">
        <v>1</v>
      </c>
      <c r="I2884">
        <v>1</v>
      </c>
      <c r="J2884">
        <v>12</v>
      </c>
      <c r="K2884">
        <f>IF(AND(Tabel1[[#This Row],[Gruppe]]&gt;=610,Tabel1[[#This Row],[Gruppe]]&lt;=765),Tabel1[[#This Row],[Dækmeter]],0)</f>
        <v>12</v>
      </c>
      <c r="L2884">
        <v>0</v>
      </c>
      <c r="M2884" t="s">
        <v>3</v>
      </c>
      <c r="N2884" t="str">
        <f>VLOOKUP($F2884,Statistikkoder!$A$2:$C$154,3,FALSE)</f>
        <v>Forvogn</v>
      </c>
    </row>
    <row r="2885" spans="1:14" x14ac:dyDescent="0.2">
      <c r="A2885" t="s">
        <v>204</v>
      </c>
      <c r="B2885" s="1">
        <v>0.58333333333333337</v>
      </c>
      <c r="C2885" t="s">
        <v>4</v>
      </c>
      <c r="D2885" t="s">
        <v>2</v>
      </c>
      <c r="E2885" t="s">
        <v>189</v>
      </c>
      <c r="F2885">
        <v>996</v>
      </c>
      <c r="G2885" t="str">
        <f>VLOOKUP(Tabel1[[#This Row],[Gruppe]],Statistikkoder!$A$1:$C$154,2,FALSE)</f>
        <v>    Passager i køretøj                            </v>
      </c>
      <c r="H2885">
        <v>0</v>
      </c>
      <c r="I2885">
        <v>47</v>
      </c>
      <c r="J2885">
        <v>0</v>
      </c>
      <c r="K2885">
        <f>IF(AND(Tabel1[[#This Row],[Gruppe]]&gt;=610,Tabel1[[#This Row],[Gruppe]]&lt;=765),Tabel1[[#This Row],[Dækmeter]],0)</f>
        <v>0</v>
      </c>
      <c r="L2885">
        <v>0</v>
      </c>
      <c r="M2885" t="s">
        <v>3</v>
      </c>
      <c r="N2885" t="str">
        <f>VLOOKUP($F2885,Statistikkoder!$A$2:$C$154,3,FALSE)</f>
        <v>Passager</v>
      </c>
    </row>
    <row r="2886" spans="1:14" x14ac:dyDescent="0.2">
      <c r="A2886" t="s">
        <v>204</v>
      </c>
      <c r="B2886" s="1">
        <v>0.58333333333333337</v>
      </c>
      <c r="C2886" t="s">
        <v>0</v>
      </c>
      <c r="D2886" t="s">
        <v>1</v>
      </c>
      <c r="E2886" t="s">
        <v>190</v>
      </c>
      <c r="F2886">
        <v>10</v>
      </c>
      <c r="G2886" t="str">
        <f>VLOOKUP(Tabel1[[#This Row],[Gruppe]],Statistikkoder!$A$1:$C$154,2,FALSE)</f>
        <v>    Voksen gående                    </v>
      </c>
      <c r="H2886">
        <v>0</v>
      </c>
      <c r="I2886">
        <v>5</v>
      </c>
      <c r="J2886">
        <v>0</v>
      </c>
      <c r="K2886">
        <f>IF(AND(Tabel1[[#This Row],[Gruppe]]&gt;=610,Tabel1[[#This Row],[Gruppe]]&lt;=765),Tabel1[[#This Row],[Dækmeter]],0)</f>
        <v>0</v>
      </c>
      <c r="L2886">
        <v>0</v>
      </c>
      <c r="M2886" t="s">
        <v>3</v>
      </c>
      <c r="N2886" t="str">
        <f>VLOOKUP($F2886,Statistikkoder!$A$2:$C$154,3,FALSE)</f>
        <v>Passager</v>
      </c>
    </row>
    <row r="2887" spans="1:14" x14ac:dyDescent="0.2">
      <c r="A2887" t="s">
        <v>204</v>
      </c>
      <c r="B2887" s="1">
        <v>0.58333333333333337</v>
      </c>
      <c r="C2887" t="s">
        <v>0</v>
      </c>
      <c r="D2887" t="s">
        <v>1</v>
      </c>
      <c r="E2887" t="s">
        <v>190</v>
      </c>
      <c r="F2887">
        <v>15</v>
      </c>
      <c r="G2887" t="str">
        <f>VLOOKUP(Tabel1[[#This Row],[Gruppe]],Statistikkoder!$A$1:$C$154,2,FALSE)</f>
        <v>    Voksen gående Pendler            </v>
      </c>
      <c r="H2887">
        <v>0</v>
      </c>
      <c r="I2887">
        <v>1</v>
      </c>
      <c r="J2887">
        <v>0</v>
      </c>
      <c r="K2887">
        <f>IF(AND(Tabel1[[#This Row],[Gruppe]]&gt;=610,Tabel1[[#This Row],[Gruppe]]&lt;=765),Tabel1[[#This Row],[Dækmeter]],0)</f>
        <v>0</v>
      </c>
      <c r="L2887">
        <v>0</v>
      </c>
      <c r="M2887" t="s">
        <v>3</v>
      </c>
      <c r="N2887" t="str">
        <f>VLOOKUP($F2887,Statistikkoder!$A$2:$C$154,3,FALSE)</f>
        <v>Passager</v>
      </c>
    </row>
    <row r="2888" spans="1:14" x14ac:dyDescent="0.2">
      <c r="A2888" t="s">
        <v>204</v>
      </c>
      <c r="B2888" s="1">
        <v>0.58333333333333337</v>
      </c>
      <c r="C2888" t="s">
        <v>0</v>
      </c>
      <c r="D2888" t="s">
        <v>1</v>
      </c>
      <c r="E2888" t="s">
        <v>190</v>
      </c>
      <c r="F2888">
        <v>40</v>
      </c>
      <c r="G2888" t="str">
        <f>VLOOKUP(Tabel1[[#This Row],[Gruppe]],Statistikkoder!$A$1:$C$154,2,FALSE)</f>
        <v>    Pensionist gående                </v>
      </c>
      <c r="H2888">
        <v>0</v>
      </c>
      <c r="I2888">
        <v>2</v>
      </c>
      <c r="J2888">
        <v>0</v>
      </c>
      <c r="K2888">
        <f>IF(AND(Tabel1[[#This Row],[Gruppe]]&gt;=610,Tabel1[[#This Row],[Gruppe]]&lt;=765),Tabel1[[#This Row],[Dækmeter]],0)</f>
        <v>0</v>
      </c>
      <c r="L2888">
        <v>0</v>
      </c>
      <c r="M2888" t="s">
        <v>3</v>
      </c>
      <c r="N2888" t="str">
        <f>VLOOKUP($F2888,Statistikkoder!$A$2:$C$154,3,FALSE)</f>
        <v>Passager</v>
      </c>
    </row>
    <row r="2889" spans="1:14" x14ac:dyDescent="0.2">
      <c r="A2889" t="s">
        <v>204</v>
      </c>
      <c r="B2889" s="1">
        <v>0.58333333333333337</v>
      </c>
      <c r="C2889" t="s">
        <v>0</v>
      </c>
      <c r="D2889" t="s">
        <v>1</v>
      </c>
      <c r="E2889" t="s">
        <v>190</v>
      </c>
      <c r="F2889">
        <v>80</v>
      </c>
      <c r="G2889" t="str">
        <f>VLOOKUP(Tabel1[[#This Row],[Gruppe]],Statistikkoder!$A$1:$C$154,2,FALSE)</f>
        <v>    Bil &lt; 1,95 pendler rejse        </v>
      </c>
      <c r="H2889">
        <v>1</v>
      </c>
      <c r="I2889">
        <v>2</v>
      </c>
      <c r="J2889">
        <v>6</v>
      </c>
      <c r="K2889">
        <f>IF(AND(Tabel1[[#This Row],[Gruppe]]&gt;=610,Tabel1[[#This Row],[Gruppe]]&lt;=765),Tabel1[[#This Row],[Dækmeter]],0)</f>
        <v>0</v>
      </c>
      <c r="L2889">
        <v>0</v>
      </c>
      <c r="M2889" t="s">
        <v>3</v>
      </c>
      <c r="N2889" t="str">
        <f>VLOOKUP($F2889,Statistikkoder!$A$2:$C$154,3,FALSE)</f>
        <v>Personbil</v>
      </c>
    </row>
    <row r="2890" spans="1:14" x14ac:dyDescent="0.2">
      <c r="A2890" t="s">
        <v>204</v>
      </c>
      <c r="B2890" s="1">
        <v>0.58333333333333337</v>
      </c>
      <c r="C2890" t="s">
        <v>0</v>
      </c>
      <c r="D2890" t="s">
        <v>1</v>
      </c>
      <c r="E2890" t="s">
        <v>190</v>
      </c>
      <c r="F2890">
        <v>110</v>
      </c>
      <c r="G2890" t="str">
        <f>VLOOKUP(Tabel1[[#This Row],[Gruppe]],Statistikkoder!$A$1:$C$154,2,FALSE)</f>
        <v>    Bil &lt; 1,95 m                            </v>
      </c>
      <c r="H2890">
        <v>16</v>
      </c>
      <c r="I2890">
        <v>28</v>
      </c>
      <c r="J2890">
        <v>96</v>
      </c>
      <c r="K2890">
        <f>IF(AND(Tabel1[[#This Row],[Gruppe]]&gt;=610,Tabel1[[#This Row],[Gruppe]]&lt;=765),Tabel1[[#This Row],[Dækmeter]],0)</f>
        <v>0</v>
      </c>
      <c r="L2890">
        <v>0</v>
      </c>
      <c r="M2890" t="s">
        <v>3</v>
      </c>
      <c r="N2890" t="str">
        <f>VLOOKUP($F2890,Statistikkoder!$A$2:$C$154,3,FALSE)</f>
        <v>Personbil</v>
      </c>
    </row>
    <row r="2891" spans="1:14" x14ac:dyDescent="0.2">
      <c r="A2891" t="s">
        <v>204</v>
      </c>
      <c r="B2891" s="1">
        <v>0.58333333333333337</v>
      </c>
      <c r="C2891" t="s">
        <v>0</v>
      </c>
      <c r="D2891" t="s">
        <v>1</v>
      </c>
      <c r="E2891" t="s">
        <v>190</v>
      </c>
      <c r="F2891">
        <v>120</v>
      </c>
      <c r="G2891" t="str">
        <f>VLOOKUP(Tabel1[[#This Row],[Gruppe]],Statistikkoder!$A$1:$C$154,2,FALSE)</f>
        <v>    Bil &gt; 1,95 m                            </v>
      </c>
      <c r="H2891">
        <v>1</v>
      </c>
      <c r="I2891">
        <v>2</v>
      </c>
      <c r="J2891">
        <v>6</v>
      </c>
      <c r="K2891">
        <f>IF(AND(Tabel1[[#This Row],[Gruppe]]&gt;=610,Tabel1[[#This Row],[Gruppe]]&lt;=765),Tabel1[[#This Row],[Dækmeter]],0)</f>
        <v>0</v>
      </c>
      <c r="L2891">
        <v>0</v>
      </c>
      <c r="M2891" t="s">
        <v>3</v>
      </c>
      <c r="N2891" t="str">
        <f>VLOOKUP($F2891,Statistikkoder!$A$2:$C$154,3,FALSE)</f>
        <v>Personbil</v>
      </c>
    </row>
    <row r="2892" spans="1:14" x14ac:dyDescent="0.2">
      <c r="A2892" t="s">
        <v>204</v>
      </c>
      <c r="B2892" s="1">
        <v>0.58333333333333337</v>
      </c>
      <c r="C2892" t="s">
        <v>0</v>
      </c>
      <c r="D2892" t="s">
        <v>1</v>
      </c>
      <c r="E2892" t="s">
        <v>190</v>
      </c>
      <c r="F2892">
        <v>309</v>
      </c>
      <c r="G2892" t="str">
        <f>VLOOKUP(Tabel1[[#This Row],[Gruppe]],Statistikkoder!$A$1:$C$154,2,FALSE)</f>
        <v>    Autocamper &lt;  6 meter                </v>
      </c>
      <c r="H2892">
        <v>1</v>
      </c>
      <c r="I2892">
        <v>2</v>
      </c>
      <c r="J2892">
        <v>6</v>
      </c>
      <c r="K2892">
        <f>IF(AND(Tabel1[[#This Row],[Gruppe]]&gt;=610,Tabel1[[#This Row],[Gruppe]]&lt;=765),Tabel1[[#This Row],[Dækmeter]],0)</f>
        <v>0</v>
      </c>
      <c r="L2892">
        <v>0</v>
      </c>
      <c r="M2892" t="s">
        <v>3</v>
      </c>
      <c r="N2892" t="str">
        <f>VLOOKUP($F2892,Statistikkoder!$A$2:$C$154,3,FALSE)</f>
        <v>Autocamper</v>
      </c>
    </row>
    <row r="2893" spans="1:14" x14ac:dyDescent="0.2">
      <c r="A2893" t="s">
        <v>204</v>
      </c>
      <c r="B2893" s="1">
        <v>0.58333333333333337</v>
      </c>
      <c r="C2893" t="s">
        <v>0</v>
      </c>
      <c r="D2893" t="s">
        <v>1</v>
      </c>
      <c r="E2893" t="s">
        <v>190</v>
      </c>
      <c r="F2893">
        <v>320</v>
      </c>
      <c r="G2893" t="str">
        <f>VLOOKUP(Tabel1[[#This Row],[Gruppe]],Statistikkoder!$A$1:$C$154,2,FALSE)</f>
        <v>    Autocamper &lt; 12 meter                </v>
      </c>
      <c r="H2893">
        <v>1</v>
      </c>
      <c r="I2893">
        <v>2</v>
      </c>
      <c r="J2893">
        <v>10</v>
      </c>
      <c r="K2893">
        <f>IF(AND(Tabel1[[#This Row],[Gruppe]]&gt;=610,Tabel1[[#This Row],[Gruppe]]&lt;=765),Tabel1[[#This Row],[Dækmeter]],0)</f>
        <v>0</v>
      </c>
      <c r="L2893">
        <v>0</v>
      </c>
      <c r="M2893" t="s">
        <v>3</v>
      </c>
      <c r="N2893" t="str">
        <f>VLOOKUP($F2893,Statistikkoder!$A$2:$C$154,3,FALSE)</f>
        <v>Autocamper</v>
      </c>
    </row>
    <row r="2894" spans="1:14" x14ac:dyDescent="0.2">
      <c r="A2894" t="s">
        <v>204</v>
      </c>
      <c r="B2894" s="1">
        <v>0.58333333333333337</v>
      </c>
      <c r="C2894" t="s">
        <v>0</v>
      </c>
      <c r="D2894" t="s">
        <v>1</v>
      </c>
      <c r="E2894" t="s">
        <v>190</v>
      </c>
      <c r="F2894">
        <v>410</v>
      </c>
      <c r="G2894" t="str">
        <f>VLOOKUP(Tabel1[[#This Row],[Gruppe]],Statistikkoder!$A$1:$C$154,2,FALSE)</f>
        <v>    MC                                    </v>
      </c>
      <c r="H2894">
        <v>1</v>
      </c>
      <c r="I2894">
        <v>1</v>
      </c>
      <c r="J2894">
        <v>2</v>
      </c>
      <c r="K2894">
        <f>IF(AND(Tabel1[[#This Row],[Gruppe]]&gt;=610,Tabel1[[#This Row],[Gruppe]]&lt;=765),Tabel1[[#This Row],[Dækmeter]],0)</f>
        <v>0</v>
      </c>
      <c r="L2894">
        <v>0</v>
      </c>
      <c r="M2894" t="s">
        <v>3</v>
      </c>
      <c r="N2894" t="str">
        <f>VLOOKUP($F2894,Statistikkoder!$A$2:$C$154,3,FALSE)</f>
        <v>MC/Knallert</v>
      </c>
    </row>
    <row r="2895" spans="1:14" x14ac:dyDescent="0.2">
      <c r="A2895" t="s">
        <v>204</v>
      </c>
      <c r="B2895" s="1">
        <v>0.58333333333333337</v>
      </c>
      <c r="C2895" t="s">
        <v>0</v>
      </c>
      <c r="D2895" t="s">
        <v>1</v>
      </c>
      <c r="E2895" t="s">
        <v>190</v>
      </c>
      <c r="F2895">
        <v>505</v>
      </c>
      <c r="G2895" t="str">
        <f>VLOOKUP(Tabel1[[#This Row],[Gruppe]],Statistikkoder!$A$1:$C$154,2,FALSE)</f>
        <v>    Cykel Pensionist                        </v>
      </c>
      <c r="H2895">
        <v>2</v>
      </c>
      <c r="I2895">
        <v>0</v>
      </c>
      <c r="J2895">
        <v>2</v>
      </c>
      <c r="K2895">
        <f>IF(AND(Tabel1[[#This Row],[Gruppe]]&gt;=610,Tabel1[[#This Row],[Gruppe]]&lt;=765),Tabel1[[#This Row],[Dækmeter]],0)</f>
        <v>0</v>
      </c>
      <c r="L2895">
        <v>0</v>
      </c>
      <c r="M2895" t="s">
        <v>3</v>
      </c>
      <c r="N2895" t="str">
        <f>VLOOKUP($F2895,Statistikkoder!$A$2:$C$154,3,FALSE)</f>
        <v>Cykel</v>
      </c>
    </row>
    <row r="2896" spans="1:14" x14ac:dyDescent="0.2">
      <c r="A2896" t="s">
        <v>204</v>
      </c>
      <c r="B2896" s="1">
        <v>0.58333333333333337</v>
      </c>
      <c r="C2896" t="s">
        <v>0</v>
      </c>
      <c r="D2896" t="s">
        <v>1</v>
      </c>
      <c r="E2896" t="s">
        <v>190</v>
      </c>
      <c r="F2896">
        <v>510</v>
      </c>
      <c r="G2896" t="str">
        <f>VLOOKUP(Tabel1[[#This Row],[Gruppe]],Statistikkoder!$A$1:$C$154,2,FALSE)</f>
        <v>    Cykel Voksen                            </v>
      </c>
      <c r="H2896">
        <v>4</v>
      </c>
      <c r="I2896">
        <v>0</v>
      </c>
      <c r="J2896">
        <v>4</v>
      </c>
      <c r="K2896">
        <f>IF(AND(Tabel1[[#This Row],[Gruppe]]&gt;=610,Tabel1[[#This Row],[Gruppe]]&lt;=765),Tabel1[[#This Row],[Dækmeter]],0)</f>
        <v>0</v>
      </c>
      <c r="L2896">
        <v>0</v>
      </c>
      <c r="M2896" t="s">
        <v>3</v>
      </c>
      <c r="N2896" t="str">
        <f>VLOOKUP($F2896,Statistikkoder!$A$2:$C$154,3,FALSE)</f>
        <v>Cykel</v>
      </c>
    </row>
    <row r="2897" spans="1:14" x14ac:dyDescent="0.2">
      <c r="A2897" t="s">
        <v>204</v>
      </c>
      <c r="B2897" s="1">
        <v>0.58333333333333337</v>
      </c>
      <c r="C2897" t="s">
        <v>0</v>
      </c>
      <c r="D2897" t="s">
        <v>1</v>
      </c>
      <c r="E2897" t="s">
        <v>190</v>
      </c>
      <c r="F2897">
        <v>996</v>
      </c>
      <c r="G2897" t="str">
        <f>VLOOKUP(Tabel1[[#This Row],[Gruppe]],Statistikkoder!$A$1:$C$154,2,FALSE)</f>
        <v>    Passager i køretøj                            </v>
      </c>
      <c r="H2897">
        <v>0</v>
      </c>
      <c r="I2897">
        <v>37</v>
      </c>
      <c r="J2897">
        <v>0</v>
      </c>
      <c r="K2897">
        <f>IF(AND(Tabel1[[#This Row],[Gruppe]]&gt;=610,Tabel1[[#This Row],[Gruppe]]&lt;=765),Tabel1[[#This Row],[Dækmeter]],0)</f>
        <v>0</v>
      </c>
      <c r="L2897">
        <v>0</v>
      </c>
      <c r="M2897" t="s">
        <v>3</v>
      </c>
      <c r="N2897" t="str">
        <f>VLOOKUP($F2897,Statistikkoder!$A$2:$C$154,3,FALSE)</f>
        <v>Passager</v>
      </c>
    </row>
    <row r="2898" spans="1:14" x14ac:dyDescent="0.2">
      <c r="A2898" t="s">
        <v>204</v>
      </c>
      <c r="B2898" s="1">
        <v>0.625</v>
      </c>
      <c r="C2898" t="s">
        <v>4</v>
      </c>
      <c r="D2898" t="s">
        <v>2</v>
      </c>
      <c r="E2898" t="s">
        <v>190</v>
      </c>
      <c r="F2898">
        <v>80</v>
      </c>
      <c r="G2898" t="str">
        <f>VLOOKUP(Tabel1[[#This Row],[Gruppe]],Statistikkoder!$A$1:$C$154,2,FALSE)</f>
        <v>    Bil &lt; 1,95 pendler rejse        </v>
      </c>
      <c r="H2898">
        <v>4</v>
      </c>
      <c r="I2898">
        <v>4</v>
      </c>
      <c r="J2898">
        <v>24</v>
      </c>
      <c r="K2898">
        <f>IF(AND(Tabel1[[#This Row],[Gruppe]]&gt;=610,Tabel1[[#This Row],[Gruppe]]&lt;=765),Tabel1[[#This Row],[Dækmeter]],0)</f>
        <v>0</v>
      </c>
      <c r="L2898">
        <v>0</v>
      </c>
      <c r="M2898" t="s">
        <v>3</v>
      </c>
      <c r="N2898" t="str">
        <f>VLOOKUP($F2898,Statistikkoder!$A$2:$C$154,3,FALSE)</f>
        <v>Personbil</v>
      </c>
    </row>
    <row r="2899" spans="1:14" x14ac:dyDescent="0.2">
      <c r="A2899" t="s">
        <v>204</v>
      </c>
      <c r="B2899" s="1">
        <v>0.625</v>
      </c>
      <c r="C2899" t="s">
        <v>4</v>
      </c>
      <c r="D2899" t="s">
        <v>2</v>
      </c>
      <c r="E2899" t="s">
        <v>190</v>
      </c>
      <c r="F2899">
        <v>110</v>
      </c>
      <c r="G2899" t="str">
        <f>VLOOKUP(Tabel1[[#This Row],[Gruppe]],Statistikkoder!$A$1:$C$154,2,FALSE)</f>
        <v>    Bil &lt; 1,95 m                            </v>
      </c>
      <c r="H2899">
        <v>19</v>
      </c>
      <c r="I2899">
        <v>33</v>
      </c>
      <c r="J2899">
        <v>114</v>
      </c>
      <c r="K2899">
        <f>IF(AND(Tabel1[[#This Row],[Gruppe]]&gt;=610,Tabel1[[#This Row],[Gruppe]]&lt;=765),Tabel1[[#This Row],[Dækmeter]],0)</f>
        <v>0</v>
      </c>
      <c r="L2899">
        <v>0</v>
      </c>
      <c r="M2899" t="s">
        <v>3</v>
      </c>
      <c r="N2899" t="str">
        <f>VLOOKUP($F2899,Statistikkoder!$A$2:$C$154,3,FALSE)</f>
        <v>Personbil</v>
      </c>
    </row>
    <row r="2900" spans="1:14" x14ac:dyDescent="0.2">
      <c r="A2900" t="s">
        <v>204</v>
      </c>
      <c r="B2900" s="1">
        <v>0.625</v>
      </c>
      <c r="C2900" t="s">
        <v>4</v>
      </c>
      <c r="D2900" t="s">
        <v>2</v>
      </c>
      <c r="E2900" t="s">
        <v>190</v>
      </c>
      <c r="F2900">
        <v>115</v>
      </c>
      <c r="G2900" t="str">
        <f>VLOOKUP(Tabel1[[#This Row],[Gruppe]],Statistikkoder!$A$1:$C$154,2,FALSE)</f>
        <v>    Bil &lt; 1,95 m med anhænger                </v>
      </c>
      <c r="H2900">
        <v>1</v>
      </c>
      <c r="I2900">
        <v>3</v>
      </c>
      <c r="J2900">
        <v>10</v>
      </c>
      <c r="K2900">
        <f>IF(AND(Tabel1[[#This Row],[Gruppe]]&gt;=610,Tabel1[[#This Row],[Gruppe]]&lt;=765),Tabel1[[#This Row],[Dækmeter]],0)</f>
        <v>0</v>
      </c>
      <c r="L2900">
        <v>0</v>
      </c>
      <c r="M2900" t="s">
        <v>3</v>
      </c>
      <c r="N2900" t="str">
        <f>VLOOKUP($F2900,Statistikkoder!$A$2:$C$154,3,FALSE)</f>
        <v>Personbil</v>
      </c>
    </row>
    <row r="2901" spans="1:14" x14ac:dyDescent="0.2">
      <c r="A2901" t="s">
        <v>204</v>
      </c>
      <c r="B2901" s="1">
        <v>0.625</v>
      </c>
      <c r="C2901" t="s">
        <v>4</v>
      </c>
      <c r="D2901" t="s">
        <v>2</v>
      </c>
      <c r="E2901" t="s">
        <v>190</v>
      </c>
      <c r="F2901">
        <v>120</v>
      </c>
      <c r="G2901" t="str">
        <f>VLOOKUP(Tabel1[[#This Row],[Gruppe]],Statistikkoder!$A$1:$C$154,2,FALSE)</f>
        <v>    Bil &gt; 1,95 m                            </v>
      </c>
      <c r="H2901">
        <v>2</v>
      </c>
      <c r="I2901">
        <v>4</v>
      </c>
      <c r="J2901">
        <v>12</v>
      </c>
      <c r="K2901">
        <f>IF(AND(Tabel1[[#This Row],[Gruppe]]&gt;=610,Tabel1[[#This Row],[Gruppe]]&lt;=765),Tabel1[[#This Row],[Dækmeter]],0)</f>
        <v>0</v>
      </c>
      <c r="L2901">
        <v>0</v>
      </c>
      <c r="M2901" t="s">
        <v>3</v>
      </c>
      <c r="N2901" t="str">
        <f>VLOOKUP($F2901,Statistikkoder!$A$2:$C$154,3,FALSE)</f>
        <v>Personbil</v>
      </c>
    </row>
    <row r="2902" spans="1:14" x14ac:dyDescent="0.2">
      <c r="A2902" t="s">
        <v>204</v>
      </c>
      <c r="B2902" s="1">
        <v>0.625</v>
      </c>
      <c r="C2902" t="s">
        <v>4</v>
      </c>
      <c r="D2902" t="s">
        <v>2</v>
      </c>
      <c r="E2902" t="s">
        <v>190</v>
      </c>
      <c r="F2902">
        <v>126</v>
      </c>
      <c r="G2902" t="str">
        <f>VLOOKUP(Tabel1[[#This Row],[Gruppe]],Statistikkoder!$A$1:$C$154,2,FALSE)</f>
        <v xml:space="preserve">    Bil med campingvogn                     </v>
      </c>
      <c r="H2902">
        <v>2</v>
      </c>
      <c r="I2902">
        <v>8</v>
      </c>
      <c r="J2902">
        <v>22</v>
      </c>
      <c r="K2902">
        <f>IF(AND(Tabel1[[#This Row],[Gruppe]]&gt;=610,Tabel1[[#This Row],[Gruppe]]&lt;=765),Tabel1[[#This Row],[Dækmeter]],0)</f>
        <v>0</v>
      </c>
      <c r="L2902">
        <v>0</v>
      </c>
      <c r="M2902" t="s">
        <v>3</v>
      </c>
      <c r="N2902" t="str">
        <f>VLOOKUP($F2902,Statistikkoder!$A$2:$C$154,3,FALSE)</f>
        <v>Personbil</v>
      </c>
    </row>
    <row r="2903" spans="1:14" x14ac:dyDescent="0.2">
      <c r="A2903" t="s">
        <v>204</v>
      </c>
      <c r="B2903" s="1">
        <v>0.625</v>
      </c>
      <c r="C2903" t="s">
        <v>4</v>
      </c>
      <c r="D2903" t="s">
        <v>2</v>
      </c>
      <c r="E2903" t="s">
        <v>190</v>
      </c>
      <c r="F2903">
        <v>320</v>
      </c>
      <c r="G2903" t="str">
        <f>VLOOKUP(Tabel1[[#This Row],[Gruppe]],Statistikkoder!$A$1:$C$154,2,FALSE)</f>
        <v>    Autocamper &lt; 12 meter                </v>
      </c>
      <c r="H2903">
        <v>2</v>
      </c>
      <c r="I2903">
        <v>4</v>
      </c>
      <c r="J2903">
        <v>20</v>
      </c>
      <c r="K2903">
        <f>IF(AND(Tabel1[[#This Row],[Gruppe]]&gt;=610,Tabel1[[#This Row],[Gruppe]]&lt;=765),Tabel1[[#This Row],[Dækmeter]],0)</f>
        <v>0</v>
      </c>
      <c r="L2903">
        <v>0</v>
      </c>
      <c r="M2903" t="s">
        <v>3</v>
      </c>
      <c r="N2903" t="str">
        <f>VLOOKUP($F2903,Statistikkoder!$A$2:$C$154,3,FALSE)</f>
        <v>Autocamper</v>
      </c>
    </row>
    <row r="2904" spans="1:14" x14ac:dyDescent="0.2">
      <c r="A2904" t="s">
        <v>204</v>
      </c>
      <c r="B2904" s="1">
        <v>0.625</v>
      </c>
      <c r="C2904" t="s">
        <v>4</v>
      </c>
      <c r="D2904" t="s">
        <v>2</v>
      </c>
      <c r="E2904" t="s">
        <v>190</v>
      </c>
      <c r="F2904">
        <v>996</v>
      </c>
      <c r="G2904" t="str">
        <f>VLOOKUP(Tabel1[[#This Row],[Gruppe]],Statistikkoder!$A$1:$C$154,2,FALSE)</f>
        <v>    Passager i køretøj                            </v>
      </c>
      <c r="H2904">
        <v>0</v>
      </c>
      <c r="I2904">
        <v>56</v>
      </c>
      <c r="J2904">
        <v>0</v>
      </c>
      <c r="K2904">
        <f>IF(AND(Tabel1[[#This Row],[Gruppe]]&gt;=610,Tabel1[[#This Row],[Gruppe]]&lt;=765),Tabel1[[#This Row],[Dækmeter]],0)</f>
        <v>0</v>
      </c>
      <c r="L2904">
        <v>0</v>
      </c>
      <c r="M2904" t="s">
        <v>3</v>
      </c>
      <c r="N2904" t="str">
        <f>VLOOKUP($F2904,Statistikkoder!$A$2:$C$154,3,FALSE)</f>
        <v>Passager</v>
      </c>
    </row>
    <row r="2905" spans="1:14" x14ac:dyDescent="0.2">
      <c r="A2905" t="s">
        <v>204</v>
      </c>
      <c r="B2905" s="1">
        <v>0.625</v>
      </c>
      <c r="C2905" t="s">
        <v>0</v>
      </c>
      <c r="D2905" t="s">
        <v>1</v>
      </c>
      <c r="E2905" t="s">
        <v>189</v>
      </c>
      <c r="F2905">
        <v>10</v>
      </c>
      <c r="G2905" t="str">
        <f>VLOOKUP(Tabel1[[#This Row],[Gruppe]],Statistikkoder!$A$1:$C$154,2,FALSE)</f>
        <v>    Voksen gående                    </v>
      </c>
      <c r="H2905">
        <v>0</v>
      </c>
      <c r="I2905">
        <v>1</v>
      </c>
      <c r="J2905">
        <v>0</v>
      </c>
      <c r="K2905">
        <f>IF(AND(Tabel1[[#This Row],[Gruppe]]&gt;=610,Tabel1[[#This Row],[Gruppe]]&lt;=765),Tabel1[[#This Row],[Dækmeter]],0)</f>
        <v>0</v>
      </c>
      <c r="L2905">
        <v>0</v>
      </c>
      <c r="M2905" t="s">
        <v>3</v>
      </c>
      <c r="N2905" t="str">
        <f>VLOOKUP($F2905,Statistikkoder!$A$2:$C$154,3,FALSE)</f>
        <v>Passager</v>
      </c>
    </row>
    <row r="2906" spans="1:14" x14ac:dyDescent="0.2">
      <c r="A2906" t="s">
        <v>204</v>
      </c>
      <c r="B2906" s="1">
        <v>0.625</v>
      </c>
      <c r="C2906" t="s">
        <v>0</v>
      </c>
      <c r="D2906" t="s">
        <v>1</v>
      </c>
      <c r="E2906" t="s">
        <v>189</v>
      </c>
      <c r="F2906">
        <v>40</v>
      </c>
      <c r="G2906" t="str">
        <f>VLOOKUP(Tabel1[[#This Row],[Gruppe]],Statistikkoder!$A$1:$C$154,2,FALSE)</f>
        <v>    Pensionist gående                </v>
      </c>
      <c r="H2906">
        <v>0</v>
      </c>
      <c r="I2906">
        <v>1</v>
      </c>
      <c r="J2906">
        <v>0</v>
      </c>
      <c r="K2906">
        <f>IF(AND(Tabel1[[#This Row],[Gruppe]]&gt;=610,Tabel1[[#This Row],[Gruppe]]&lt;=765),Tabel1[[#This Row],[Dækmeter]],0)</f>
        <v>0</v>
      </c>
      <c r="L2906">
        <v>0</v>
      </c>
      <c r="M2906" t="s">
        <v>3</v>
      </c>
      <c r="N2906" t="str">
        <f>VLOOKUP($F2906,Statistikkoder!$A$2:$C$154,3,FALSE)</f>
        <v>Passager</v>
      </c>
    </row>
    <row r="2907" spans="1:14" x14ac:dyDescent="0.2">
      <c r="A2907" t="s">
        <v>204</v>
      </c>
      <c r="B2907" s="1">
        <v>0.625</v>
      </c>
      <c r="C2907" t="s">
        <v>0</v>
      </c>
      <c r="D2907" t="s">
        <v>1</v>
      </c>
      <c r="E2907" t="s">
        <v>189</v>
      </c>
      <c r="F2907">
        <v>80</v>
      </c>
      <c r="G2907" t="str">
        <f>VLOOKUP(Tabel1[[#This Row],[Gruppe]],Statistikkoder!$A$1:$C$154,2,FALSE)</f>
        <v>    Bil &lt; 1,95 pendler rejse        </v>
      </c>
      <c r="H2907">
        <v>3</v>
      </c>
      <c r="I2907">
        <v>3</v>
      </c>
      <c r="J2907">
        <v>18</v>
      </c>
      <c r="K2907">
        <f>IF(AND(Tabel1[[#This Row],[Gruppe]]&gt;=610,Tabel1[[#This Row],[Gruppe]]&lt;=765),Tabel1[[#This Row],[Dækmeter]],0)</f>
        <v>0</v>
      </c>
      <c r="L2907">
        <v>0</v>
      </c>
      <c r="M2907" t="s">
        <v>3</v>
      </c>
      <c r="N2907" t="str">
        <f>VLOOKUP($F2907,Statistikkoder!$A$2:$C$154,3,FALSE)</f>
        <v>Personbil</v>
      </c>
    </row>
    <row r="2908" spans="1:14" x14ac:dyDescent="0.2">
      <c r="A2908" t="s">
        <v>204</v>
      </c>
      <c r="B2908" s="1">
        <v>0.625</v>
      </c>
      <c r="C2908" t="s">
        <v>0</v>
      </c>
      <c r="D2908" t="s">
        <v>1</v>
      </c>
      <c r="E2908" t="s">
        <v>189</v>
      </c>
      <c r="F2908">
        <v>110</v>
      </c>
      <c r="G2908" t="str">
        <f>VLOOKUP(Tabel1[[#This Row],[Gruppe]],Statistikkoder!$A$1:$C$154,2,FALSE)</f>
        <v>    Bil &lt; 1,95 m                            </v>
      </c>
      <c r="H2908">
        <v>12</v>
      </c>
      <c r="I2908">
        <v>27</v>
      </c>
      <c r="J2908">
        <v>72</v>
      </c>
      <c r="K2908">
        <f>IF(AND(Tabel1[[#This Row],[Gruppe]]&gt;=610,Tabel1[[#This Row],[Gruppe]]&lt;=765),Tabel1[[#This Row],[Dækmeter]],0)</f>
        <v>0</v>
      </c>
      <c r="L2908">
        <v>0</v>
      </c>
      <c r="M2908" t="s">
        <v>3</v>
      </c>
      <c r="N2908" t="str">
        <f>VLOOKUP($F2908,Statistikkoder!$A$2:$C$154,3,FALSE)</f>
        <v>Personbil</v>
      </c>
    </row>
    <row r="2909" spans="1:14" x14ac:dyDescent="0.2">
      <c r="A2909" t="s">
        <v>204</v>
      </c>
      <c r="B2909" s="1">
        <v>0.625</v>
      </c>
      <c r="C2909" t="s">
        <v>0</v>
      </c>
      <c r="D2909" t="s">
        <v>1</v>
      </c>
      <c r="E2909" t="s">
        <v>189</v>
      </c>
      <c r="F2909">
        <v>120</v>
      </c>
      <c r="G2909" t="str">
        <f>VLOOKUP(Tabel1[[#This Row],[Gruppe]],Statistikkoder!$A$1:$C$154,2,FALSE)</f>
        <v>    Bil &gt; 1,95 m                            </v>
      </c>
      <c r="H2909">
        <v>2</v>
      </c>
      <c r="I2909">
        <v>9</v>
      </c>
      <c r="J2909">
        <v>12</v>
      </c>
      <c r="K2909">
        <f>IF(AND(Tabel1[[#This Row],[Gruppe]]&gt;=610,Tabel1[[#This Row],[Gruppe]]&lt;=765),Tabel1[[#This Row],[Dækmeter]],0)</f>
        <v>0</v>
      </c>
      <c r="L2909">
        <v>0</v>
      </c>
      <c r="M2909" t="s">
        <v>3</v>
      </c>
      <c r="N2909" t="str">
        <f>VLOOKUP($F2909,Statistikkoder!$A$2:$C$154,3,FALSE)</f>
        <v>Personbil</v>
      </c>
    </row>
    <row r="2910" spans="1:14" x14ac:dyDescent="0.2">
      <c r="A2910" t="s">
        <v>204</v>
      </c>
      <c r="B2910" s="1">
        <v>0.625</v>
      </c>
      <c r="C2910" t="s">
        <v>0</v>
      </c>
      <c r="D2910" t="s">
        <v>1</v>
      </c>
      <c r="E2910" t="s">
        <v>189</v>
      </c>
      <c r="F2910">
        <v>320</v>
      </c>
      <c r="G2910" t="str">
        <f>VLOOKUP(Tabel1[[#This Row],[Gruppe]],Statistikkoder!$A$1:$C$154,2,FALSE)</f>
        <v>    Autocamper &lt; 12 meter                </v>
      </c>
      <c r="H2910">
        <v>1</v>
      </c>
      <c r="I2910">
        <v>2</v>
      </c>
      <c r="J2910">
        <v>10</v>
      </c>
      <c r="K2910">
        <f>IF(AND(Tabel1[[#This Row],[Gruppe]]&gt;=610,Tabel1[[#This Row],[Gruppe]]&lt;=765),Tabel1[[#This Row],[Dækmeter]],0)</f>
        <v>0</v>
      </c>
      <c r="L2910">
        <v>0</v>
      </c>
      <c r="M2910" t="s">
        <v>3</v>
      </c>
      <c r="N2910" t="str">
        <f>VLOOKUP($F2910,Statistikkoder!$A$2:$C$154,3,FALSE)</f>
        <v>Autocamper</v>
      </c>
    </row>
    <row r="2911" spans="1:14" x14ac:dyDescent="0.2">
      <c r="A2911" t="s">
        <v>204</v>
      </c>
      <c r="B2911" s="1">
        <v>0.625</v>
      </c>
      <c r="C2911" t="s">
        <v>0</v>
      </c>
      <c r="D2911" t="s">
        <v>1</v>
      </c>
      <c r="E2911" t="s">
        <v>189</v>
      </c>
      <c r="F2911">
        <v>410</v>
      </c>
      <c r="G2911" t="str">
        <f>VLOOKUP(Tabel1[[#This Row],[Gruppe]],Statistikkoder!$A$1:$C$154,2,FALSE)</f>
        <v>    MC                                    </v>
      </c>
      <c r="H2911">
        <v>5</v>
      </c>
      <c r="I2911">
        <v>6</v>
      </c>
      <c r="J2911">
        <v>10</v>
      </c>
      <c r="K2911">
        <f>IF(AND(Tabel1[[#This Row],[Gruppe]]&gt;=610,Tabel1[[#This Row],[Gruppe]]&lt;=765),Tabel1[[#This Row],[Dækmeter]],0)</f>
        <v>0</v>
      </c>
      <c r="L2911">
        <v>0</v>
      </c>
      <c r="M2911" t="s">
        <v>3</v>
      </c>
      <c r="N2911" t="str">
        <f>VLOOKUP($F2911,Statistikkoder!$A$2:$C$154,3,FALSE)</f>
        <v>MC/Knallert</v>
      </c>
    </row>
    <row r="2912" spans="1:14" x14ac:dyDescent="0.2">
      <c r="A2912" t="s">
        <v>204</v>
      </c>
      <c r="B2912" s="1">
        <v>0.625</v>
      </c>
      <c r="C2912" t="s">
        <v>0</v>
      </c>
      <c r="D2912" t="s">
        <v>1</v>
      </c>
      <c r="E2912" t="s">
        <v>189</v>
      </c>
      <c r="F2912">
        <v>510</v>
      </c>
      <c r="G2912" t="str">
        <f>VLOOKUP(Tabel1[[#This Row],[Gruppe]],Statistikkoder!$A$1:$C$154,2,FALSE)</f>
        <v>    Cykel Voksen                            </v>
      </c>
      <c r="H2912">
        <v>1</v>
      </c>
      <c r="I2912">
        <v>0</v>
      </c>
      <c r="J2912">
        <v>1</v>
      </c>
      <c r="K2912">
        <f>IF(AND(Tabel1[[#This Row],[Gruppe]]&gt;=610,Tabel1[[#This Row],[Gruppe]]&lt;=765),Tabel1[[#This Row],[Dækmeter]],0)</f>
        <v>0</v>
      </c>
      <c r="L2912">
        <v>0</v>
      </c>
      <c r="M2912" t="s">
        <v>3</v>
      </c>
      <c r="N2912" t="str">
        <f>VLOOKUP($F2912,Statistikkoder!$A$2:$C$154,3,FALSE)</f>
        <v>Cykel</v>
      </c>
    </row>
    <row r="2913" spans="1:14" x14ac:dyDescent="0.2">
      <c r="A2913" t="s">
        <v>204</v>
      </c>
      <c r="B2913" s="1">
        <v>0.625</v>
      </c>
      <c r="C2913" t="s">
        <v>0</v>
      </c>
      <c r="D2913" t="s">
        <v>1</v>
      </c>
      <c r="E2913" t="s">
        <v>189</v>
      </c>
      <c r="F2913">
        <v>710</v>
      </c>
      <c r="G2913" t="str">
        <f>VLOOKUP(Tabel1[[#This Row],[Gruppe]],Statistikkoder!$A$1:$C$154,2,FALSE)</f>
        <v>    Forvogn &lt; 10 meter incl. fører          </v>
      </c>
      <c r="H2913">
        <v>1</v>
      </c>
      <c r="I2913">
        <v>2</v>
      </c>
      <c r="J2913">
        <v>10</v>
      </c>
      <c r="K2913">
        <f>IF(AND(Tabel1[[#This Row],[Gruppe]]&gt;=610,Tabel1[[#This Row],[Gruppe]]&lt;=765),Tabel1[[#This Row],[Dækmeter]],0)</f>
        <v>10</v>
      </c>
      <c r="L2913">
        <v>0</v>
      </c>
      <c r="M2913" t="s">
        <v>3</v>
      </c>
      <c r="N2913" t="str">
        <f>VLOOKUP($F2913,Statistikkoder!$A$2:$C$154,3,FALSE)</f>
        <v>Forvogn</v>
      </c>
    </row>
    <row r="2914" spans="1:14" x14ac:dyDescent="0.2">
      <c r="A2914" t="s">
        <v>204</v>
      </c>
      <c r="B2914" s="1">
        <v>0.625</v>
      </c>
      <c r="C2914" t="s">
        <v>0</v>
      </c>
      <c r="D2914" t="s">
        <v>1</v>
      </c>
      <c r="E2914" t="s">
        <v>189</v>
      </c>
      <c r="F2914">
        <v>730</v>
      </c>
      <c r="G2914" t="str">
        <f>VLOOKUP(Tabel1[[#This Row],[Gruppe]],Statistikkoder!$A$1:$C$154,2,FALSE)</f>
        <v>    Sættevogn 17 m. max 40 tons            </v>
      </c>
      <c r="H2914">
        <v>1</v>
      </c>
      <c r="I2914">
        <v>1</v>
      </c>
      <c r="J2914">
        <v>17</v>
      </c>
      <c r="K2914">
        <f>IF(AND(Tabel1[[#This Row],[Gruppe]]&gt;=610,Tabel1[[#This Row],[Gruppe]]&lt;=765),Tabel1[[#This Row],[Dækmeter]],0)</f>
        <v>17</v>
      </c>
      <c r="L2914">
        <v>0</v>
      </c>
      <c r="M2914" t="s">
        <v>3</v>
      </c>
      <c r="N2914" t="str">
        <f>VLOOKUP($F2914,Statistikkoder!$A$2:$C$154,3,FALSE)</f>
        <v>Sættevogn</v>
      </c>
    </row>
    <row r="2915" spans="1:14" x14ac:dyDescent="0.2">
      <c r="A2915" t="s">
        <v>204</v>
      </c>
      <c r="B2915" s="1">
        <v>0.625</v>
      </c>
      <c r="C2915" t="s">
        <v>0</v>
      </c>
      <c r="D2915" t="s">
        <v>1</v>
      </c>
      <c r="E2915" t="s">
        <v>189</v>
      </c>
      <c r="F2915">
        <v>996</v>
      </c>
      <c r="G2915" t="str">
        <f>VLOOKUP(Tabel1[[#This Row],[Gruppe]],Statistikkoder!$A$1:$C$154,2,FALSE)</f>
        <v>    Passager i køretøj                            </v>
      </c>
      <c r="H2915">
        <v>0</v>
      </c>
      <c r="I2915">
        <v>50</v>
      </c>
      <c r="J2915">
        <v>0</v>
      </c>
      <c r="K2915">
        <f>IF(AND(Tabel1[[#This Row],[Gruppe]]&gt;=610,Tabel1[[#This Row],[Gruppe]]&lt;=765),Tabel1[[#This Row],[Dækmeter]],0)</f>
        <v>0</v>
      </c>
      <c r="L2915">
        <v>0</v>
      </c>
      <c r="M2915" t="s">
        <v>3</v>
      </c>
      <c r="N2915" t="str">
        <f>VLOOKUP($F2915,Statistikkoder!$A$2:$C$154,3,FALSE)</f>
        <v>Passager</v>
      </c>
    </row>
    <row r="2916" spans="1:14" x14ac:dyDescent="0.2">
      <c r="A2916" t="s">
        <v>204</v>
      </c>
      <c r="B2916" s="1">
        <v>0.66666666666666663</v>
      </c>
      <c r="C2916" t="s">
        <v>4</v>
      </c>
      <c r="D2916" t="s">
        <v>2</v>
      </c>
      <c r="E2916" t="s">
        <v>189</v>
      </c>
      <c r="F2916">
        <v>10</v>
      </c>
      <c r="G2916" t="str">
        <f>VLOOKUP(Tabel1[[#This Row],[Gruppe]],Statistikkoder!$A$1:$C$154,2,FALSE)</f>
        <v>    Voksen gående                    </v>
      </c>
      <c r="H2916">
        <v>0</v>
      </c>
      <c r="I2916">
        <v>2</v>
      </c>
      <c r="J2916">
        <v>0</v>
      </c>
      <c r="K2916">
        <f>IF(AND(Tabel1[[#This Row],[Gruppe]]&gt;=610,Tabel1[[#This Row],[Gruppe]]&lt;=765),Tabel1[[#This Row],[Dækmeter]],0)</f>
        <v>0</v>
      </c>
      <c r="L2916">
        <v>0</v>
      </c>
      <c r="M2916" t="s">
        <v>3</v>
      </c>
      <c r="N2916" t="str">
        <f>VLOOKUP($F2916,Statistikkoder!$A$2:$C$154,3,FALSE)</f>
        <v>Passager</v>
      </c>
    </row>
    <row r="2917" spans="1:14" x14ac:dyDescent="0.2">
      <c r="A2917" t="s">
        <v>204</v>
      </c>
      <c r="B2917" s="1">
        <v>0.66666666666666663</v>
      </c>
      <c r="C2917" t="s">
        <v>4</v>
      </c>
      <c r="D2917" t="s">
        <v>2</v>
      </c>
      <c r="E2917" t="s">
        <v>189</v>
      </c>
      <c r="F2917">
        <v>80</v>
      </c>
      <c r="G2917" t="str">
        <f>VLOOKUP(Tabel1[[#This Row],[Gruppe]],Statistikkoder!$A$1:$C$154,2,FALSE)</f>
        <v>    Bil &lt; 1,95 pendler rejse        </v>
      </c>
      <c r="H2917">
        <v>4</v>
      </c>
      <c r="I2917">
        <v>4</v>
      </c>
      <c r="J2917">
        <v>24</v>
      </c>
      <c r="K2917">
        <f>IF(AND(Tabel1[[#This Row],[Gruppe]]&gt;=610,Tabel1[[#This Row],[Gruppe]]&lt;=765),Tabel1[[#This Row],[Dækmeter]],0)</f>
        <v>0</v>
      </c>
      <c r="L2917">
        <v>0</v>
      </c>
      <c r="M2917" t="s">
        <v>3</v>
      </c>
      <c r="N2917" t="str">
        <f>VLOOKUP($F2917,Statistikkoder!$A$2:$C$154,3,FALSE)</f>
        <v>Personbil</v>
      </c>
    </row>
    <row r="2918" spans="1:14" x14ac:dyDescent="0.2">
      <c r="A2918" t="s">
        <v>204</v>
      </c>
      <c r="B2918" s="1">
        <v>0.66666666666666663</v>
      </c>
      <c r="C2918" t="s">
        <v>4</v>
      </c>
      <c r="D2918" t="s">
        <v>2</v>
      </c>
      <c r="E2918" t="s">
        <v>189</v>
      </c>
      <c r="F2918">
        <v>110</v>
      </c>
      <c r="G2918" t="str">
        <f>VLOOKUP(Tabel1[[#This Row],[Gruppe]],Statistikkoder!$A$1:$C$154,2,FALSE)</f>
        <v>    Bil &lt; 1,95 m                            </v>
      </c>
      <c r="H2918">
        <v>22</v>
      </c>
      <c r="I2918">
        <v>38</v>
      </c>
      <c r="J2918">
        <v>132</v>
      </c>
      <c r="K2918">
        <f>IF(AND(Tabel1[[#This Row],[Gruppe]]&gt;=610,Tabel1[[#This Row],[Gruppe]]&lt;=765),Tabel1[[#This Row],[Dækmeter]],0)</f>
        <v>0</v>
      </c>
      <c r="L2918">
        <v>0</v>
      </c>
      <c r="M2918" t="s">
        <v>3</v>
      </c>
      <c r="N2918" t="str">
        <f>VLOOKUP($F2918,Statistikkoder!$A$2:$C$154,3,FALSE)</f>
        <v>Personbil</v>
      </c>
    </row>
    <row r="2919" spans="1:14" x14ac:dyDescent="0.2">
      <c r="A2919" t="s">
        <v>204</v>
      </c>
      <c r="B2919" s="1">
        <v>0.66666666666666663</v>
      </c>
      <c r="C2919" t="s">
        <v>4</v>
      </c>
      <c r="D2919" t="s">
        <v>2</v>
      </c>
      <c r="E2919" t="s">
        <v>189</v>
      </c>
      <c r="F2919">
        <v>115</v>
      </c>
      <c r="G2919" t="str">
        <f>VLOOKUP(Tabel1[[#This Row],[Gruppe]],Statistikkoder!$A$1:$C$154,2,FALSE)</f>
        <v>    Bil &lt; 1,95 m med anhænger                </v>
      </c>
      <c r="H2919">
        <v>1</v>
      </c>
      <c r="I2919">
        <v>1</v>
      </c>
      <c r="J2919">
        <v>10</v>
      </c>
      <c r="K2919">
        <f>IF(AND(Tabel1[[#This Row],[Gruppe]]&gt;=610,Tabel1[[#This Row],[Gruppe]]&lt;=765),Tabel1[[#This Row],[Dækmeter]],0)</f>
        <v>0</v>
      </c>
      <c r="L2919">
        <v>0</v>
      </c>
      <c r="M2919" t="s">
        <v>3</v>
      </c>
      <c r="N2919" t="str">
        <f>VLOOKUP($F2919,Statistikkoder!$A$2:$C$154,3,FALSE)</f>
        <v>Personbil</v>
      </c>
    </row>
    <row r="2920" spans="1:14" x14ac:dyDescent="0.2">
      <c r="A2920" t="s">
        <v>204</v>
      </c>
      <c r="B2920" s="1">
        <v>0.66666666666666663</v>
      </c>
      <c r="C2920" t="s">
        <v>4</v>
      </c>
      <c r="D2920" t="s">
        <v>2</v>
      </c>
      <c r="E2920" t="s">
        <v>189</v>
      </c>
      <c r="F2920">
        <v>120</v>
      </c>
      <c r="G2920" t="str">
        <f>VLOOKUP(Tabel1[[#This Row],[Gruppe]],Statistikkoder!$A$1:$C$154,2,FALSE)</f>
        <v>    Bil &gt; 1,95 m                            </v>
      </c>
      <c r="H2920">
        <v>1</v>
      </c>
      <c r="I2920">
        <v>1</v>
      </c>
      <c r="J2920">
        <v>6</v>
      </c>
      <c r="K2920">
        <f>IF(AND(Tabel1[[#This Row],[Gruppe]]&gt;=610,Tabel1[[#This Row],[Gruppe]]&lt;=765),Tabel1[[#This Row],[Dækmeter]],0)</f>
        <v>0</v>
      </c>
      <c r="L2920">
        <v>0</v>
      </c>
      <c r="M2920" t="s">
        <v>3</v>
      </c>
      <c r="N2920" t="str">
        <f>VLOOKUP($F2920,Statistikkoder!$A$2:$C$154,3,FALSE)</f>
        <v>Personbil</v>
      </c>
    </row>
    <row r="2921" spans="1:14" x14ac:dyDescent="0.2">
      <c r="A2921" t="s">
        <v>204</v>
      </c>
      <c r="B2921" s="1">
        <v>0.66666666666666663</v>
      </c>
      <c r="C2921" t="s">
        <v>4</v>
      </c>
      <c r="D2921" t="s">
        <v>2</v>
      </c>
      <c r="E2921" t="s">
        <v>189</v>
      </c>
      <c r="F2921">
        <v>126</v>
      </c>
      <c r="G2921" t="str">
        <f>VLOOKUP(Tabel1[[#This Row],[Gruppe]],Statistikkoder!$A$1:$C$154,2,FALSE)</f>
        <v xml:space="preserve">    Bil med campingvogn                     </v>
      </c>
      <c r="H2921">
        <v>1</v>
      </c>
      <c r="I2921">
        <v>1</v>
      </c>
      <c r="J2921">
        <v>12</v>
      </c>
      <c r="K2921">
        <f>IF(AND(Tabel1[[#This Row],[Gruppe]]&gt;=610,Tabel1[[#This Row],[Gruppe]]&lt;=765),Tabel1[[#This Row],[Dækmeter]],0)</f>
        <v>0</v>
      </c>
      <c r="L2921">
        <v>0</v>
      </c>
      <c r="M2921" t="s">
        <v>3</v>
      </c>
      <c r="N2921" t="str">
        <f>VLOOKUP($F2921,Statistikkoder!$A$2:$C$154,3,FALSE)</f>
        <v>Personbil</v>
      </c>
    </row>
    <row r="2922" spans="1:14" x14ac:dyDescent="0.2">
      <c r="A2922" t="s">
        <v>204</v>
      </c>
      <c r="B2922" s="1">
        <v>0.66666666666666663</v>
      </c>
      <c r="C2922" t="s">
        <v>4</v>
      </c>
      <c r="D2922" t="s">
        <v>2</v>
      </c>
      <c r="E2922" t="s">
        <v>189</v>
      </c>
      <c r="F2922">
        <v>309</v>
      </c>
      <c r="G2922" t="str">
        <f>VLOOKUP(Tabel1[[#This Row],[Gruppe]],Statistikkoder!$A$1:$C$154,2,FALSE)</f>
        <v>    Autocamper &lt;  6 meter                </v>
      </c>
      <c r="H2922">
        <v>2</v>
      </c>
      <c r="I2922">
        <v>4</v>
      </c>
      <c r="J2922">
        <v>12</v>
      </c>
      <c r="K2922">
        <f>IF(AND(Tabel1[[#This Row],[Gruppe]]&gt;=610,Tabel1[[#This Row],[Gruppe]]&lt;=765),Tabel1[[#This Row],[Dækmeter]],0)</f>
        <v>0</v>
      </c>
      <c r="L2922">
        <v>0</v>
      </c>
      <c r="M2922" t="s">
        <v>3</v>
      </c>
      <c r="N2922" t="str">
        <f>VLOOKUP($F2922,Statistikkoder!$A$2:$C$154,3,FALSE)</f>
        <v>Autocamper</v>
      </c>
    </row>
    <row r="2923" spans="1:14" x14ac:dyDescent="0.2">
      <c r="A2923" t="s">
        <v>204</v>
      </c>
      <c r="B2923" s="1">
        <v>0.66666666666666663</v>
      </c>
      <c r="C2923" t="s">
        <v>4</v>
      </c>
      <c r="D2923" t="s">
        <v>2</v>
      </c>
      <c r="E2923" t="s">
        <v>189</v>
      </c>
      <c r="F2923">
        <v>996</v>
      </c>
      <c r="G2923" t="str">
        <f>VLOOKUP(Tabel1[[#This Row],[Gruppe]],Statistikkoder!$A$1:$C$154,2,FALSE)</f>
        <v>    Passager i køretøj                            </v>
      </c>
      <c r="H2923">
        <v>0</v>
      </c>
      <c r="I2923">
        <v>49</v>
      </c>
      <c r="J2923">
        <v>0</v>
      </c>
      <c r="K2923">
        <f>IF(AND(Tabel1[[#This Row],[Gruppe]]&gt;=610,Tabel1[[#This Row],[Gruppe]]&lt;=765),Tabel1[[#This Row],[Dækmeter]],0)</f>
        <v>0</v>
      </c>
      <c r="L2923">
        <v>0</v>
      </c>
      <c r="M2923" t="s">
        <v>3</v>
      </c>
      <c r="N2923" t="str">
        <f>VLOOKUP($F2923,Statistikkoder!$A$2:$C$154,3,FALSE)</f>
        <v>Passager</v>
      </c>
    </row>
    <row r="2924" spans="1:14" x14ac:dyDescent="0.2">
      <c r="A2924" t="s">
        <v>204</v>
      </c>
      <c r="B2924" s="1">
        <v>0.66666666666666663</v>
      </c>
      <c r="C2924" t="s">
        <v>0</v>
      </c>
      <c r="D2924" t="s">
        <v>1</v>
      </c>
      <c r="E2924" t="s">
        <v>190</v>
      </c>
      <c r="F2924">
        <v>10</v>
      </c>
      <c r="G2924" t="str">
        <f>VLOOKUP(Tabel1[[#This Row],[Gruppe]],Statistikkoder!$A$1:$C$154,2,FALSE)</f>
        <v>    Voksen gående                    </v>
      </c>
      <c r="H2924">
        <v>0</v>
      </c>
      <c r="I2924">
        <v>1</v>
      </c>
      <c r="J2924">
        <v>0</v>
      </c>
      <c r="K2924">
        <f>IF(AND(Tabel1[[#This Row],[Gruppe]]&gt;=610,Tabel1[[#This Row],[Gruppe]]&lt;=765),Tabel1[[#This Row],[Dækmeter]],0)</f>
        <v>0</v>
      </c>
      <c r="L2924">
        <v>0</v>
      </c>
      <c r="M2924" t="s">
        <v>3</v>
      </c>
      <c r="N2924" t="str">
        <f>VLOOKUP($F2924,Statistikkoder!$A$2:$C$154,3,FALSE)</f>
        <v>Passager</v>
      </c>
    </row>
    <row r="2925" spans="1:14" x14ac:dyDescent="0.2">
      <c r="A2925" t="s">
        <v>204</v>
      </c>
      <c r="B2925" s="1">
        <v>0.66666666666666663</v>
      </c>
      <c r="C2925" t="s">
        <v>0</v>
      </c>
      <c r="D2925" t="s">
        <v>1</v>
      </c>
      <c r="E2925" t="s">
        <v>190</v>
      </c>
      <c r="F2925">
        <v>40</v>
      </c>
      <c r="G2925" t="str">
        <f>VLOOKUP(Tabel1[[#This Row],[Gruppe]],Statistikkoder!$A$1:$C$154,2,FALSE)</f>
        <v>    Pensionist gående                </v>
      </c>
      <c r="H2925">
        <v>0</v>
      </c>
      <c r="I2925">
        <v>3</v>
      </c>
      <c r="J2925">
        <v>0</v>
      </c>
      <c r="K2925">
        <f>IF(AND(Tabel1[[#This Row],[Gruppe]]&gt;=610,Tabel1[[#This Row],[Gruppe]]&lt;=765),Tabel1[[#This Row],[Dækmeter]],0)</f>
        <v>0</v>
      </c>
      <c r="L2925">
        <v>0</v>
      </c>
      <c r="M2925" t="s">
        <v>3</v>
      </c>
      <c r="N2925" t="str">
        <f>VLOOKUP($F2925,Statistikkoder!$A$2:$C$154,3,FALSE)</f>
        <v>Passager</v>
      </c>
    </row>
    <row r="2926" spans="1:14" x14ac:dyDescent="0.2">
      <c r="A2926" t="s">
        <v>204</v>
      </c>
      <c r="B2926" s="1">
        <v>0.66666666666666663</v>
      </c>
      <c r="C2926" t="s">
        <v>0</v>
      </c>
      <c r="D2926" t="s">
        <v>1</v>
      </c>
      <c r="E2926" t="s">
        <v>190</v>
      </c>
      <c r="F2926">
        <v>80</v>
      </c>
      <c r="G2926" t="str">
        <f>VLOOKUP(Tabel1[[#This Row],[Gruppe]],Statistikkoder!$A$1:$C$154,2,FALSE)</f>
        <v>    Bil &lt; 1,95 pendler rejse        </v>
      </c>
      <c r="H2926">
        <v>3</v>
      </c>
      <c r="I2926">
        <v>3</v>
      </c>
      <c r="J2926">
        <v>18</v>
      </c>
      <c r="K2926">
        <f>IF(AND(Tabel1[[#This Row],[Gruppe]]&gt;=610,Tabel1[[#This Row],[Gruppe]]&lt;=765),Tabel1[[#This Row],[Dækmeter]],0)</f>
        <v>0</v>
      </c>
      <c r="L2926">
        <v>0</v>
      </c>
      <c r="M2926" t="s">
        <v>3</v>
      </c>
      <c r="N2926" t="str">
        <f>VLOOKUP($F2926,Statistikkoder!$A$2:$C$154,3,FALSE)</f>
        <v>Personbil</v>
      </c>
    </row>
    <row r="2927" spans="1:14" x14ac:dyDescent="0.2">
      <c r="A2927" t="s">
        <v>204</v>
      </c>
      <c r="B2927" s="1">
        <v>0.66666666666666663</v>
      </c>
      <c r="C2927" t="s">
        <v>0</v>
      </c>
      <c r="D2927" t="s">
        <v>1</v>
      </c>
      <c r="E2927" t="s">
        <v>190</v>
      </c>
      <c r="F2927">
        <v>110</v>
      </c>
      <c r="G2927" t="str">
        <f>VLOOKUP(Tabel1[[#This Row],[Gruppe]],Statistikkoder!$A$1:$C$154,2,FALSE)</f>
        <v>    Bil &lt; 1,95 m                            </v>
      </c>
      <c r="H2927">
        <v>15</v>
      </c>
      <c r="I2927">
        <v>37</v>
      </c>
      <c r="J2927">
        <v>90</v>
      </c>
      <c r="K2927">
        <f>IF(AND(Tabel1[[#This Row],[Gruppe]]&gt;=610,Tabel1[[#This Row],[Gruppe]]&lt;=765),Tabel1[[#This Row],[Dækmeter]],0)</f>
        <v>0</v>
      </c>
      <c r="L2927">
        <v>0</v>
      </c>
      <c r="M2927" t="s">
        <v>3</v>
      </c>
      <c r="N2927" t="str">
        <f>VLOOKUP($F2927,Statistikkoder!$A$2:$C$154,3,FALSE)</f>
        <v>Personbil</v>
      </c>
    </row>
    <row r="2928" spans="1:14" x14ac:dyDescent="0.2">
      <c r="A2928" t="s">
        <v>204</v>
      </c>
      <c r="B2928" s="1">
        <v>0.66666666666666663</v>
      </c>
      <c r="C2928" t="s">
        <v>0</v>
      </c>
      <c r="D2928" t="s">
        <v>1</v>
      </c>
      <c r="E2928" t="s">
        <v>190</v>
      </c>
      <c r="F2928">
        <v>120</v>
      </c>
      <c r="G2928" t="str">
        <f>VLOOKUP(Tabel1[[#This Row],[Gruppe]],Statistikkoder!$A$1:$C$154,2,FALSE)</f>
        <v>    Bil &gt; 1,95 m                            </v>
      </c>
      <c r="H2928">
        <v>4</v>
      </c>
      <c r="I2928">
        <v>9</v>
      </c>
      <c r="J2928">
        <v>24</v>
      </c>
      <c r="K2928">
        <f>IF(AND(Tabel1[[#This Row],[Gruppe]]&gt;=610,Tabel1[[#This Row],[Gruppe]]&lt;=765),Tabel1[[#This Row],[Dækmeter]],0)</f>
        <v>0</v>
      </c>
      <c r="L2928">
        <v>0</v>
      </c>
      <c r="M2928" t="s">
        <v>3</v>
      </c>
      <c r="N2928" t="str">
        <f>VLOOKUP($F2928,Statistikkoder!$A$2:$C$154,3,FALSE)</f>
        <v>Personbil</v>
      </c>
    </row>
    <row r="2929" spans="1:14" x14ac:dyDescent="0.2">
      <c r="A2929" t="s">
        <v>204</v>
      </c>
      <c r="B2929" s="1">
        <v>0.66666666666666663</v>
      </c>
      <c r="C2929" t="s">
        <v>0</v>
      </c>
      <c r="D2929" t="s">
        <v>1</v>
      </c>
      <c r="E2929" t="s">
        <v>190</v>
      </c>
      <c r="F2929">
        <v>309</v>
      </c>
      <c r="G2929" t="str">
        <f>VLOOKUP(Tabel1[[#This Row],[Gruppe]],Statistikkoder!$A$1:$C$154,2,FALSE)</f>
        <v>    Autocamper &lt;  6 meter                </v>
      </c>
      <c r="H2929">
        <v>2</v>
      </c>
      <c r="I2929">
        <v>5</v>
      </c>
      <c r="J2929">
        <v>12</v>
      </c>
      <c r="K2929">
        <f>IF(AND(Tabel1[[#This Row],[Gruppe]]&gt;=610,Tabel1[[#This Row],[Gruppe]]&lt;=765),Tabel1[[#This Row],[Dækmeter]],0)</f>
        <v>0</v>
      </c>
      <c r="L2929">
        <v>0</v>
      </c>
      <c r="M2929" t="s">
        <v>3</v>
      </c>
      <c r="N2929" t="str">
        <f>VLOOKUP($F2929,Statistikkoder!$A$2:$C$154,3,FALSE)</f>
        <v>Autocamper</v>
      </c>
    </row>
    <row r="2930" spans="1:14" x14ac:dyDescent="0.2">
      <c r="A2930" t="s">
        <v>204</v>
      </c>
      <c r="B2930" s="1">
        <v>0.66666666666666663</v>
      </c>
      <c r="C2930" t="s">
        <v>0</v>
      </c>
      <c r="D2930" t="s">
        <v>1</v>
      </c>
      <c r="E2930" t="s">
        <v>190</v>
      </c>
      <c r="F2930">
        <v>410</v>
      </c>
      <c r="G2930" t="str">
        <f>VLOOKUP(Tabel1[[#This Row],[Gruppe]],Statistikkoder!$A$1:$C$154,2,FALSE)</f>
        <v>    MC                                    </v>
      </c>
      <c r="H2930">
        <v>2</v>
      </c>
      <c r="I2930">
        <v>2</v>
      </c>
      <c r="J2930">
        <v>4</v>
      </c>
      <c r="K2930">
        <f>IF(AND(Tabel1[[#This Row],[Gruppe]]&gt;=610,Tabel1[[#This Row],[Gruppe]]&lt;=765),Tabel1[[#This Row],[Dækmeter]],0)</f>
        <v>0</v>
      </c>
      <c r="L2930">
        <v>0</v>
      </c>
      <c r="M2930" t="s">
        <v>3</v>
      </c>
      <c r="N2930" t="str">
        <f>VLOOKUP($F2930,Statistikkoder!$A$2:$C$154,3,FALSE)</f>
        <v>MC/Knallert</v>
      </c>
    </row>
    <row r="2931" spans="1:14" x14ac:dyDescent="0.2">
      <c r="A2931" t="s">
        <v>204</v>
      </c>
      <c r="B2931" s="1">
        <v>0.66666666666666663</v>
      </c>
      <c r="C2931" t="s">
        <v>0</v>
      </c>
      <c r="D2931" t="s">
        <v>1</v>
      </c>
      <c r="E2931" t="s">
        <v>190</v>
      </c>
      <c r="F2931">
        <v>505</v>
      </c>
      <c r="G2931" t="str">
        <f>VLOOKUP(Tabel1[[#This Row],[Gruppe]],Statistikkoder!$A$1:$C$154,2,FALSE)</f>
        <v>    Cykel Pensionist                        </v>
      </c>
      <c r="H2931">
        <v>2</v>
      </c>
      <c r="I2931">
        <v>0</v>
      </c>
      <c r="J2931">
        <v>2</v>
      </c>
      <c r="K2931">
        <f>IF(AND(Tabel1[[#This Row],[Gruppe]]&gt;=610,Tabel1[[#This Row],[Gruppe]]&lt;=765),Tabel1[[#This Row],[Dækmeter]],0)</f>
        <v>0</v>
      </c>
      <c r="L2931">
        <v>0</v>
      </c>
      <c r="M2931" t="s">
        <v>3</v>
      </c>
      <c r="N2931" t="str">
        <f>VLOOKUP($F2931,Statistikkoder!$A$2:$C$154,3,FALSE)</f>
        <v>Cykel</v>
      </c>
    </row>
    <row r="2932" spans="1:14" x14ac:dyDescent="0.2">
      <c r="A2932" t="s">
        <v>204</v>
      </c>
      <c r="B2932" s="1">
        <v>0.66666666666666663</v>
      </c>
      <c r="C2932" t="s">
        <v>0</v>
      </c>
      <c r="D2932" t="s">
        <v>1</v>
      </c>
      <c r="E2932" t="s">
        <v>190</v>
      </c>
      <c r="F2932">
        <v>996</v>
      </c>
      <c r="G2932" t="str">
        <f>VLOOKUP(Tabel1[[#This Row],[Gruppe]],Statistikkoder!$A$1:$C$154,2,FALSE)</f>
        <v>    Passager i køretøj                            </v>
      </c>
      <c r="H2932">
        <v>0</v>
      </c>
      <c r="I2932">
        <v>56</v>
      </c>
      <c r="J2932">
        <v>0</v>
      </c>
      <c r="K2932">
        <f>IF(AND(Tabel1[[#This Row],[Gruppe]]&gt;=610,Tabel1[[#This Row],[Gruppe]]&lt;=765),Tabel1[[#This Row],[Dækmeter]],0)</f>
        <v>0</v>
      </c>
      <c r="L2932">
        <v>0</v>
      </c>
      <c r="M2932" t="s">
        <v>3</v>
      </c>
      <c r="N2932" t="str">
        <f>VLOOKUP($F2932,Statistikkoder!$A$2:$C$154,3,FALSE)</f>
        <v>Passager</v>
      </c>
    </row>
    <row r="2933" spans="1:14" x14ac:dyDescent="0.2">
      <c r="A2933" t="s">
        <v>204</v>
      </c>
      <c r="B2933" s="1">
        <v>0.70833333333333337</v>
      </c>
      <c r="C2933" t="s">
        <v>4</v>
      </c>
      <c r="D2933" t="s">
        <v>2</v>
      </c>
      <c r="E2933" t="s">
        <v>190</v>
      </c>
      <c r="F2933">
        <v>10</v>
      </c>
      <c r="G2933" t="str">
        <f>VLOOKUP(Tabel1[[#This Row],[Gruppe]],Statistikkoder!$A$1:$C$154,2,FALSE)</f>
        <v>    Voksen gående                    </v>
      </c>
      <c r="H2933">
        <v>0</v>
      </c>
      <c r="I2933">
        <v>5</v>
      </c>
      <c r="J2933">
        <v>0</v>
      </c>
      <c r="K2933">
        <f>IF(AND(Tabel1[[#This Row],[Gruppe]]&gt;=610,Tabel1[[#This Row],[Gruppe]]&lt;=765),Tabel1[[#This Row],[Dækmeter]],0)</f>
        <v>0</v>
      </c>
      <c r="L2933">
        <v>0</v>
      </c>
      <c r="M2933" t="s">
        <v>3</v>
      </c>
      <c r="N2933" t="str">
        <f>VLOOKUP($F2933,Statistikkoder!$A$2:$C$154,3,FALSE)</f>
        <v>Passager</v>
      </c>
    </row>
    <row r="2934" spans="1:14" x14ac:dyDescent="0.2">
      <c r="A2934" t="s">
        <v>204</v>
      </c>
      <c r="B2934" s="1">
        <v>0.70833333333333337</v>
      </c>
      <c r="C2934" t="s">
        <v>4</v>
      </c>
      <c r="D2934" t="s">
        <v>2</v>
      </c>
      <c r="E2934" t="s">
        <v>190</v>
      </c>
      <c r="F2934">
        <v>20</v>
      </c>
      <c r="G2934" t="str">
        <f>VLOOKUP(Tabel1[[#This Row],[Gruppe]],Statistikkoder!$A$1:$C$154,2,FALSE)</f>
        <v>    Barn 12-15 år gående              </v>
      </c>
      <c r="H2934">
        <v>0</v>
      </c>
      <c r="I2934">
        <v>1</v>
      </c>
      <c r="J2934">
        <v>0</v>
      </c>
      <c r="K2934">
        <f>IF(AND(Tabel1[[#This Row],[Gruppe]]&gt;=610,Tabel1[[#This Row],[Gruppe]]&lt;=765),Tabel1[[#This Row],[Dækmeter]],0)</f>
        <v>0</v>
      </c>
      <c r="L2934">
        <v>0</v>
      </c>
      <c r="M2934" t="s">
        <v>3</v>
      </c>
      <c r="N2934" t="str">
        <f>VLOOKUP($F2934,Statistikkoder!$A$2:$C$154,3,FALSE)</f>
        <v>Passager</v>
      </c>
    </row>
    <row r="2935" spans="1:14" x14ac:dyDescent="0.2">
      <c r="A2935" t="s">
        <v>204</v>
      </c>
      <c r="B2935" s="1">
        <v>0.70833333333333337</v>
      </c>
      <c r="C2935" t="s">
        <v>4</v>
      </c>
      <c r="D2935" t="s">
        <v>2</v>
      </c>
      <c r="E2935" t="s">
        <v>190</v>
      </c>
      <c r="F2935">
        <v>80</v>
      </c>
      <c r="G2935" t="str">
        <f>VLOOKUP(Tabel1[[#This Row],[Gruppe]],Statistikkoder!$A$1:$C$154,2,FALSE)</f>
        <v>    Bil &lt; 1,95 pendler rejse        </v>
      </c>
      <c r="H2935">
        <v>5</v>
      </c>
      <c r="I2935">
        <v>7</v>
      </c>
      <c r="J2935">
        <v>30</v>
      </c>
      <c r="K2935">
        <f>IF(AND(Tabel1[[#This Row],[Gruppe]]&gt;=610,Tabel1[[#This Row],[Gruppe]]&lt;=765),Tabel1[[#This Row],[Dækmeter]],0)</f>
        <v>0</v>
      </c>
      <c r="L2935">
        <v>0</v>
      </c>
      <c r="M2935" t="s">
        <v>3</v>
      </c>
      <c r="N2935" t="str">
        <f>VLOOKUP($F2935,Statistikkoder!$A$2:$C$154,3,FALSE)</f>
        <v>Personbil</v>
      </c>
    </row>
    <row r="2936" spans="1:14" x14ac:dyDescent="0.2">
      <c r="A2936" t="s">
        <v>204</v>
      </c>
      <c r="B2936" s="1">
        <v>0.70833333333333337</v>
      </c>
      <c r="C2936" t="s">
        <v>4</v>
      </c>
      <c r="D2936" t="s">
        <v>2</v>
      </c>
      <c r="E2936" t="s">
        <v>190</v>
      </c>
      <c r="F2936">
        <v>110</v>
      </c>
      <c r="G2936" t="str">
        <f>VLOOKUP(Tabel1[[#This Row],[Gruppe]],Statistikkoder!$A$1:$C$154,2,FALSE)</f>
        <v>    Bil &lt; 1,95 m                            </v>
      </c>
      <c r="H2936">
        <v>13</v>
      </c>
      <c r="I2936">
        <v>27</v>
      </c>
      <c r="J2936">
        <v>78</v>
      </c>
      <c r="K2936">
        <f>IF(AND(Tabel1[[#This Row],[Gruppe]]&gt;=610,Tabel1[[#This Row],[Gruppe]]&lt;=765),Tabel1[[#This Row],[Dækmeter]],0)</f>
        <v>0</v>
      </c>
      <c r="L2936">
        <v>0</v>
      </c>
      <c r="M2936" t="s">
        <v>3</v>
      </c>
      <c r="N2936" t="str">
        <f>VLOOKUP($F2936,Statistikkoder!$A$2:$C$154,3,FALSE)</f>
        <v>Personbil</v>
      </c>
    </row>
    <row r="2937" spans="1:14" x14ac:dyDescent="0.2">
      <c r="A2937" t="s">
        <v>204</v>
      </c>
      <c r="B2937" s="1">
        <v>0.70833333333333337</v>
      </c>
      <c r="C2937" t="s">
        <v>4</v>
      </c>
      <c r="D2937" t="s">
        <v>2</v>
      </c>
      <c r="E2937" t="s">
        <v>190</v>
      </c>
      <c r="F2937">
        <v>120</v>
      </c>
      <c r="G2937" t="str">
        <f>VLOOKUP(Tabel1[[#This Row],[Gruppe]],Statistikkoder!$A$1:$C$154,2,FALSE)</f>
        <v>    Bil &gt; 1,95 m                            </v>
      </c>
      <c r="H2937">
        <v>1</v>
      </c>
      <c r="I2937">
        <v>2</v>
      </c>
      <c r="J2937">
        <v>6</v>
      </c>
      <c r="K2937">
        <f>IF(AND(Tabel1[[#This Row],[Gruppe]]&gt;=610,Tabel1[[#This Row],[Gruppe]]&lt;=765),Tabel1[[#This Row],[Dækmeter]],0)</f>
        <v>0</v>
      </c>
      <c r="L2937">
        <v>0</v>
      </c>
      <c r="M2937" t="s">
        <v>3</v>
      </c>
      <c r="N2937" t="str">
        <f>VLOOKUP($F2937,Statistikkoder!$A$2:$C$154,3,FALSE)</f>
        <v>Personbil</v>
      </c>
    </row>
    <row r="2938" spans="1:14" x14ac:dyDescent="0.2">
      <c r="A2938" t="s">
        <v>204</v>
      </c>
      <c r="B2938" s="1">
        <v>0.70833333333333337</v>
      </c>
      <c r="C2938" t="s">
        <v>4</v>
      </c>
      <c r="D2938" t="s">
        <v>2</v>
      </c>
      <c r="E2938" t="s">
        <v>190</v>
      </c>
      <c r="F2938">
        <v>510</v>
      </c>
      <c r="G2938" t="str">
        <f>VLOOKUP(Tabel1[[#This Row],[Gruppe]],Statistikkoder!$A$1:$C$154,2,FALSE)</f>
        <v>    Cykel Voksen                            </v>
      </c>
      <c r="H2938">
        <v>2</v>
      </c>
      <c r="I2938">
        <v>0</v>
      </c>
      <c r="J2938">
        <v>2</v>
      </c>
      <c r="K2938">
        <f>IF(AND(Tabel1[[#This Row],[Gruppe]]&gt;=610,Tabel1[[#This Row],[Gruppe]]&lt;=765),Tabel1[[#This Row],[Dækmeter]],0)</f>
        <v>0</v>
      </c>
      <c r="L2938">
        <v>0</v>
      </c>
      <c r="M2938" t="s">
        <v>3</v>
      </c>
      <c r="N2938" t="str">
        <f>VLOOKUP($F2938,Statistikkoder!$A$2:$C$154,3,FALSE)</f>
        <v>Cykel</v>
      </c>
    </row>
    <row r="2939" spans="1:14" x14ac:dyDescent="0.2">
      <c r="A2939" t="s">
        <v>204</v>
      </c>
      <c r="B2939" s="1">
        <v>0.70833333333333337</v>
      </c>
      <c r="C2939" t="s">
        <v>4</v>
      </c>
      <c r="D2939" t="s">
        <v>2</v>
      </c>
      <c r="E2939" t="s">
        <v>190</v>
      </c>
      <c r="F2939">
        <v>730</v>
      </c>
      <c r="G2939" t="str">
        <f>VLOOKUP(Tabel1[[#This Row],[Gruppe]],Statistikkoder!$A$1:$C$154,2,FALSE)</f>
        <v>    Sættevogn 17 m. max 40 tons            </v>
      </c>
      <c r="H2939">
        <v>1</v>
      </c>
      <c r="I2939">
        <v>1</v>
      </c>
      <c r="J2939">
        <v>17</v>
      </c>
      <c r="K2939">
        <f>IF(AND(Tabel1[[#This Row],[Gruppe]]&gt;=610,Tabel1[[#This Row],[Gruppe]]&lt;=765),Tabel1[[#This Row],[Dækmeter]],0)</f>
        <v>17</v>
      </c>
      <c r="L2939">
        <v>0</v>
      </c>
      <c r="M2939" t="s">
        <v>3</v>
      </c>
      <c r="N2939" t="str">
        <f>VLOOKUP($F2939,Statistikkoder!$A$2:$C$154,3,FALSE)</f>
        <v>Sættevogn</v>
      </c>
    </row>
    <row r="2940" spans="1:14" x14ac:dyDescent="0.2">
      <c r="A2940" t="s">
        <v>204</v>
      </c>
      <c r="B2940" s="1">
        <v>0.70833333333333337</v>
      </c>
      <c r="C2940" t="s">
        <v>4</v>
      </c>
      <c r="D2940" t="s">
        <v>2</v>
      </c>
      <c r="E2940" t="s">
        <v>190</v>
      </c>
      <c r="F2940">
        <v>996</v>
      </c>
      <c r="G2940" t="str">
        <f>VLOOKUP(Tabel1[[#This Row],[Gruppe]],Statistikkoder!$A$1:$C$154,2,FALSE)</f>
        <v>    Passager i køretøj                            </v>
      </c>
      <c r="H2940">
        <v>0</v>
      </c>
      <c r="I2940">
        <v>37</v>
      </c>
      <c r="J2940">
        <v>0</v>
      </c>
      <c r="K2940">
        <f>IF(AND(Tabel1[[#This Row],[Gruppe]]&gt;=610,Tabel1[[#This Row],[Gruppe]]&lt;=765),Tabel1[[#This Row],[Dækmeter]],0)</f>
        <v>0</v>
      </c>
      <c r="L2940">
        <v>0</v>
      </c>
      <c r="M2940" t="s">
        <v>3</v>
      </c>
      <c r="N2940" t="str">
        <f>VLOOKUP($F2940,Statistikkoder!$A$2:$C$154,3,FALSE)</f>
        <v>Passager</v>
      </c>
    </row>
    <row r="2941" spans="1:14" x14ac:dyDescent="0.2">
      <c r="A2941" t="s">
        <v>204</v>
      </c>
      <c r="B2941" s="1">
        <v>0.70833333333333337</v>
      </c>
      <c r="C2941" t="s">
        <v>0</v>
      </c>
      <c r="D2941" t="s">
        <v>1</v>
      </c>
      <c r="E2941" t="s">
        <v>189</v>
      </c>
      <c r="F2941">
        <v>10</v>
      </c>
      <c r="G2941" t="str">
        <f>VLOOKUP(Tabel1[[#This Row],[Gruppe]],Statistikkoder!$A$1:$C$154,2,FALSE)</f>
        <v>    Voksen gående                    </v>
      </c>
      <c r="H2941">
        <v>0</v>
      </c>
      <c r="I2941">
        <v>2</v>
      </c>
      <c r="J2941">
        <v>0</v>
      </c>
      <c r="K2941">
        <f>IF(AND(Tabel1[[#This Row],[Gruppe]]&gt;=610,Tabel1[[#This Row],[Gruppe]]&lt;=765),Tabel1[[#This Row],[Dækmeter]],0)</f>
        <v>0</v>
      </c>
      <c r="L2941">
        <v>0</v>
      </c>
      <c r="M2941" t="s">
        <v>3</v>
      </c>
      <c r="N2941" t="str">
        <f>VLOOKUP($F2941,Statistikkoder!$A$2:$C$154,3,FALSE)</f>
        <v>Passager</v>
      </c>
    </row>
    <row r="2942" spans="1:14" x14ac:dyDescent="0.2">
      <c r="A2942" t="s">
        <v>204</v>
      </c>
      <c r="B2942" s="1">
        <v>0.70833333333333337</v>
      </c>
      <c r="C2942" t="s">
        <v>0</v>
      </c>
      <c r="D2942" t="s">
        <v>1</v>
      </c>
      <c r="E2942" t="s">
        <v>189</v>
      </c>
      <c r="F2942">
        <v>30</v>
      </c>
      <c r="G2942" t="str">
        <f>VLOOKUP(Tabel1[[#This Row],[Gruppe]],Statistikkoder!$A$1:$C$154,2,FALSE)</f>
        <v>    Barn  0-11 år gående              </v>
      </c>
      <c r="H2942">
        <v>0</v>
      </c>
      <c r="I2942">
        <v>1</v>
      </c>
      <c r="J2942">
        <v>0</v>
      </c>
      <c r="K2942">
        <f>IF(AND(Tabel1[[#This Row],[Gruppe]]&gt;=610,Tabel1[[#This Row],[Gruppe]]&lt;=765),Tabel1[[#This Row],[Dækmeter]],0)</f>
        <v>0</v>
      </c>
      <c r="L2942">
        <v>0</v>
      </c>
      <c r="M2942" t="s">
        <v>3</v>
      </c>
      <c r="N2942" t="str">
        <f>VLOOKUP($F2942,Statistikkoder!$A$2:$C$154,3,FALSE)</f>
        <v>Passager</v>
      </c>
    </row>
    <row r="2943" spans="1:14" x14ac:dyDescent="0.2">
      <c r="A2943" t="s">
        <v>204</v>
      </c>
      <c r="B2943" s="1">
        <v>0.70833333333333337</v>
      </c>
      <c r="C2943" t="s">
        <v>0</v>
      </c>
      <c r="D2943" t="s">
        <v>1</v>
      </c>
      <c r="E2943" t="s">
        <v>189</v>
      </c>
      <c r="F2943">
        <v>40</v>
      </c>
      <c r="G2943" t="str">
        <f>VLOOKUP(Tabel1[[#This Row],[Gruppe]],Statistikkoder!$A$1:$C$154,2,FALSE)</f>
        <v>    Pensionist gående                </v>
      </c>
      <c r="H2943">
        <v>0</v>
      </c>
      <c r="I2943">
        <v>3</v>
      </c>
      <c r="J2943">
        <v>0</v>
      </c>
      <c r="K2943">
        <f>IF(AND(Tabel1[[#This Row],[Gruppe]]&gt;=610,Tabel1[[#This Row],[Gruppe]]&lt;=765),Tabel1[[#This Row],[Dækmeter]],0)</f>
        <v>0</v>
      </c>
      <c r="L2943">
        <v>0</v>
      </c>
      <c r="M2943" t="s">
        <v>3</v>
      </c>
      <c r="N2943" t="str">
        <f>VLOOKUP($F2943,Statistikkoder!$A$2:$C$154,3,FALSE)</f>
        <v>Passager</v>
      </c>
    </row>
    <row r="2944" spans="1:14" x14ac:dyDescent="0.2">
      <c r="A2944" t="s">
        <v>204</v>
      </c>
      <c r="B2944" s="1">
        <v>0.70833333333333337</v>
      </c>
      <c r="C2944" t="s">
        <v>0</v>
      </c>
      <c r="D2944" t="s">
        <v>1</v>
      </c>
      <c r="E2944" t="s">
        <v>189</v>
      </c>
      <c r="F2944">
        <v>80</v>
      </c>
      <c r="G2944" t="str">
        <f>VLOOKUP(Tabel1[[#This Row],[Gruppe]],Statistikkoder!$A$1:$C$154,2,FALSE)</f>
        <v>    Bil &lt; 1,95 pendler rejse        </v>
      </c>
      <c r="H2944">
        <v>7</v>
      </c>
      <c r="I2944">
        <v>8</v>
      </c>
      <c r="J2944">
        <v>42</v>
      </c>
      <c r="K2944">
        <f>IF(AND(Tabel1[[#This Row],[Gruppe]]&gt;=610,Tabel1[[#This Row],[Gruppe]]&lt;=765),Tabel1[[#This Row],[Dækmeter]],0)</f>
        <v>0</v>
      </c>
      <c r="L2944">
        <v>0</v>
      </c>
      <c r="M2944" t="s">
        <v>3</v>
      </c>
      <c r="N2944" t="str">
        <f>VLOOKUP($F2944,Statistikkoder!$A$2:$C$154,3,FALSE)</f>
        <v>Personbil</v>
      </c>
    </row>
    <row r="2945" spans="1:14" x14ac:dyDescent="0.2">
      <c r="A2945" t="s">
        <v>204</v>
      </c>
      <c r="B2945" s="1">
        <v>0.70833333333333337</v>
      </c>
      <c r="C2945" t="s">
        <v>0</v>
      </c>
      <c r="D2945" t="s">
        <v>1</v>
      </c>
      <c r="E2945" t="s">
        <v>189</v>
      </c>
      <c r="F2945">
        <v>110</v>
      </c>
      <c r="G2945" t="str">
        <f>VLOOKUP(Tabel1[[#This Row],[Gruppe]],Statistikkoder!$A$1:$C$154,2,FALSE)</f>
        <v>    Bil &lt; 1,95 m                            </v>
      </c>
      <c r="H2945">
        <v>15</v>
      </c>
      <c r="I2945">
        <v>39</v>
      </c>
      <c r="J2945">
        <v>90</v>
      </c>
      <c r="K2945">
        <f>IF(AND(Tabel1[[#This Row],[Gruppe]]&gt;=610,Tabel1[[#This Row],[Gruppe]]&lt;=765),Tabel1[[#This Row],[Dækmeter]],0)</f>
        <v>0</v>
      </c>
      <c r="L2945">
        <v>0</v>
      </c>
      <c r="M2945" t="s">
        <v>3</v>
      </c>
      <c r="N2945" t="str">
        <f>VLOOKUP($F2945,Statistikkoder!$A$2:$C$154,3,FALSE)</f>
        <v>Personbil</v>
      </c>
    </row>
    <row r="2946" spans="1:14" x14ac:dyDescent="0.2">
      <c r="A2946" t="s">
        <v>204</v>
      </c>
      <c r="B2946" s="1">
        <v>0.70833333333333337</v>
      </c>
      <c r="C2946" t="s">
        <v>0</v>
      </c>
      <c r="D2946" t="s">
        <v>1</v>
      </c>
      <c r="E2946" t="s">
        <v>189</v>
      </c>
      <c r="F2946">
        <v>115</v>
      </c>
      <c r="G2946" t="str">
        <f>VLOOKUP(Tabel1[[#This Row],[Gruppe]],Statistikkoder!$A$1:$C$154,2,FALSE)</f>
        <v>    Bil &lt; 1,95 m med anhænger                </v>
      </c>
      <c r="H2946">
        <v>1</v>
      </c>
      <c r="I2946">
        <v>2</v>
      </c>
      <c r="J2946">
        <v>10</v>
      </c>
      <c r="K2946">
        <f>IF(AND(Tabel1[[#This Row],[Gruppe]]&gt;=610,Tabel1[[#This Row],[Gruppe]]&lt;=765),Tabel1[[#This Row],[Dækmeter]],0)</f>
        <v>0</v>
      </c>
      <c r="L2946">
        <v>0</v>
      </c>
      <c r="M2946" t="s">
        <v>3</v>
      </c>
      <c r="N2946" t="str">
        <f>VLOOKUP($F2946,Statistikkoder!$A$2:$C$154,3,FALSE)</f>
        <v>Personbil</v>
      </c>
    </row>
    <row r="2947" spans="1:14" x14ac:dyDescent="0.2">
      <c r="A2947" t="s">
        <v>204</v>
      </c>
      <c r="B2947" s="1">
        <v>0.70833333333333337</v>
      </c>
      <c r="C2947" t="s">
        <v>0</v>
      </c>
      <c r="D2947" t="s">
        <v>1</v>
      </c>
      <c r="E2947" t="s">
        <v>189</v>
      </c>
      <c r="F2947">
        <v>320</v>
      </c>
      <c r="G2947" t="str">
        <f>VLOOKUP(Tabel1[[#This Row],[Gruppe]],Statistikkoder!$A$1:$C$154,2,FALSE)</f>
        <v>    Autocamper &lt; 12 meter                </v>
      </c>
      <c r="H2947">
        <v>1</v>
      </c>
      <c r="I2947">
        <v>3</v>
      </c>
      <c r="J2947">
        <v>10</v>
      </c>
      <c r="K2947">
        <f>IF(AND(Tabel1[[#This Row],[Gruppe]]&gt;=610,Tabel1[[#This Row],[Gruppe]]&lt;=765),Tabel1[[#This Row],[Dækmeter]],0)</f>
        <v>0</v>
      </c>
      <c r="L2947">
        <v>0</v>
      </c>
      <c r="M2947" t="s">
        <v>3</v>
      </c>
      <c r="N2947" t="str">
        <f>VLOOKUP($F2947,Statistikkoder!$A$2:$C$154,3,FALSE)</f>
        <v>Autocamper</v>
      </c>
    </row>
    <row r="2948" spans="1:14" x14ac:dyDescent="0.2">
      <c r="A2948" t="s">
        <v>204</v>
      </c>
      <c r="B2948" s="1">
        <v>0.70833333333333337</v>
      </c>
      <c r="C2948" t="s">
        <v>0</v>
      </c>
      <c r="D2948" t="s">
        <v>1</v>
      </c>
      <c r="E2948" t="s">
        <v>189</v>
      </c>
      <c r="F2948">
        <v>410</v>
      </c>
      <c r="G2948" t="str">
        <f>VLOOKUP(Tabel1[[#This Row],[Gruppe]],Statistikkoder!$A$1:$C$154,2,FALSE)</f>
        <v>    MC                                    </v>
      </c>
      <c r="H2948">
        <v>2</v>
      </c>
      <c r="I2948">
        <v>2</v>
      </c>
      <c r="J2948">
        <v>4</v>
      </c>
      <c r="K2948">
        <f>IF(AND(Tabel1[[#This Row],[Gruppe]]&gt;=610,Tabel1[[#This Row],[Gruppe]]&lt;=765),Tabel1[[#This Row],[Dækmeter]],0)</f>
        <v>0</v>
      </c>
      <c r="L2948">
        <v>0</v>
      </c>
      <c r="M2948" t="s">
        <v>3</v>
      </c>
      <c r="N2948" t="str">
        <f>VLOOKUP($F2948,Statistikkoder!$A$2:$C$154,3,FALSE)</f>
        <v>MC/Knallert</v>
      </c>
    </row>
    <row r="2949" spans="1:14" x14ac:dyDescent="0.2">
      <c r="A2949" t="s">
        <v>204</v>
      </c>
      <c r="B2949" s="1">
        <v>0.70833333333333337</v>
      </c>
      <c r="C2949" t="s">
        <v>0</v>
      </c>
      <c r="D2949" t="s">
        <v>1</v>
      </c>
      <c r="E2949" t="s">
        <v>189</v>
      </c>
      <c r="F2949">
        <v>505</v>
      </c>
      <c r="G2949" t="str">
        <f>VLOOKUP(Tabel1[[#This Row],[Gruppe]],Statistikkoder!$A$1:$C$154,2,FALSE)</f>
        <v>    Cykel Pensionist                        </v>
      </c>
      <c r="H2949">
        <v>3</v>
      </c>
      <c r="I2949">
        <v>0</v>
      </c>
      <c r="J2949">
        <v>3</v>
      </c>
      <c r="K2949">
        <f>IF(AND(Tabel1[[#This Row],[Gruppe]]&gt;=610,Tabel1[[#This Row],[Gruppe]]&lt;=765),Tabel1[[#This Row],[Dækmeter]],0)</f>
        <v>0</v>
      </c>
      <c r="L2949">
        <v>0</v>
      </c>
      <c r="M2949" t="s">
        <v>3</v>
      </c>
      <c r="N2949" t="str">
        <f>VLOOKUP($F2949,Statistikkoder!$A$2:$C$154,3,FALSE)</f>
        <v>Cykel</v>
      </c>
    </row>
    <row r="2950" spans="1:14" x14ac:dyDescent="0.2">
      <c r="A2950" t="s">
        <v>204</v>
      </c>
      <c r="B2950" s="1">
        <v>0.70833333333333337</v>
      </c>
      <c r="C2950" t="s">
        <v>0</v>
      </c>
      <c r="D2950" t="s">
        <v>1</v>
      </c>
      <c r="E2950" t="s">
        <v>189</v>
      </c>
      <c r="F2950">
        <v>510</v>
      </c>
      <c r="G2950" t="str">
        <f>VLOOKUP(Tabel1[[#This Row],[Gruppe]],Statistikkoder!$A$1:$C$154,2,FALSE)</f>
        <v>    Cykel Voksen                            </v>
      </c>
      <c r="H2950">
        <v>2</v>
      </c>
      <c r="I2950">
        <v>0</v>
      </c>
      <c r="J2950">
        <v>2</v>
      </c>
      <c r="K2950">
        <f>IF(AND(Tabel1[[#This Row],[Gruppe]]&gt;=610,Tabel1[[#This Row],[Gruppe]]&lt;=765),Tabel1[[#This Row],[Dækmeter]],0)</f>
        <v>0</v>
      </c>
      <c r="L2950">
        <v>0</v>
      </c>
      <c r="M2950" t="s">
        <v>3</v>
      </c>
      <c r="N2950" t="str">
        <f>VLOOKUP($F2950,Statistikkoder!$A$2:$C$154,3,FALSE)</f>
        <v>Cykel</v>
      </c>
    </row>
    <row r="2951" spans="1:14" x14ac:dyDescent="0.2">
      <c r="A2951" t="s">
        <v>204</v>
      </c>
      <c r="B2951" s="1">
        <v>0.70833333333333337</v>
      </c>
      <c r="C2951" t="s">
        <v>0</v>
      </c>
      <c r="D2951" t="s">
        <v>1</v>
      </c>
      <c r="E2951" t="s">
        <v>189</v>
      </c>
      <c r="F2951">
        <v>530</v>
      </c>
      <c r="G2951" t="str">
        <f>VLOOKUP(Tabel1[[#This Row],[Gruppe]],Statistikkoder!$A$1:$C$154,2,FALSE)</f>
        <v>    Cykel Barn  0-11 år                      </v>
      </c>
      <c r="H2951">
        <v>1</v>
      </c>
      <c r="I2951">
        <v>0</v>
      </c>
      <c r="J2951">
        <v>1</v>
      </c>
      <c r="K2951">
        <f>IF(AND(Tabel1[[#This Row],[Gruppe]]&gt;=610,Tabel1[[#This Row],[Gruppe]]&lt;=765),Tabel1[[#This Row],[Dækmeter]],0)</f>
        <v>0</v>
      </c>
      <c r="L2951">
        <v>0</v>
      </c>
      <c r="M2951" t="s">
        <v>3</v>
      </c>
      <c r="N2951" t="str">
        <f>VLOOKUP($F2951,Statistikkoder!$A$2:$C$154,3,FALSE)</f>
        <v>Cykel</v>
      </c>
    </row>
    <row r="2952" spans="1:14" x14ac:dyDescent="0.2">
      <c r="A2952" t="s">
        <v>204</v>
      </c>
      <c r="B2952" s="1">
        <v>0.70833333333333337</v>
      </c>
      <c r="C2952" t="s">
        <v>0</v>
      </c>
      <c r="D2952" t="s">
        <v>1</v>
      </c>
      <c r="E2952" t="s">
        <v>189</v>
      </c>
      <c r="F2952">
        <v>765</v>
      </c>
      <c r="G2952" t="str">
        <f>VLOOKUP(Tabel1[[#This Row],[Gruppe]],Statistikkoder!$A$1:$C$154,2,FALSE)</f>
        <v>    Special transport                        </v>
      </c>
      <c r="H2952">
        <v>1</v>
      </c>
      <c r="I2952">
        <v>1</v>
      </c>
      <c r="J2952">
        <v>10</v>
      </c>
      <c r="K2952">
        <f>IF(AND(Tabel1[[#This Row],[Gruppe]]&gt;=610,Tabel1[[#This Row],[Gruppe]]&lt;=765),Tabel1[[#This Row],[Dækmeter]],0)</f>
        <v>10</v>
      </c>
      <c r="L2952">
        <v>0</v>
      </c>
      <c r="M2952" t="s">
        <v>3</v>
      </c>
      <c r="N2952" t="str">
        <f>VLOOKUP($F2952,Statistikkoder!$A$2:$C$154,3,FALSE)</f>
        <v>Specialtransport</v>
      </c>
    </row>
    <row r="2953" spans="1:14" x14ac:dyDescent="0.2">
      <c r="A2953" t="s">
        <v>204</v>
      </c>
      <c r="B2953" s="1">
        <v>0.70833333333333337</v>
      </c>
      <c r="C2953" t="s">
        <v>0</v>
      </c>
      <c r="D2953" t="s">
        <v>1</v>
      </c>
      <c r="E2953" t="s">
        <v>189</v>
      </c>
      <c r="F2953">
        <v>996</v>
      </c>
      <c r="G2953" t="str">
        <f>VLOOKUP(Tabel1[[#This Row],[Gruppe]],Statistikkoder!$A$1:$C$154,2,FALSE)</f>
        <v>    Passager i køretøj                            </v>
      </c>
      <c r="H2953">
        <v>0</v>
      </c>
      <c r="I2953">
        <v>55</v>
      </c>
      <c r="J2953">
        <v>0</v>
      </c>
      <c r="K2953">
        <f>IF(AND(Tabel1[[#This Row],[Gruppe]]&gt;=610,Tabel1[[#This Row],[Gruppe]]&lt;=765),Tabel1[[#This Row],[Dækmeter]],0)</f>
        <v>0</v>
      </c>
      <c r="L2953">
        <v>0</v>
      </c>
      <c r="M2953" t="s">
        <v>3</v>
      </c>
      <c r="N2953" t="str">
        <f>VLOOKUP($F2953,Statistikkoder!$A$2:$C$154,3,FALSE)</f>
        <v>Passager</v>
      </c>
    </row>
    <row r="2954" spans="1:14" x14ac:dyDescent="0.2">
      <c r="A2954" t="s">
        <v>204</v>
      </c>
      <c r="B2954" s="1">
        <v>0.75</v>
      </c>
      <c r="C2954" t="s">
        <v>4</v>
      </c>
      <c r="D2954" t="s">
        <v>2</v>
      </c>
      <c r="E2954" t="s">
        <v>189</v>
      </c>
      <c r="F2954">
        <v>80</v>
      </c>
      <c r="G2954" t="str">
        <f>VLOOKUP(Tabel1[[#This Row],[Gruppe]],Statistikkoder!$A$1:$C$154,2,FALSE)</f>
        <v>    Bil &lt; 1,95 pendler rejse        </v>
      </c>
      <c r="H2954">
        <v>1</v>
      </c>
      <c r="I2954">
        <v>2</v>
      </c>
      <c r="J2954">
        <v>6</v>
      </c>
      <c r="K2954">
        <f>IF(AND(Tabel1[[#This Row],[Gruppe]]&gt;=610,Tabel1[[#This Row],[Gruppe]]&lt;=765),Tabel1[[#This Row],[Dækmeter]],0)</f>
        <v>0</v>
      </c>
      <c r="L2954">
        <v>0</v>
      </c>
      <c r="M2954" t="s">
        <v>3</v>
      </c>
      <c r="N2954" t="str">
        <f>VLOOKUP($F2954,Statistikkoder!$A$2:$C$154,3,FALSE)</f>
        <v>Personbil</v>
      </c>
    </row>
    <row r="2955" spans="1:14" x14ac:dyDescent="0.2">
      <c r="A2955" t="s">
        <v>204</v>
      </c>
      <c r="B2955" s="1">
        <v>0.75</v>
      </c>
      <c r="C2955" t="s">
        <v>4</v>
      </c>
      <c r="D2955" t="s">
        <v>2</v>
      </c>
      <c r="E2955" t="s">
        <v>189</v>
      </c>
      <c r="F2955">
        <v>110</v>
      </c>
      <c r="G2955" t="str">
        <f>VLOOKUP(Tabel1[[#This Row],[Gruppe]],Statistikkoder!$A$1:$C$154,2,FALSE)</f>
        <v>    Bil &lt; 1,95 m                            </v>
      </c>
      <c r="H2955">
        <v>7</v>
      </c>
      <c r="I2955">
        <v>17</v>
      </c>
      <c r="J2955">
        <v>42</v>
      </c>
      <c r="K2955">
        <f>IF(AND(Tabel1[[#This Row],[Gruppe]]&gt;=610,Tabel1[[#This Row],[Gruppe]]&lt;=765),Tabel1[[#This Row],[Dækmeter]],0)</f>
        <v>0</v>
      </c>
      <c r="L2955">
        <v>0</v>
      </c>
      <c r="M2955" t="s">
        <v>3</v>
      </c>
      <c r="N2955" t="str">
        <f>VLOOKUP($F2955,Statistikkoder!$A$2:$C$154,3,FALSE)</f>
        <v>Personbil</v>
      </c>
    </row>
    <row r="2956" spans="1:14" x14ac:dyDescent="0.2">
      <c r="A2956" t="s">
        <v>204</v>
      </c>
      <c r="B2956" s="1">
        <v>0.75</v>
      </c>
      <c r="C2956" t="s">
        <v>4</v>
      </c>
      <c r="D2956" t="s">
        <v>2</v>
      </c>
      <c r="E2956" t="s">
        <v>189</v>
      </c>
      <c r="F2956">
        <v>320</v>
      </c>
      <c r="G2956" t="str">
        <f>VLOOKUP(Tabel1[[#This Row],[Gruppe]],Statistikkoder!$A$1:$C$154,2,FALSE)</f>
        <v>    Autocamper &lt; 12 meter                </v>
      </c>
      <c r="H2956">
        <v>1</v>
      </c>
      <c r="I2956">
        <v>2</v>
      </c>
      <c r="J2956">
        <v>10</v>
      </c>
      <c r="K2956">
        <f>IF(AND(Tabel1[[#This Row],[Gruppe]]&gt;=610,Tabel1[[#This Row],[Gruppe]]&lt;=765),Tabel1[[#This Row],[Dækmeter]],0)</f>
        <v>0</v>
      </c>
      <c r="L2956">
        <v>0</v>
      </c>
      <c r="M2956" t="s">
        <v>3</v>
      </c>
      <c r="N2956" t="str">
        <f>VLOOKUP($F2956,Statistikkoder!$A$2:$C$154,3,FALSE)</f>
        <v>Autocamper</v>
      </c>
    </row>
    <row r="2957" spans="1:14" x14ac:dyDescent="0.2">
      <c r="A2957" t="s">
        <v>204</v>
      </c>
      <c r="B2957" s="1">
        <v>0.75</v>
      </c>
      <c r="C2957" t="s">
        <v>4</v>
      </c>
      <c r="D2957" t="s">
        <v>2</v>
      </c>
      <c r="E2957" t="s">
        <v>189</v>
      </c>
      <c r="F2957">
        <v>996</v>
      </c>
      <c r="G2957" t="str">
        <f>VLOOKUP(Tabel1[[#This Row],[Gruppe]],Statistikkoder!$A$1:$C$154,2,FALSE)</f>
        <v>    Passager i køretøj                            </v>
      </c>
      <c r="H2957">
        <v>0</v>
      </c>
      <c r="I2957">
        <v>21</v>
      </c>
      <c r="J2957">
        <v>0</v>
      </c>
      <c r="K2957">
        <f>IF(AND(Tabel1[[#This Row],[Gruppe]]&gt;=610,Tabel1[[#This Row],[Gruppe]]&lt;=765),Tabel1[[#This Row],[Dækmeter]],0)</f>
        <v>0</v>
      </c>
      <c r="L2957">
        <v>0</v>
      </c>
      <c r="M2957" t="s">
        <v>3</v>
      </c>
      <c r="N2957" t="str">
        <f>VLOOKUP($F2957,Statistikkoder!$A$2:$C$154,3,FALSE)</f>
        <v>Passager</v>
      </c>
    </row>
    <row r="2958" spans="1:14" x14ac:dyDescent="0.2">
      <c r="A2958" t="s">
        <v>204</v>
      </c>
      <c r="B2958" s="1">
        <v>0.79166666666666663</v>
      </c>
      <c r="C2958" t="s">
        <v>0</v>
      </c>
      <c r="D2958" t="s">
        <v>1</v>
      </c>
      <c r="E2958" t="s">
        <v>189</v>
      </c>
      <c r="F2958">
        <v>10</v>
      </c>
      <c r="G2958" t="str">
        <f>VLOOKUP(Tabel1[[#This Row],[Gruppe]],Statistikkoder!$A$1:$C$154,2,FALSE)</f>
        <v>    Voksen gående                    </v>
      </c>
      <c r="H2958">
        <v>0</v>
      </c>
      <c r="I2958">
        <v>3</v>
      </c>
      <c r="J2958">
        <v>0</v>
      </c>
      <c r="K2958">
        <f>IF(AND(Tabel1[[#This Row],[Gruppe]]&gt;=610,Tabel1[[#This Row],[Gruppe]]&lt;=765),Tabel1[[#This Row],[Dækmeter]],0)</f>
        <v>0</v>
      </c>
      <c r="L2958">
        <v>0</v>
      </c>
      <c r="M2958" t="s">
        <v>3</v>
      </c>
      <c r="N2958" t="str">
        <f>VLOOKUP($F2958,Statistikkoder!$A$2:$C$154,3,FALSE)</f>
        <v>Passager</v>
      </c>
    </row>
    <row r="2959" spans="1:14" x14ac:dyDescent="0.2">
      <c r="A2959" t="s">
        <v>204</v>
      </c>
      <c r="B2959" s="1">
        <v>0.79166666666666663</v>
      </c>
      <c r="C2959" t="s">
        <v>0</v>
      </c>
      <c r="D2959" t="s">
        <v>1</v>
      </c>
      <c r="E2959" t="s">
        <v>189</v>
      </c>
      <c r="F2959">
        <v>30</v>
      </c>
      <c r="G2959" t="str">
        <f>VLOOKUP(Tabel1[[#This Row],[Gruppe]],Statistikkoder!$A$1:$C$154,2,FALSE)</f>
        <v>    Barn  0-11 år gående              </v>
      </c>
      <c r="H2959">
        <v>0</v>
      </c>
      <c r="I2959">
        <v>2</v>
      </c>
      <c r="J2959">
        <v>0</v>
      </c>
      <c r="K2959">
        <f>IF(AND(Tabel1[[#This Row],[Gruppe]]&gt;=610,Tabel1[[#This Row],[Gruppe]]&lt;=765),Tabel1[[#This Row],[Dækmeter]],0)</f>
        <v>0</v>
      </c>
      <c r="L2959">
        <v>0</v>
      </c>
      <c r="M2959" t="s">
        <v>3</v>
      </c>
      <c r="N2959" t="str">
        <f>VLOOKUP($F2959,Statistikkoder!$A$2:$C$154,3,FALSE)</f>
        <v>Passager</v>
      </c>
    </row>
    <row r="2960" spans="1:14" x14ac:dyDescent="0.2">
      <c r="A2960" t="s">
        <v>204</v>
      </c>
      <c r="B2960" s="1">
        <v>0.79166666666666663</v>
      </c>
      <c r="C2960" t="s">
        <v>0</v>
      </c>
      <c r="D2960" t="s">
        <v>1</v>
      </c>
      <c r="E2960" t="s">
        <v>189</v>
      </c>
      <c r="F2960">
        <v>40</v>
      </c>
      <c r="G2960" t="str">
        <f>VLOOKUP(Tabel1[[#This Row],[Gruppe]],Statistikkoder!$A$1:$C$154,2,FALSE)</f>
        <v>    Pensionist gående                </v>
      </c>
      <c r="H2960">
        <v>0</v>
      </c>
      <c r="I2960">
        <v>1</v>
      </c>
      <c r="J2960">
        <v>0</v>
      </c>
      <c r="K2960">
        <f>IF(AND(Tabel1[[#This Row],[Gruppe]]&gt;=610,Tabel1[[#This Row],[Gruppe]]&lt;=765),Tabel1[[#This Row],[Dækmeter]],0)</f>
        <v>0</v>
      </c>
      <c r="L2960">
        <v>0</v>
      </c>
      <c r="M2960" t="s">
        <v>3</v>
      </c>
      <c r="N2960" t="str">
        <f>VLOOKUP($F2960,Statistikkoder!$A$2:$C$154,3,FALSE)</f>
        <v>Passager</v>
      </c>
    </row>
    <row r="2961" spans="1:14" x14ac:dyDescent="0.2">
      <c r="A2961" t="s">
        <v>204</v>
      </c>
      <c r="B2961" s="1">
        <v>0.79166666666666663</v>
      </c>
      <c r="C2961" t="s">
        <v>0</v>
      </c>
      <c r="D2961" t="s">
        <v>1</v>
      </c>
      <c r="E2961" t="s">
        <v>189</v>
      </c>
      <c r="F2961">
        <v>80</v>
      </c>
      <c r="G2961" t="str">
        <f>VLOOKUP(Tabel1[[#This Row],[Gruppe]],Statistikkoder!$A$1:$C$154,2,FALSE)</f>
        <v>    Bil &lt; 1,95 pendler rejse        </v>
      </c>
      <c r="H2961">
        <v>3</v>
      </c>
      <c r="I2961">
        <v>3</v>
      </c>
      <c r="J2961">
        <v>18</v>
      </c>
      <c r="K2961">
        <f>IF(AND(Tabel1[[#This Row],[Gruppe]]&gt;=610,Tabel1[[#This Row],[Gruppe]]&lt;=765),Tabel1[[#This Row],[Dækmeter]],0)</f>
        <v>0</v>
      </c>
      <c r="L2961">
        <v>0</v>
      </c>
      <c r="M2961" t="s">
        <v>3</v>
      </c>
      <c r="N2961" t="str">
        <f>VLOOKUP($F2961,Statistikkoder!$A$2:$C$154,3,FALSE)</f>
        <v>Personbil</v>
      </c>
    </row>
    <row r="2962" spans="1:14" x14ac:dyDescent="0.2">
      <c r="A2962" t="s">
        <v>204</v>
      </c>
      <c r="B2962" s="1">
        <v>0.79166666666666663</v>
      </c>
      <c r="C2962" t="s">
        <v>0</v>
      </c>
      <c r="D2962" t="s">
        <v>1</v>
      </c>
      <c r="E2962" t="s">
        <v>189</v>
      </c>
      <c r="F2962">
        <v>84</v>
      </c>
      <c r="G2962" t="str">
        <f>VLOOKUP(Tabel1[[#This Row],[Gruppe]],Statistikkoder!$A$1:$C$154,2,FALSE)</f>
        <v>    Bil &gt; 1,95 m Pendler rejse      </v>
      </c>
      <c r="H2962">
        <v>1</v>
      </c>
      <c r="I2962">
        <v>1</v>
      </c>
      <c r="J2962">
        <v>6</v>
      </c>
      <c r="K2962">
        <f>IF(AND(Tabel1[[#This Row],[Gruppe]]&gt;=610,Tabel1[[#This Row],[Gruppe]]&lt;=765),Tabel1[[#This Row],[Dækmeter]],0)</f>
        <v>0</v>
      </c>
      <c r="L2962">
        <v>0</v>
      </c>
      <c r="M2962" t="s">
        <v>3</v>
      </c>
      <c r="N2962" t="str">
        <f>VLOOKUP($F2962,Statistikkoder!$A$2:$C$154,3,FALSE)</f>
        <v>Personbil</v>
      </c>
    </row>
    <row r="2963" spans="1:14" x14ac:dyDescent="0.2">
      <c r="A2963" t="s">
        <v>204</v>
      </c>
      <c r="B2963" s="1">
        <v>0.79166666666666663</v>
      </c>
      <c r="C2963" t="s">
        <v>0</v>
      </c>
      <c r="D2963" t="s">
        <v>1</v>
      </c>
      <c r="E2963" t="s">
        <v>189</v>
      </c>
      <c r="F2963">
        <v>110</v>
      </c>
      <c r="G2963" t="str">
        <f>VLOOKUP(Tabel1[[#This Row],[Gruppe]],Statistikkoder!$A$1:$C$154,2,FALSE)</f>
        <v>    Bil &lt; 1,95 m                            </v>
      </c>
      <c r="H2963">
        <v>15</v>
      </c>
      <c r="I2963">
        <v>29</v>
      </c>
      <c r="J2963">
        <v>90</v>
      </c>
      <c r="K2963">
        <f>IF(AND(Tabel1[[#This Row],[Gruppe]]&gt;=610,Tabel1[[#This Row],[Gruppe]]&lt;=765),Tabel1[[#This Row],[Dækmeter]],0)</f>
        <v>0</v>
      </c>
      <c r="L2963">
        <v>0</v>
      </c>
      <c r="M2963" t="s">
        <v>3</v>
      </c>
      <c r="N2963" t="str">
        <f>VLOOKUP($F2963,Statistikkoder!$A$2:$C$154,3,FALSE)</f>
        <v>Personbil</v>
      </c>
    </row>
    <row r="2964" spans="1:14" x14ac:dyDescent="0.2">
      <c r="A2964" t="s">
        <v>204</v>
      </c>
      <c r="B2964" s="1">
        <v>0.79166666666666663</v>
      </c>
      <c r="C2964" t="s">
        <v>0</v>
      </c>
      <c r="D2964" t="s">
        <v>1</v>
      </c>
      <c r="E2964" t="s">
        <v>189</v>
      </c>
      <c r="F2964">
        <v>309</v>
      </c>
      <c r="G2964" t="str">
        <f>VLOOKUP(Tabel1[[#This Row],[Gruppe]],Statistikkoder!$A$1:$C$154,2,FALSE)</f>
        <v>    Autocamper &lt;  6 meter                </v>
      </c>
      <c r="H2964">
        <v>1</v>
      </c>
      <c r="I2964">
        <v>4</v>
      </c>
      <c r="J2964">
        <v>6</v>
      </c>
      <c r="K2964">
        <f>IF(AND(Tabel1[[#This Row],[Gruppe]]&gt;=610,Tabel1[[#This Row],[Gruppe]]&lt;=765),Tabel1[[#This Row],[Dækmeter]],0)</f>
        <v>0</v>
      </c>
      <c r="L2964">
        <v>0</v>
      </c>
      <c r="M2964" t="s">
        <v>3</v>
      </c>
      <c r="N2964" t="str">
        <f>VLOOKUP($F2964,Statistikkoder!$A$2:$C$154,3,FALSE)</f>
        <v>Autocamper</v>
      </c>
    </row>
    <row r="2965" spans="1:14" x14ac:dyDescent="0.2">
      <c r="A2965" t="s">
        <v>204</v>
      </c>
      <c r="B2965" s="1">
        <v>0.79166666666666663</v>
      </c>
      <c r="C2965" t="s">
        <v>0</v>
      </c>
      <c r="D2965" t="s">
        <v>1</v>
      </c>
      <c r="E2965" t="s">
        <v>189</v>
      </c>
      <c r="F2965">
        <v>320</v>
      </c>
      <c r="G2965" t="str">
        <f>VLOOKUP(Tabel1[[#This Row],[Gruppe]],Statistikkoder!$A$1:$C$154,2,FALSE)</f>
        <v>    Autocamper &lt; 12 meter                </v>
      </c>
      <c r="H2965">
        <v>1</v>
      </c>
      <c r="I2965">
        <v>2</v>
      </c>
      <c r="J2965">
        <v>10</v>
      </c>
      <c r="K2965">
        <f>IF(AND(Tabel1[[#This Row],[Gruppe]]&gt;=610,Tabel1[[#This Row],[Gruppe]]&lt;=765),Tabel1[[#This Row],[Dækmeter]],0)</f>
        <v>0</v>
      </c>
      <c r="L2965">
        <v>0</v>
      </c>
      <c r="M2965" t="s">
        <v>3</v>
      </c>
      <c r="N2965" t="str">
        <f>VLOOKUP($F2965,Statistikkoder!$A$2:$C$154,3,FALSE)</f>
        <v>Autocamper</v>
      </c>
    </row>
    <row r="2966" spans="1:14" x14ac:dyDescent="0.2">
      <c r="A2966" t="s">
        <v>204</v>
      </c>
      <c r="B2966" s="1">
        <v>0.79166666666666663</v>
      </c>
      <c r="C2966" t="s">
        <v>0</v>
      </c>
      <c r="D2966" t="s">
        <v>1</v>
      </c>
      <c r="E2966" t="s">
        <v>189</v>
      </c>
      <c r="F2966">
        <v>510</v>
      </c>
      <c r="G2966" t="str">
        <f>VLOOKUP(Tabel1[[#This Row],[Gruppe]],Statistikkoder!$A$1:$C$154,2,FALSE)</f>
        <v>    Cykel Voksen                            </v>
      </c>
      <c r="H2966">
        <v>1</v>
      </c>
      <c r="I2966">
        <v>0</v>
      </c>
      <c r="J2966">
        <v>1</v>
      </c>
      <c r="K2966">
        <f>IF(AND(Tabel1[[#This Row],[Gruppe]]&gt;=610,Tabel1[[#This Row],[Gruppe]]&lt;=765),Tabel1[[#This Row],[Dækmeter]],0)</f>
        <v>0</v>
      </c>
      <c r="L2966">
        <v>0</v>
      </c>
      <c r="M2966" t="s">
        <v>3</v>
      </c>
      <c r="N2966" t="str">
        <f>VLOOKUP($F2966,Statistikkoder!$A$2:$C$154,3,FALSE)</f>
        <v>Cykel</v>
      </c>
    </row>
    <row r="2967" spans="1:14" x14ac:dyDescent="0.2">
      <c r="A2967" t="s">
        <v>204</v>
      </c>
      <c r="B2967" s="1">
        <v>0.79166666666666663</v>
      </c>
      <c r="C2967" t="s">
        <v>0</v>
      </c>
      <c r="D2967" t="s">
        <v>1</v>
      </c>
      <c r="E2967" t="s">
        <v>189</v>
      </c>
      <c r="F2967">
        <v>996</v>
      </c>
      <c r="G2967" t="str">
        <f>VLOOKUP(Tabel1[[#This Row],[Gruppe]],Statistikkoder!$A$1:$C$154,2,FALSE)</f>
        <v>    Passager i køretøj                            </v>
      </c>
      <c r="H2967">
        <v>0</v>
      </c>
      <c r="I2967">
        <v>39</v>
      </c>
      <c r="J2967">
        <v>0</v>
      </c>
      <c r="K2967">
        <f>IF(AND(Tabel1[[#This Row],[Gruppe]]&gt;=610,Tabel1[[#This Row],[Gruppe]]&lt;=765),Tabel1[[#This Row],[Dækmeter]],0)</f>
        <v>0</v>
      </c>
      <c r="L2967">
        <v>0</v>
      </c>
      <c r="M2967" t="s">
        <v>3</v>
      </c>
      <c r="N2967" t="str">
        <f>VLOOKUP($F2967,Statistikkoder!$A$2:$C$154,3,FALSE)</f>
        <v>Passager</v>
      </c>
    </row>
    <row r="2968" spans="1:14" x14ac:dyDescent="0.2">
      <c r="A2968" t="s">
        <v>204</v>
      </c>
      <c r="B2968" s="1">
        <v>0.83333333333333337</v>
      </c>
      <c r="C2968" t="s">
        <v>4</v>
      </c>
      <c r="D2968" t="s">
        <v>2</v>
      </c>
      <c r="E2968" t="s">
        <v>189</v>
      </c>
      <c r="F2968">
        <v>10</v>
      </c>
      <c r="G2968" t="str">
        <f>VLOOKUP(Tabel1[[#This Row],[Gruppe]],Statistikkoder!$A$1:$C$154,2,FALSE)</f>
        <v>    Voksen gående                    </v>
      </c>
      <c r="H2968">
        <v>0</v>
      </c>
      <c r="I2968">
        <v>1</v>
      </c>
      <c r="J2968">
        <v>0</v>
      </c>
      <c r="K2968">
        <f>IF(AND(Tabel1[[#This Row],[Gruppe]]&gt;=610,Tabel1[[#This Row],[Gruppe]]&lt;=765),Tabel1[[#This Row],[Dækmeter]],0)</f>
        <v>0</v>
      </c>
      <c r="L2968">
        <v>0</v>
      </c>
      <c r="M2968" t="s">
        <v>3</v>
      </c>
      <c r="N2968" t="str">
        <f>VLOOKUP($F2968,Statistikkoder!$A$2:$C$154,3,FALSE)</f>
        <v>Passager</v>
      </c>
    </row>
    <row r="2969" spans="1:14" x14ac:dyDescent="0.2">
      <c r="A2969" t="s">
        <v>204</v>
      </c>
      <c r="B2969" s="1">
        <v>0.83333333333333337</v>
      </c>
      <c r="C2969" t="s">
        <v>4</v>
      </c>
      <c r="D2969" t="s">
        <v>2</v>
      </c>
      <c r="E2969" t="s">
        <v>189</v>
      </c>
      <c r="F2969">
        <v>40</v>
      </c>
      <c r="G2969" t="str">
        <f>VLOOKUP(Tabel1[[#This Row],[Gruppe]],Statistikkoder!$A$1:$C$154,2,FALSE)</f>
        <v>    Pensionist gående                </v>
      </c>
      <c r="H2969">
        <v>0</v>
      </c>
      <c r="I2969">
        <v>3</v>
      </c>
      <c r="J2969">
        <v>0</v>
      </c>
      <c r="K2969">
        <f>IF(AND(Tabel1[[#This Row],[Gruppe]]&gt;=610,Tabel1[[#This Row],[Gruppe]]&lt;=765),Tabel1[[#This Row],[Dækmeter]],0)</f>
        <v>0</v>
      </c>
      <c r="L2969">
        <v>0</v>
      </c>
      <c r="M2969" t="s">
        <v>3</v>
      </c>
      <c r="N2969" t="str">
        <f>VLOOKUP($F2969,Statistikkoder!$A$2:$C$154,3,FALSE)</f>
        <v>Passager</v>
      </c>
    </row>
    <row r="2970" spans="1:14" x14ac:dyDescent="0.2">
      <c r="A2970" t="s">
        <v>204</v>
      </c>
      <c r="B2970" s="1">
        <v>0.83333333333333337</v>
      </c>
      <c r="C2970" t="s">
        <v>4</v>
      </c>
      <c r="D2970" t="s">
        <v>2</v>
      </c>
      <c r="E2970" t="s">
        <v>189</v>
      </c>
      <c r="F2970">
        <v>110</v>
      </c>
      <c r="G2970" t="str">
        <f>VLOOKUP(Tabel1[[#This Row],[Gruppe]],Statistikkoder!$A$1:$C$154,2,FALSE)</f>
        <v>    Bil &lt; 1,95 m                            </v>
      </c>
      <c r="H2970">
        <v>11</v>
      </c>
      <c r="I2970">
        <v>19</v>
      </c>
      <c r="J2970">
        <v>66</v>
      </c>
      <c r="K2970">
        <f>IF(AND(Tabel1[[#This Row],[Gruppe]]&gt;=610,Tabel1[[#This Row],[Gruppe]]&lt;=765),Tabel1[[#This Row],[Dækmeter]],0)</f>
        <v>0</v>
      </c>
      <c r="L2970">
        <v>0</v>
      </c>
      <c r="M2970" t="s">
        <v>3</v>
      </c>
      <c r="N2970" t="str">
        <f>VLOOKUP($F2970,Statistikkoder!$A$2:$C$154,3,FALSE)</f>
        <v>Personbil</v>
      </c>
    </row>
    <row r="2971" spans="1:14" x14ac:dyDescent="0.2">
      <c r="A2971" t="s">
        <v>204</v>
      </c>
      <c r="B2971" s="1">
        <v>0.83333333333333337</v>
      </c>
      <c r="C2971" t="s">
        <v>4</v>
      </c>
      <c r="D2971" t="s">
        <v>2</v>
      </c>
      <c r="E2971" t="s">
        <v>189</v>
      </c>
      <c r="F2971">
        <v>510</v>
      </c>
      <c r="G2971" t="str">
        <f>VLOOKUP(Tabel1[[#This Row],[Gruppe]],Statistikkoder!$A$1:$C$154,2,FALSE)</f>
        <v>    Cykel Voksen                            </v>
      </c>
      <c r="H2971">
        <v>1</v>
      </c>
      <c r="I2971">
        <v>0</v>
      </c>
      <c r="J2971">
        <v>1</v>
      </c>
      <c r="K2971">
        <f>IF(AND(Tabel1[[#This Row],[Gruppe]]&gt;=610,Tabel1[[#This Row],[Gruppe]]&lt;=765),Tabel1[[#This Row],[Dækmeter]],0)</f>
        <v>0</v>
      </c>
      <c r="L2971">
        <v>0</v>
      </c>
      <c r="M2971" t="s">
        <v>3</v>
      </c>
      <c r="N2971" t="str">
        <f>VLOOKUP($F2971,Statistikkoder!$A$2:$C$154,3,FALSE)</f>
        <v>Cykel</v>
      </c>
    </row>
    <row r="2972" spans="1:14" x14ac:dyDescent="0.2">
      <c r="A2972" t="s">
        <v>204</v>
      </c>
      <c r="B2972" s="1">
        <v>0.83333333333333337</v>
      </c>
      <c r="C2972" t="s">
        <v>4</v>
      </c>
      <c r="D2972" t="s">
        <v>2</v>
      </c>
      <c r="E2972" t="s">
        <v>189</v>
      </c>
      <c r="F2972">
        <v>710</v>
      </c>
      <c r="G2972" t="str">
        <f>VLOOKUP(Tabel1[[#This Row],[Gruppe]],Statistikkoder!$A$1:$C$154,2,FALSE)</f>
        <v>    Forvogn &lt; 10 meter incl. fører          </v>
      </c>
      <c r="H2972">
        <v>1</v>
      </c>
      <c r="I2972">
        <v>1</v>
      </c>
      <c r="J2972">
        <v>10</v>
      </c>
      <c r="K2972">
        <f>IF(AND(Tabel1[[#This Row],[Gruppe]]&gt;=610,Tabel1[[#This Row],[Gruppe]]&lt;=765),Tabel1[[#This Row],[Dækmeter]],0)</f>
        <v>10</v>
      </c>
      <c r="L2972">
        <v>0</v>
      </c>
      <c r="M2972" t="s">
        <v>3</v>
      </c>
      <c r="N2972" t="str">
        <f>VLOOKUP($F2972,Statistikkoder!$A$2:$C$154,3,FALSE)</f>
        <v>Forvogn</v>
      </c>
    </row>
    <row r="2973" spans="1:14" x14ac:dyDescent="0.2">
      <c r="A2973" t="s">
        <v>204</v>
      </c>
      <c r="B2973" s="1">
        <v>0.83333333333333337</v>
      </c>
      <c r="C2973" t="s">
        <v>4</v>
      </c>
      <c r="D2973" t="s">
        <v>2</v>
      </c>
      <c r="E2973" t="s">
        <v>189</v>
      </c>
      <c r="F2973">
        <v>996</v>
      </c>
      <c r="G2973" t="str">
        <f>VLOOKUP(Tabel1[[#This Row],[Gruppe]],Statistikkoder!$A$1:$C$154,2,FALSE)</f>
        <v>    Passager i køretøj                            </v>
      </c>
      <c r="H2973">
        <v>0</v>
      </c>
      <c r="I2973">
        <v>20</v>
      </c>
      <c r="J2973">
        <v>0</v>
      </c>
      <c r="K2973">
        <f>IF(AND(Tabel1[[#This Row],[Gruppe]]&gt;=610,Tabel1[[#This Row],[Gruppe]]&lt;=765),Tabel1[[#This Row],[Dækmeter]],0)</f>
        <v>0</v>
      </c>
      <c r="L2973">
        <v>0</v>
      </c>
      <c r="M2973" t="s">
        <v>3</v>
      </c>
      <c r="N2973" t="str">
        <f>VLOOKUP($F2973,Statistikkoder!$A$2:$C$154,3,FALSE)</f>
        <v>Passager</v>
      </c>
    </row>
    <row r="2974" spans="1:14" x14ac:dyDescent="0.2">
      <c r="A2974" t="s">
        <v>204</v>
      </c>
      <c r="B2974" s="1">
        <v>0.875</v>
      </c>
      <c r="C2974" t="s">
        <v>0</v>
      </c>
      <c r="D2974" t="s">
        <v>1</v>
      </c>
      <c r="E2974" t="s">
        <v>189</v>
      </c>
      <c r="F2974">
        <v>10</v>
      </c>
      <c r="G2974" t="str">
        <f>VLOOKUP(Tabel1[[#This Row],[Gruppe]],Statistikkoder!$A$1:$C$154,2,FALSE)</f>
        <v>    Voksen gående                    </v>
      </c>
      <c r="H2974">
        <v>0</v>
      </c>
      <c r="I2974">
        <v>1</v>
      </c>
      <c r="J2974">
        <v>0</v>
      </c>
      <c r="K2974">
        <f>IF(AND(Tabel1[[#This Row],[Gruppe]]&gt;=610,Tabel1[[#This Row],[Gruppe]]&lt;=765),Tabel1[[#This Row],[Dækmeter]],0)</f>
        <v>0</v>
      </c>
      <c r="L2974">
        <v>0</v>
      </c>
      <c r="M2974" t="s">
        <v>3</v>
      </c>
      <c r="N2974" t="str">
        <f>VLOOKUP($F2974,Statistikkoder!$A$2:$C$154,3,FALSE)</f>
        <v>Passager</v>
      </c>
    </row>
    <row r="2975" spans="1:14" x14ac:dyDescent="0.2">
      <c r="A2975" t="s">
        <v>204</v>
      </c>
      <c r="B2975" s="1">
        <v>0.875</v>
      </c>
      <c r="C2975" t="s">
        <v>0</v>
      </c>
      <c r="D2975" t="s">
        <v>1</v>
      </c>
      <c r="E2975" t="s">
        <v>189</v>
      </c>
      <c r="F2975">
        <v>80</v>
      </c>
      <c r="G2975" t="str">
        <f>VLOOKUP(Tabel1[[#This Row],[Gruppe]],Statistikkoder!$A$1:$C$154,2,FALSE)</f>
        <v>    Bil &lt; 1,95 pendler rejse        </v>
      </c>
      <c r="H2975">
        <v>2</v>
      </c>
      <c r="I2975">
        <v>3</v>
      </c>
      <c r="J2975">
        <v>12</v>
      </c>
      <c r="K2975">
        <f>IF(AND(Tabel1[[#This Row],[Gruppe]]&gt;=610,Tabel1[[#This Row],[Gruppe]]&lt;=765),Tabel1[[#This Row],[Dækmeter]],0)</f>
        <v>0</v>
      </c>
      <c r="L2975">
        <v>0</v>
      </c>
      <c r="M2975" t="s">
        <v>3</v>
      </c>
      <c r="N2975" t="str">
        <f>VLOOKUP($F2975,Statistikkoder!$A$2:$C$154,3,FALSE)</f>
        <v>Personbil</v>
      </c>
    </row>
    <row r="2976" spans="1:14" x14ac:dyDescent="0.2">
      <c r="A2976" t="s">
        <v>204</v>
      </c>
      <c r="B2976" s="1">
        <v>0.875</v>
      </c>
      <c r="C2976" t="s">
        <v>0</v>
      </c>
      <c r="D2976" t="s">
        <v>1</v>
      </c>
      <c r="E2976" t="s">
        <v>189</v>
      </c>
      <c r="F2976">
        <v>110</v>
      </c>
      <c r="G2976" t="str">
        <f>VLOOKUP(Tabel1[[#This Row],[Gruppe]],Statistikkoder!$A$1:$C$154,2,FALSE)</f>
        <v>    Bil &lt; 1,95 m                            </v>
      </c>
      <c r="H2976">
        <v>5</v>
      </c>
      <c r="I2976">
        <v>13</v>
      </c>
      <c r="J2976">
        <v>30</v>
      </c>
      <c r="K2976">
        <f>IF(AND(Tabel1[[#This Row],[Gruppe]]&gt;=610,Tabel1[[#This Row],[Gruppe]]&lt;=765),Tabel1[[#This Row],[Dækmeter]],0)</f>
        <v>0</v>
      </c>
      <c r="L2976">
        <v>0</v>
      </c>
      <c r="M2976" t="s">
        <v>3</v>
      </c>
      <c r="N2976" t="str">
        <f>VLOOKUP($F2976,Statistikkoder!$A$2:$C$154,3,FALSE)</f>
        <v>Personbil</v>
      </c>
    </row>
    <row r="2977" spans="1:14" x14ac:dyDescent="0.2">
      <c r="A2977" t="s">
        <v>204</v>
      </c>
      <c r="B2977" s="1">
        <v>0.875</v>
      </c>
      <c r="C2977" t="s">
        <v>0</v>
      </c>
      <c r="D2977" t="s">
        <v>1</v>
      </c>
      <c r="E2977" t="s">
        <v>189</v>
      </c>
      <c r="F2977">
        <v>120</v>
      </c>
      <c r="G2977" t="str">
        <f>VLOOKUP(Tabel1[[#This Row],[Gruppe]],Statistikkoder!$A$1:$C$154,2,FALSE)</f>
        <v>    Bil &gt; 1,95 m                            </v>
      </c>
      <c r="H2977">
        <v>1</v>
      </c>
      <c r="I2977">
        <v>1</v>
      </c>
      <c r="J2977">
        <v>6</v>
      </c>
      <c r="K2977">
        <f>IF(AND(Tabel1[[#This Row],[Gruppe]]&gt;=610,Tabel1[[#This Row],[Gruppe]]&lt;=765),Tabel1[[#This Row],[Dækmeter]],0)</f>
        <v>0</v>
      </c>
      <c r="L2977">
        <v>0</v>
      </c>
      <c r="M2977" t="s">
        <v>3</v>
      </c>
      <c r="N2977" t="str">
        <f>VLOOKUP($F2977,Statistikkoder!$A$2:$C$154,3,FALSE)</f>
        <v>Personbil</v>
      </c>
    </row>
    <row r="2978" spans="1:14" x14ac:dyDescent="0.2">
      <c r="A2978" t="s">
        <v>204</v>
      </c>
      <c r="B2978" s="1">
        <v>0.875</v>
      </c>
      <c r="C2978" t="s">
        <v>0</v>
      </c>
      <c r="D2978" t="s">
        <v>1</v>
      </c>
      <c r="E2978" t="s">
        <v>189</v>
      </c>
      <c r="F2978">
        <v>996</v>
      </c>
      <c r="G2978" t="str">
        <f>VLOOKUP(Tabel1[[#This Row],[Gruppe]],Statistikkoder!$A$1:$C$154,2,FALSE)</f>
        <v>    Passager i køretøj                            </v>
      </c>
      <c r="H2978">
        <v>0</v>
      </c>
      <c r="I2978">
        <v>17</v>
      </c>
      <c r="J2978">
        <v>0</v>
      </c>
      <c r="K2978">
        <f>IF(AND(Tabel1[[#This Row],[Gruppe]]&gt;=610,Tabel1[[#This Row],[Gruppe]]&lt;=765),Tabel1[[#This Row],[Dækmeter]],0)</f>
        <v>0</v>
      </c>
      <c r="L2978">
        <v>0</v>
      </c>
      <c r="M2978" t="s">
        <v>3</v>
      </c>
      <c r="N2978" t="str">
        <f>VLOOKUP($F2978,Statistikkoder!$A$2:$C$154,3,FALSE)</f>
        <v>Passager</v>
      </c>
    </row>
    <row r="2979" spans="1:14" x14ac:dyDescent="0.2">
      <c r="A2979" t="s">
        <v>205</v>
      </c>
      <c r="B2979" s="1">
        <v>0.25</v>
      </c>
      <c r="C2979" t="s">
        <v>4</v>
      </c>
      <c r="D2979" t="s">
        <v>2</v>
      </c>
      <c r="E2979" t="s">
        <v>189</v>
      </c>
      <c r="F2979">
        <v>80</v>
      </c>
      <c r="G2979" t="str">
        <f>VLOOKUP(Tabel1[[#This Row],[Gruppe]],Statistikkoder!$A$1:$C$154,2,FALSE)</f>
        <v>    Bil &lt; 1,95 pendler rejse        </v>
      </c>
      <c r="H2979">
        <v>6</v>
      </c>
      <c r="I2979">
        <v>9</v>
      </c>
      <c r="J2979">
        <v>36</v>
      </c>
      <c r="K2979">
        <f>IF(AND(Tabel1[[#This Row],[Gruppe]]&gt;=610,Tabel1[[#This Row],[Gruppe]]&lt;=765),Tabel1[[#This Row],[Dækmeter]],0)</f>
        <v>0</v>
      </c>
      <c r="L2979">
        <v>0</v>
      </c>
      <c r="M2979" t="s">
        <v>3</v>
      </c>
      <c r="N2979" t="str">
        <f>VLOOKUP($F2979,Statistikkoder!$A$2:$C$154,3,FALSE)</f>
        <v>Personbil</v>
      </c>
    </row>
    <row r="2980" spans="1:14" x14ac:dyDescent="0.2">
      <c r="A2980" t="s">
        <v>205</v>
      </c>
      <c r="B2980" s="1">
        <v>0.25</v>
      </c>
      <c r="C2980" t="s">
        <v>4</v>
      </c>
      <c r="D2980" t="s">
        <v>2</v>
      </c>
      <c r="E2980" t="s">
        <v>189</v>
      </c>
      <c r="F2980">
        <v>110</v>
      </c>
      <c r="G2980" t="str">
        <f>VLOOKUP(Tabel1[[#This Row],[Gruppe]],Statistikkoder!$A$1:$C$154,2,FALSE)</f>
        <v>    Bil &lt; 1,95 m                            </v>
      </c>
      <c r="H2980">
        <v>4</v>
      </c>
      <c r="I2980">
        <v>7</v>
      </c>
      <c r="J2980">
        <v>24</v>
      </c>
      <c r="K2980">
        <f>IF(AND(Tabel1[[#This Row],[Gruppe]]&gt;=610,Tabel1[[#This Row],[Gruppe]]&lt;=765),Tabel1[[#This Row],[Dækmeter]],0)</f>
        <v>0</v>
      </c>
      <c r="L2980">
        <v>0</v>
      </c>
      <c r="M2980" t="s">
        <v>3</v>
      </c>
      <c r="N2980" t="str">
        <f>VLOOKUP($F2980,Statistikkoder!$A$2:$C$154,3,FALSE)</f>
        <v>Personbil</v>
      </c>
    </row>
    <row r="2981" spans="1:14" x14ac:dyDescent="0.2">
      <c r="A2981" t="s">
        <v>205</v>
      </c>
      <c r="B2981" s="1">
        <v>0.25</v>
      </c>
      <c r="C2981" t="s">
        <v>4</v>
      </c>
      <c r="D2981" t="s">
        <v>2</v>
      </c>
      <c r="E2981" t="s">
        <v>189</v>
      </c>
      <c r="F2981">
        <v>410</v>
      </c>
      <c r="G2981" t="str">
        <f>VLOOKUP(Tabel1[[#This Row],[Gruppe]],Statistikkoder!$A$1:$C$154,2,FALSE)</f>
        <v>    MC                                    </v>
      </c>
      <c r="H2981">
        <v>1</v>
      </c>
      <c r="I2981">
        <v>1</v>
      </c>
      <c r="J2981">
        <v>2</v>
      </c>
      <c r="K2981">
        <f>IF(AND(Tabel1[[#This Row],[Gruppe]]&gt;=610,Tabel1[[#This Row],[Gruppe]]&lt;=765),Tabel1[[#This Row],[Dækmeter]],0)</f>
        <v>0</v>
      </c>
      <c r="L2981">
        <v>0</v>
      </c>
      <c r="M2981" t="s">
        <v>3</v>
      </c>
      <c r="N2981" t="str">
        <f>VLOOKUP($F2981,Statistikkoder!$A$2:$C$154,3,FALSE)</f>
        <v>MC/Knallert</v>
      </c>
    </row>
    <row r="2982" spans="1:14" x14ac:dyDescent="0.2">
      <c r="A2982" t="s">
        <v>205</v>
      </c>
      <c r="B2982" s="1">
        <v>0.25</v>
      </c>
      <c r="C2982" t="s">
        <v>4</v>
      </c>
      <c r="D2982" t="s">
        <v>2</v>
      </c>
      <c r="E2982" t="s">
        <v>189</v>
      </c>
      <c r="F2982">
        <v>740</v>
      </c>
      <c r="G2982" t="str">
        <f>VLOOKUP(Tabel1[[#This Row],[Gruppe]],Statistikkoder!$A$1:$C$154,2,FALSE)</f>
        <v>    Vogntog 19 m. max 40 tons                </v>
      </c>
      <c r="H2982">
        <v>1</v>
      </c>
      <c r="I2982">
        <v>1</v>
      </c>
      <c r="J2982">
        <v>19</v>
      </c>
      <c r="K2982">
        <f>IF(AND(Tabel1[[#This Row],[Gruppe]]&gt;=610,Tabel1[[#This Row],[Gruppe]]&lt;=765),Tabel1[[#This Row],[Dækmeter]],0)</f>
        <v>19</v>
      </c>
      <c r="L2982">
        <v>0</v>
      </c>
      <c r="M2982" t="s">
        <v>3</v>
      </c>
      <c r="N2982" t="str">
        <f>VLOOKUP($F2982,Statistikkoder!$A$2:$C$154,3,FALSE)</f>
        <v>Vogntog</v>
      </c>
    </row>
    <row r="2983" spans="1:14" x14ac:dyDescent="0.2">
      <c r="A2983" t="s">
        <v>205</v>
      </c>
      <c r="B2983" s="1">
        <v>0.25</v>
      </c>
      <c r="C2983" t="s">
        <v>4</v>
      </c>
      <c r="D2983" t="s">
        <v>2</v>
      </c>
      <c r="E2983" t="s">
        <v>189</v>
      </c>
      <c r="F2983">
        <v>996</v>
      </c>
      <c r="G2983" t="str">
        <f>VLOOKUP(Tabel1[[#This Row],[Gruppe]],Statistikkoder!$A$1:$C$154,2,FALSE)</f>
        <v>    Passager i køretøj                            </v>
      </c>
      <c r="H2983">
        <v>0</v>
      </c>
      <c r="I2983">
        <v>18</v>
      </c>
      <c r="J2983">
        <v>0</v>
      </c>
      <c r="K2983">
        <f>IF(AND(Tabel1[[#This Row],[Gruppe]]&gt;=610,Tabel1[[#This Row],[Gruppe]]&lt;=765),Tabel1[[#This Row],[Dækmeter]],0)</f>
        <v>0</v>
      </c>
      <c r="L2983">
        <v>0</v>
      </c>
      <c r="M2983" t="s">
        <v>3</v>
      </c>
      <c r="N2983" t="str">
        <f>VLOOKUP($F2983,Statistikkoder!$A$2:$C$154,3,FALSE)</f>
        <v>Passager</v>
      </c>
    </row>
    <row r="2984" spans="1:14" x14ac:dyDescent="0.2">
      <c r="A2984" t="s">
        <v>205</v>
      </c>
      <c r="B2984" s="1">
        <v>0.29166666666666669</v>
      </c>
      <c r="C2984" t="s">
        <v>0</v>
      </c>
      <c r="D2984" t="s">
        <v>1</v>
      </c>
      <c r="E2984" t="s">
        <v>189</v>
      </c>
      <c r="F2984">
        <v>10</v>
      </c>
      <c r="G2984" t="str">
        <f>VLOOKUP(Tabel1[[#This Row],[Gruppe]],Statistikkoder!$A$1:$C$154,2,FALSE)</f>
        <v>    Voksen gående                    </v>
      </c>
      <c r="H2984">
        <v>0</v>
      </c>
      <c r="I2984">
        <v>1</v>
      </c>
      <c r="J2984">
        <v>0</v>
      </c>
      <c r="K2984">
        <f>IF(AND(Tabel1[[#This Row],[Gruppe]]&gt;=610,Tabel1[[#This Row],[Gruppe]]&lt;=765),Tabel1[[#This Row],[Dækmeter]],0)</f>
        <v>0</v>
      </c>
      <c r="L2984">
        <v>0</v>
      </c>
      <c r="M2984" t="s">
        <v>3</v>
      </c>
      <c r="N2984" t="str">
        <f>VLOOKUP($F2984,Statistikkoder!$A$2:$C$154,3,FALSE)</f>
        <v>Passager</v>
      </c>
    </row>
    <row r="2985" spans="1:14" x14ac:dyDescent="0.2">
      <c r="A2985" t="s">
        <v>205</v>
      </c>
      <c r="B2985" s="1">
        <v>0.29166666666666669</v>
      </c>
      <c r="C2985" t="s">
        <v>0</v>
      </c>
      <c r="D2985" t="s">
        <v>1</v>
      </c>
      <c r="E2985" t="s">
        <v>189</v>
      </c>
      <c r="F2985">
        <v>15</v>
      </c>
      <c r="G2985" t="str">
        <f>VLOOKUP(Tabel1[[#This Row],[Gruppe]],Statistikkoder!$A$1:$C$154,2,FALSE)</f>
        <v>    Voksen gående Pendler            </v>
      </c>
      <c r="H2985">
        <v>0</v>
      </c>
      <c r="I2985">
        <v>1</v>
      </c>
      <c r="J2985">
        <v>0</v>
      </c>
      <c r="K2985">
        <f>IF(AND(Tabel1[[#This Row],[Gruppe]]&gt;=610,Tabel1[[#This Row],[Gruppe]]&lt;=765),Tabel1[[#This Row],[Dækmeter]],0)</f>
        <v>0</v>
      </c>
      <c r="L2985">
        <v>0</v>
      </c>
      <c r="M2985" t="s">
        <v>3</v>
      </c>
      <c r="N2985" t="str">
        <f>VLOOKUP($F2985,Statistikkoder!$A$2:$C$154,3,FALSE)</f>
        <v>Passager</v>
      </c>
    </row>
    <row r="2986" spans="1:14" x14ac:dyDescent="0.2">
      <c r="A2986" t="s">
        <v>205</v>
      </c>
      <c r="B2986" s="1">
        <v>0.29166666666666669</v>
      </c>
      <c r="C2986" t="s">
        <v>0</v>
      </c>
      <c r="D2986" t="s">
        <v>1</v>
      </c>
      <c r="E2986" t="s">
        <v>189</v>
      </c>
      <c r="F2986">
        <v>80</v>
      </c>
      <c r="G2986" t="str">
        <f>VLOOKUP(Tabel1[[#This Row],[Gruppe]],Statistikkoder!$A$1:$C$154,2,FALSE)</f>
        <v>    Bil &lt; 1,95 pendler rejse        </v>
      </c>
      <c r="H2986">
        <v>6</v>
      </c>
      <c r="I2986">
        <v>7</v>
      </c>
      <c r="J2986">
        <v>36</v>
      </c>
      <c r="K2986">
        <f>IF(AND(Tabel1[[#This Row],[Gruppe]]&gt;=610,Tabel1[[#This Row],[Gruppe]]&lt;=765),Tabel1[[#This Row],[Dækmeter]],0)</f>
        <v>0</v>
      </c>
      <c r="L2986">
        <v>0</v>
      </c>
      <c r="M2986" t="s">
        <v>3</v>
      </c>
      <c r="N2986" t="str">
        <f>VLOOKUP($F2986,Statistikkoder!$A$2:$C$154,3,FALSE)</f>
        <v>Personbil</v>
      </c>
    </row>
    <row r="2987" spans="1:14" x14ac:dyDescent="0.2">
      <c r="A2987" t="s">
        <v>205</v>
      </c>
      <c r="B2987" s="1">
        <v>0.29166666666666669</v>
      </c>
      <c r="C2987" t="s">
        <v>0</v>
      </c>
      <c r="D2987" t="s">
        <v>1</v>
      </c>
      <c r="E2987" t="s">
        <v>189</v>
      </c>
      <c r="F2987">
        <v>110</v>
      </c>
      <c r="G2987" t="str">
        <f>VLOOKUP(Tabel1[[#This Row],[Gruppe]],Statistikkoder!$A$1:$C$154,2,FALSE)</f>
        <v>    Bil &lt; 1,95 m                            </v>
      </c>
      <c r="H2987">
        <v>8</v>
      </c>
      <c r="I2987">
        <v>13</v>
      </c>
      <c r="J2987">
        <v>48</v>
      </c>
      <c r="K2987">
        <f>IF(AND(Tabel1[[#This Row],[Gruppe]]&gt;=610,Tabel1[[#This Row],[Gruppe]]&lt;=765),Tabel1[[#This Row],[Dækmeter]],0)</f>
        <v>0</v>
      </c>
      <c r="L2987">
        <v>0</v>
      </c>
      <c r="M2987" t="s">
        <v>3</v>
      </c>
      <c r="N2987" t="str">
        <f>VLOOKUP($F2987,Statistikkoder!$A$2:$C$154,3,FALSE)</f>
        <v>Personbil</v>
      </c>
    </row>
    <row r="2988" spans="1:14" x14ac:dyDescent="0.2">
      <c r="A2988" t="s">
        <v>205</v>
      </c>
      <c r="B2988" s="1">
        <v>0.29166666666666669</v>
      </c>
      <c r="C2988" t="s">
        <v>0</v>
      </c>
      <c r="D2988" t="s">
        <v>1</v>
      </c>
      <c r="E2988" t="s">
        <v>189</v>
      </c>
      <c r="F2988">
        <v>120</v>
      </c>
      <c r="G2988" t="str">
        <f>VLOOKUP(Tabel1[[#This Row],[Gruppe]],Statistikkoder!$A$1:$C$154,2,FALSE)</f>
        <v>    Bil &gt; 1,95 m                            </v>
      </c>
      <c r="H2988">
        <v>3</v>
      </c>
      <c r="I2988">
        <v>7</v>
      </c>
      <c r="J2988">
        <v>18</v>
      </c>
      <c r="K2988">
        <f>IF(AND(Tabel1[[#This Row],[Gruppe]]&gt;=610,Tabel1[[#This Row],[Gruppe]]&lt;=765),Tabel1[[#This Row],[Dækmeter]],0)</f>
        <v>0</v>
      </c>
      <c r="L2988">
        <v>0</v>
      </c>
      <c r="M2988" t="s">
        <v>3</v>
      </c>
      <c r="N2988" t="str">
        <f>VLOOKUP($F2988,Statistikkoder!$A$2:$C$154,3,FALSE)</f>
        <v>Personbil</v>
      </c>
    </row>
    <row r="2989" spans="1:14" x14ac:dyDescent="0.2">
      <c r="A2989" t="s">
        <v>205</v>
      </c>
      <c r="B2989" s="1">
        <v>0.29166666666666669</v>
      </c>
      <c r="C2989" t="s">
        <v>0</v>
      </c>
      <c r="D2989" t="s">
        <v>1</v>
      </c>
      <c r="E2989" t="s">
        <v>189</v>
      </c>
      <c r="F2989">
        <v>126</v>
      </c>
      <c r="G2989" t="str">
        <f>VLOOKUP(Tabel1[[#This Row],[Gruppe]],Statistikkoder!$A$1:$C$154,2,FALSE)</f>
        <v xml:space="preserve">    Bil med campingvogn                     </v>
      </c>
      <c r="H2989">
        <v>1</v>
      </c>
      <c r="I2989">
        <v>1</v>
      </c>
      <c r="J2989">
        <v>12</v>
      </c>
      <c r="K2989">
        <f>IF(AND(Tabel1[[#This Row],[Gruppe]]&gt;=610,Tabel1[[#This Row],[Gruppe]]&lt;=765),Tabel1[[#This Row],[Dækmeter]],0)</f>
        <v>0</v>
      </c>
      <c r="L2989">
        <v>0</v>
      </c>
      <c r="M2989" t="s">
        <v>3</v>
      </c>
      <c r="N2989" t="str">
        <f>VLOOKUP($F2989,Statistikkoder!$A$2:$C$154,3,FALSE)</f>
        <v>Personbil</v>
      </c>
    </row>
    <row r="2990" spans="1:14" x14ac:dyDescent="0.2">
      <c r="A2990" t="s">
        <v>205</v>
      </c>
      <c r="B2990" s="1">
        <v>0.29166666666666669</v>
      </c>
      <c r="C2990" t="s">
        <v>0</v>
      </c>
      <c r="D2990" t="s">
        <v>1</v>
      </c>
      <c r="E2990" t="s">
        <v>189</v>
      </c>
      <c r="F2990">
        <v>996</v>
      </c>
      <c r="G2990" t="str">
        <f>VLOOKUP(Tabel1[[#This Row],[Gruppe]],Statistikkoder!$A$1:$C$154,2,FALSE)</f>
        <v>    Passager i køretøj                            </v>
      </c>
      <c r="H2990">
        <v>0</v>
      </c>
      <c r="I2990">
        <v>28</v>
      </c>
      <c r="J2990">
        <v>0</v>
      </c>
      <c r="K2990">
        <f>IF(AND(Tabel1[[#This Row],[Gruppe]]&gt;=610,Tabel1[[#This Row],[Gruppe]]&lt;=765),Tabel1[[#This Row],[Dækmeter]],0)</f>
        <v>0</v>
      </c>
      <c r="L2990">
        <v>0</v>
      </c>
      <c r="M2990" t="s">
        <v>3</v>
      </c>
      <c r="N2990" t="str">
        <f>VLOOKUP($F2990,Statistikkoder!$A$2:$C$154,3,FALSE)</f>
        <v>Passager</v>
      </c>
    </row>
    <row r="2991" spans="1:14" x14ac:dyDescent="0.2">
      <c r="A2991" t="s">
        <v>205</v>
      </c>
      <c r="B2991" s="1">
        <v>0.33333333333333331</v>
      </c>
      <c r="C2991" t="s">
        <v>4</v>
      </c>
      <c r="D2991" t="s">
        <v>2</v>
      </c>
      <c r="E2991" t="s">
        <v>189</v>
      </c>
      <c r="F2991">
        <v>10</v>
      </c>
      <c r="G2991" t="str">
        <f>VLOOKUP(Tabel1[[#This Row],[Gruppe]],Statistikkoder!$A$1:$C$154,2,FALSE)</f>
        <v>    Voksen gående                    </v>
      </c>
      <c r="H2991">
        <v>0</v>
      </c>
      <c r="I2991">
        <v>4</v>
      </c>
      <c r="J2991">
        <v>0</v>
      </c>
      <c r="K2991">
        <f>IF(AND(Tabel1[[#This Row],[Gruppe]]&gt;=610,Tabel1[[#This Row],[Gruppe]]&lt;=765),Tabel1[[#This Row],[Dækmeter]],0)</f>
        <v>0</v>
      </c>
      <c r="L2991">
        <v>0</v>
      </c>
      <c r="M2991" t="s">
        <v>3</v>
      </c>
      <c r="N2991" t="str">
        <f>VLOOKUP($F2991,Statistikkoder!$A$2:$C$154,3,FALSE)</f>
        <v>Passager</v>
      </c>
    </row>
    <row r="2992" spans="1:14" x14ac:dyDescent="0.2">
      <c r="A2992" t="s">
        <v>205</v>
      </c>
      <c r="B2992" s="1">
        <v>0.33333333333333331</v>
      </c>
      <c r="C2992" t="s">
        <v>4</v>
      </c>
      <c r="D2992" t="s">
        <v>2</v>
      </c>
      <c r="E2992" t="s">
        <v>189</v>
      </c>
      <c r="F2992">
        <v>40</v>
      </c>
      <c r="G2992" t="str">
        <f>VLOOKUP(Tabel1[[#This Row],[Gruppe]],Statistikkoder!$A$1:$C$154,2,FALSE)</f>
        <v>    Pensionist gående                </v>
      </c>
      <c r="H2992">
        <v>0</v>
      </c>
      <c r="I2992">
        <v>2</v>
      </c>
      <c r="J2992">
        <v>0</v>
      </c>
      <c r="K2992">
        <f>IF(AND(Tabel1[[#This Row],[Gruppe]]&gt;=610,Tabel1[[#This Row],[Gruppe]]&lt;=765),Tabel1[[#This Row],[Dækmeter]],0)</f>
        <v>0</v>
      </c>
      <c r="L2992">
        <v>0</v>
      </c>
      <c r="M2992" t="s">
        <v>3</v>
      </c>
      <c r="N2992" t="str">
        <f>VLOOKUP($F2992,Statistikkoder!$A$2:$C$154,3,FALSE)</f>
        <v>Passager</v>
      </c>
    </row>
    <row r="2993" spans="1:14" x14ac:dyDescent="0.2">
      <c r="A2993" t="s">
        <v>205</v>
      </c>
      <c r="B2993" s="1">
        <v>0.33333333333333331</v>
      </c>
      <c r="C2993" t="s">
        <v>4</v>
      </c>
      <c r="D2993" t="s">
        <v>2</v>
      </c>
      <c r="E2993" t="s">
        <v>189</v>
      </c>
      <c r="F2993">
        <v>80</v>
      </c>
      <c r="G2993" t="str">
        <f>VLOOKUP(Tabel1[[#This Row],[Gruppe]],Statistikkoder!$A$1:$C$154,2,FALSE)</f>
        <v>    Bil &lt; 1,95 pendler rejse        </v>
      </c>
      <c r="H2993">
        <v>5</v>
      </c>
      <c r="I2993">
        <v>5</v>
      </c>
      <c r="J2993">
        <v>30</v>
      </c>
      <c r="K2993">
        <f>IF(AND(Tabel1[[#This Row],[Gruppe]]&gt;=610,Tabel1[[#This Row],[Gruppe]]&lt;=765),Tabel1[[#This Row],[Dækmeter]],0)</f>
        <v>0</v>
      </c>
      <c r="L2993">
        <v>0</v>
      </c>
      <c r="M2993" t="s">
        <v>3</v>
      </c>
      <c r="N2993" t="str">
        <f>VLOOKUP($F2993,Statistikkoder!$A$2:$C$154,3,FALSE)</f>
        <v>Personbil</v>
      </c>
    </row>
    <row r="2994" spans="1:14" x14ac:dyDescent="0.2">
      <c r="A2994" t="s">
        <v>205</v>
      </c>
      <c r="B2994" s="1">
        <v>0.33333333333333331</v>
      </c>
      <c r="C2994" t="s">
        <v>4</v>
      </c>
      <c r="D2994" t="s">
        <v>2</v>
      </c>
      <c r="E2994" t="s">
        <v>189</v>
      </c>
      <c r="F2994">
        <v>110</v>
      </c>
      <c r="G2994" t="str">
        <f>VLOOKUP(Tabel1[[#This Row],[Gruppe]],Statistikkoder!$A$1:$C$154,2,FALSE)</f>
        <v>    Bil &lt; 1,95 m                            </v>
      </c>
      <c r="H2994">
        <v>20</v>
      </c>
      <c r="I2994">
        <v>37</v>
      </c>
      <c r="J2994">
        <v>120</v>
      </c>
      <c r="K2994">
        <f>IF(AND(Tabel1[[#This Row],[Gruppe]]&gt;=610,Tabel1[[#This Row],[Gruppe]]&lt;=765),Tabel1[[#This Row],[Dækmeter]],0)</f>
        <v>0</v>
      </c>
      <c r="L2994">
        <v>0</v>
      </c>
      <c r="M2994" t="s">
        <v>3</v>
      </c>
      <c r="N2994" t="str">
        <f>VLOOKUP($F2994,Statistikkoder!$A$2:$C$154,3,FALSE)</f>
        <v>Personbil</v>
      </c>
    </row>
    <row r="2995" spans="1:14" x14ac:dyDescent="0.2">
      <c r="A2995" t="s">
        <v>205</v>
      </c>
      <c r="B2995" s="1">
        <v>0.33333333333333331</v>
      </c>
      <c r="C2995" t="s">
        <v>4</v>
      </c>
      <c r="D2995" t="s">
        <v>2</v>
      </c>
      <c r="E2995" t="s">
        <v>189</v>
      </c>
      <c r="F2995">
        <v>120</v>
      </c>
      <c r="G2995" t="str">
        <f>VLOOKUP(Tabel1[[#This Row],[Gruppe]],Statistikkoder!$A$1:$C$154,2,FALSE)</f>
        <v>    Bil &gt; 1,95 m                            </v>
      </c>
      <c r="H2995">
        <v>1</v>
      </c>
      <c r="I2995">
        <v>1</v>
      </c>
      <c r="J2995">
        <v>6</v>
      </c>
      <c r="K2995">
        <f>IF(AND(Tabel1[[#This Row],[Gruppe]]&gt;=610,Tabel1[[#This Row],[Gruppe]]&lt;=765),Tabel1[[#This Row],[Dækmeter]],0)</f>
        <v>0</v>
      </c>
      <c r="L2995">
        <v>0</v>
      </c>
      <c r="M2995" t="s">
        <v>3</v>
      </c>
      <c r="N2995" t="str">
        <f>VLOOKUP($F2995,Statistikkoder!$A$2:$C$154,3,FALSE)</f>
        <v>Personbil</v>
      </c>
    </row>
    <row r="2996" spans="1:14" x14ac:dyDescent="0.2">
      <c r="A2996" t="s">
        <v>205</v>
      </c>
      <c r="B2996" s="1">
        <v>0.33333333333333331</v>
      </c>
      <c r="C2996" t="s">
        <v>4</v>
      </c>
      <c r="D2996" t="s">
        <v>2</v>
      </c>
      <c r="E2996" t="s">
        <v>189</v>
      </c>
      <c r="F2996">
        <v>410</v>
      </c>
      <c r="G2996" t="str">
        <f>VLOOKUP(Tabel1[[#This Row],[Gruppe]],Statistikkoder!$A$1:$C$154,2,FALSE)</f>
        <v>    MC                                    </v>
      </c>
      <c r="H2996">
        <v>2</v>
      </c>
      <c r="I2996">
        <v>2</v>
      </c>
      <c r="J2996">
        <v>6</v>
      </c>
      <c r="K2996">
        <f>IF(AND(Tabel1[[#This Row],[Gruppe]]&gt;=610,Tabel1[[#This Row],[Gruppe]]&lt;=765),Tabel1[[#This Row],[Dækmeter]],0)</f>
        <v>0</v>
      </c>
      <c r="L2996">
        <v>0</v>
      </c>
      <c r="M2996" t="s">
        <v>3</v>
      </c>
      <c r="N2996" t="str">
        <f>VLOOKUP($F2996,Statistikkoder!$A$2:$C$154,3,FALSE)</f>
        <v>MC/Knallert</v>
      </c>
    </row>
    <row r="2997" spans="1:14" x14ac:dyDescent="0.2">
      <c r="A2997" t="s">
        <v>205</v>
      </c>
      <c r="B2997" s="1">
        <v>0.33333333333333331</v>
      </c>
      <c r="C2997" t="s">
        <v>4</v>
      </c>
      <c r="D2997" t="s">
        <v>2</v>
      </c>
      <c r="E2997" t="s">
        <v>189</v>
      </c>
      <c r="F2997">
        <v>505</v>
      </c>
      <c r="G2997" t="str">
        <f>VLOOKUP(Tabel1[[#This Row],[Gruppe]],Statistikkoder!$A$1:$C$154,2,FALSE)</f>
        <v>    Cykel Pensionist                        </v>
      </c>
      <c r="H2997">
        <v>2</v>
      </c>
      <c r="I2997">
        <v>0</v>
      </c>
      <c r="J2997">
        <v>2</v>
      </c>
      <c r="K2997">
        <f>IF(AND(Tabel1[[#This Row],[Gruppe]]&gt;=610,Tabel1[[#This Row],[Gruppe]]&lt;=765),Tabel1[[#This Row],[Dækmeter]],0)</f>
        <v>0</v>
      </c>
      <c r="L2997">
        <v>0</v>
      </c>
      <c r="M2997" t="s">
        <v>3</v>
      </c>
      <c r="N2997" t="str">
        <f>VLOOKUP($F2997,Statistikkoder!$A$2:$C$154,3,FALSE)</f>
        <v>Cykel</v>
      </c>
    </row>
    <row r="2998" spans="1:14" x14ac:dyDescent="0.2">
      <c r="A2998" t="s">
        <v>205</v>
      </c>
      <c r="B2998" s="1">
        <v>0.33333333333333331</v>
      </c>
      <c r="C2998" t="s">
        <v>4</v>
      </c>
      <c r="D2998" t="s">
        <v>2</v>
      </c>
      <c r="E2998" t="s">
        <v>189</v>
      </c>
      <c r="F2998">
        <v>730</v>
      </c>
      <c r="G2998" t="str">
        <f>VLOOKUP(Tabel1[[#This Row],[Gruppe]],Statistikkoder!$A$1:$C$154,2,FALSE)</f>
        <v>    Sættevogn 17 m. max 40 tons            </v>
      </c>
      <c r="H2998">
        <v>1</v>
      </c>
      <c r="I2998">
        <v>1</v>
      </c>
      <c r="J2998">
        <v>17</v>
      </c>
      <c r="K2998">
        <f>IF(AND(Tabel1[[#This Row],[Gruppe]]&gt;=610,Tabel1[[#This Row],[Gruppe]]&lt;=765),Tabel1[[#This Row],[Dækmeter]],0)</f>
        <v>17</v>
      </c>
      <c r="L2998">
        <v>0</v>
      </c>
      <c r="M2998" t="s">
        <v>3</v>
      </c>
      <c r="N2998" t="str">
        <f>VLOOKUP($F2998,Statistikkoder!$A$2:$C$154,3,FALSE)</f>
        <v>Sættevogn</v>
      </c>
    </row>
    <row r="2999" spans="1:14" x14ac:dyDescent="0.2">
      <c r="A2999" t="s">
        <v>205</v>
      </c>
      <c r="B2999" s="1">
        <v>0.33333333333333331</v>
      </c>
      <c r="C2999" t="s">
        <v>4</v>
      </c>
      <c r="D2999" t="s">
        <v>2</v>
      </c>
      <c r="E2999" t="s">
        <v>189</v>
      </c>
      <c r="F2999">
        <v>996</v>
      </c>
      <c r="G2999" t="str">
        <f>VLOOKUP(Tabel1[[#This Row],[Gruppe]],Statistikkoder!$A$1:$C$154,2,FALSE)</f>
        <v>    Passager i køretøj                            </v>
      </c>
      <c r="H2999">
        <v>0</v>
      </c>
      <c r="I2999">
        <v>46</v>
      </c>
      <c r="J2999">
        <v>0</v>
      </c>
      <c r="K2999">
        <f>IF(AND(Tabel1[[#This Row],[Gruppe]]&gt;=610,Tabel1[[#This Row],[Gruppe]]&lt;=765),Tabel1[[#This Row],[Dækmeter]],0)</f>
        <v>0</v>
      </c>
      <c r="L2999">
        <v>0</v>
      </c>
      <c r="M2999" t="s">
        <v>3</v>
      </c>
      <c r="N2999" t="str">
        <f>VLOOKUP($F2999,Statistikkoder!$A$2:$C$154,3,FALSE)</f>
        <v>Passager</v>
      </c>
    </row>
    <row r="3000" spans="1:14" x14ac:dyDescent="0.2">
      <c r="A3000" t="s">
        <v>205</v>
      </c>
      <c r="B3000" s="1">
        <v>0.375</v>
      </c>
      <c r="C3000" t="s">
        <v>0</v>
      </c>
      <c r="D3000" t="s">
        <v>1</v>
      </c>
      <c r="E3000" t="s">
        <v>189</v>
      </c>
      <c r="F3000">
        <v>10</v>
      </c>
      <c r="G3000" t="str">
        <f>VLOOKUP(Tabel1[[#This Row],[Gruppe]],Statistikkoder!$A$1:$C$154,2,FALSE)</f>
        <v>    Voksen gående                    </v>
      </c>
      <c r="H3000">
        <v>0</v>
      </c>
      <c r="I3000">
        <v>1</v>
      </c>
      <c r="J3000">
        <v>0</v>
      </c>
      <c r="K3000">
        <f>IF(AND(Tabel1[[#This Row],[Gruppe]]&gt;=610,Tabel1[[#This Row],[Gruppe]]&lt;=765),Tabel1[[#This Row],[Dækmeter]],0)</f>
        <v>0</v>
      </c>
      <c r="L3000">
        <v>0</v>
      </c>
      <c r="M3000" t="s">
        <v>3</v>
      </c>
      <c r="N3000" t="str">
        <f>VLOOKUP($F3000,Statistikkoder!$A$2:$C$154,3,FALSE)</f>
        <v>Passager</v>
      </c>
    </row>
    <row r="3001" spans="1:14" x14ac:dyDescent="0.2">
      <c r="A3001" t="s">
        <v>205</v>
      </c>
      <c r="B3001" s="1">
        <v>0.375</v>
      </c>
      <c r="C3001" t="s">
        <v>0</v>
      </c>
      <c r="D3001" t="s">
        <v>1</v>
      </c>
      <c r="E3001" t="s">
        <v>189</v>
      </c>
      <c r="F3001">
        <v>80</v>
      </c>
      <c r="G3001" t="str">
        <f>VLOOKUP(Tabel1[[#This Row],[Gruppe]],Statistikkoder!$A$1:$C$154,2,FALSE)</f>
        <v>    Bil &lt; 1,95 pendler rejse        </v>
      </c>
      <c r="H3001">
        <v>2</v>
      </c>
      <c r="I3001">
        <v>2</v>
      </c>
      <c r="J3001">
        <v>12</v>
      </c>
      <c r="K3001">
        <f>IF(AND(Tabel1[[#This Row],[Gruppe]]&gt;=610,Tabel1[[#This Row],[Gruppe]]&lt;=765),Tabel1[[#This Row],[Dækmeter]],0)</f>
        <v>0</v>
      </c>
      <c r="L3001">
        <v>0</v>
      </c>
      <c r="M3001" t="s">
        <v>3</v>
      </c>
      <c r="N3001" t="str">
        <f>VLOOKUP($F3001,Statistikkoder!$A$2:$C$154,3,FALSE)</f>
        <v>Personbil</v>
      </c>
    </row>
    <row r="3002" spans="1:14" x14ac:dyDescent="0.2">
      <c r="A3002" t="s">
        <v>205</v>
      </c>
      <c r="B3002" s="1">
        <v>0.375</v>
      </c>
      <c r="C3002" t="s">
        <v>0</v>
      </c>
      <c r="D3002" t="s">
        <v>1</v>
      </c>
      <c r="E3002" t="s">
        <v>189</v>
      </c>
      <c r="F3002">
        <v>110</v>
      </c>
      <c r="G3002" t="str">
        <f>VLOOKUP(Tabel1[[#This Row],[Gruppe]],Statistikkoder!$A$1:$C$154,2,FALSE)</f>
        <v>    Bil &lt; 1,95 m                            </v>
      </c>
      <c r="H3002">
        <v>17</v>
      </c>
      <c r="I3002">
        <v>34</v>
      </c>
      <c r="J3002">
        <v>102</v>
      </c>
      <c r="K3002">
        <f>IF(AND(Tabel1[[#This Row],[Gruppe]]&gt;=610,Tabel1[[#This Row],[Gruppe]]&lt;=765),Tabel1[[#This Row],[Dækmeter]],0)</f>
        <v>0</v>
      </c>
      <c r="L3002">
        <v>0</v>
      </c>
      <c r="M3002" t="s">
        <v>3</v>
      </c>
      <c r="N3002" t="str">
        <f>VLOOKUP($F3002,Statistikkoder!$A$2:$C$154,3,FALSE)</f>
        <v>Personbil</v>
      </c>
    </row>
    <row r="3003" spans="1:14" x14ac:dyDescent="0.2">
      <c r="A3003" t="s">
        <v>205</v>
      </c>
      <c r="B3003" s="1">
        <v>0.375</v>
      </c>
      <c r="C3003" t="s">
        <v>0</v>
      </c>
      <c r="D3003" t="s">
        <v>1</v>
      </c>
      <c r="E3003" t="s">
        <v>189</v>
      </c>
      <c r="F3003">
        <v>115</v>
      </c>
      <c r="G3003" t="str">
        <f>VLOOKUP(Tabel1[[#This Row],[Gruppe]],Statistikkoder!$A$1:$C$154,2,FALSE)</f>
        <v>    Bil &lt; 1,95 m med anhænger                </v>
      </c>
      <c r="H3003">
        <v>1</v>
      </c>
      <c r="I3003">
        <v>1</v>
      </c>
      <c r="J3003">
        <v>10</v>
      </c>
      <c r="K3003">
        <f>IF(AND(Tabel1[[#This Row],[Gruppe]]&gt;=610,Tabel1[[#This Row],[Gruppe]]&lt;=765),Tabel1[[#This Row],[Dækmeter]],0)</f>
        <v>0</v>
      </c>
      <c r="L3003">
        <v>0</v>
      </c>
      <c r="M3003" t="s">
        <v>3</v>
      </c>
      <c r="N3003" t="str">
        <f>VLOOKUP($F3003,Statistikkoder!$A$2:$C$154,3,FALSE)</f>
        <v>Personbil</v>
      </c>
    </row>
    <row r="3004" spans="1:14" x14ac:dyDescent="0.2">
      <c r="A3004" t="s">
        <v>205</v>
      </c>
      <c r="B3004" s="1">
        <v>0.375</v>
      </c>
      <c r="C3004" t="s">
        <v>0</v>
      </c>
      <c r="D3004" t="s">
        <v>1</v>
      </c>
      <c r="E3004" t="s">
        <v>189</v>
      </c>
      <c r="F3004">
        <v>120</v>
      </c>
      <c r="G3004" t="str">
        <f>VLOOKUP(Tabel1[[#This Row],[Gruppe]],Statistikkoder!$A$1:$C$154,2,FALSE)</f>
        <v>    Bil &gt; 1,95 m                            </v>
      </c>
      <c r="H3004">
        <v>1</v>
      </c>
      <c r="I3004">
        <v>2</v>
      </c>
      <c r="J3004">
        <v>6</v>
      </c>
      <c r="K3004">
        <f>IF(AND(Tabel1[[#This Row],[Gruppe]]&gt;=610,Tabel1[[#This Row],[Gruppe]]&lt;=765),Tabel1[[#This Row],[Dækmeter]],0)</f>
        <v>0</v>
      </c>
      <c r="L3004">
        <v>0</v>
      </c>
      <c r="M3004" t="s">
        <v>3</v>
      </c>
      <c r="N3004" t="str">
        <f>VLOOKUP($F3004,Statistikkoder!$A$2:$C$154,3,FALSE)</f>
        <v>Personbil</v>
      </c>
    </row>
    <row r="3005" spans="1:14" x14ac:dyDescent="0.2">
      <c r="A3005" t="s">
        <v>205</v>
      </c>
      <c r="B3005" s="1">
        <v>0.375</v>
      </c>
      <c r="C3005" t="s">
        <v>0</v>
      </c>
      <c r="D3005" t="s">
        <v>1</v>
      </c>
      <c r="E3005" t="s">
        <v>189</v>
      </c>
      <c r="F3005">
        <v>123</v>
      </c>
      <c r="G3005" t="str">
        <f>VLOOKUP(Tabel1[[#This Row],[Gruppe]],Statistikkoder!$A$1:$C$154,2,FALSE)</f>
        <v>    Bil H&gt;1,95 &amp; L&gt;6 m                      </v>
      </c>
      <c r="H3005">
        <v>1</v>
      </c>
      <c r="I3005">
        <v>1</v>
      </c>
      <c r="J3005">
        <v>6</v>
      </c>
      <c r="K3005">
        <f>IF(AND(Tabel1[[#This Row],[Gruppe]]&gt;=610,Tabel1[[#This Row],[Gruppe]]&lt;=765),Tabel1[[#This Row],[Dækmeter]],0)</f>
        <v>0</v>
      </c>
      <c r="L3005">
        <v>0</v>
      </c>
      <c r="M3005" t="s">
        <v>3</v>
      </c>
      <c r="N3005" t="str">
        <f>VLOOKUP($F3005,Statistikkoder!$A$2:$C$154,3,FALSE)</f>
        <v>Personbil</v>
      </c>
    </row>
    <row r="3006" spans="1:14" x14ac:dyDescent="0.2">
      <c r="A3006" t="s">
        <v>205</v>
      </c>
      <c r="B3006" s="1">
        <v>0.375</v>
      </c>
      <c r="C3006" t="s">
        <v>0</v>
      </c>
      <c r="D3006" t="s">
        <v>1</v>
      </c>
      <c r="E3006" t="s">
        <v>189</v>
      </c>
      <c r="F3006">
        <v>309</v>
      </c>
      <c r="G3006" t="str">
        <f>VLOOKUP(Tabel1[[#This Row],[Gruppe]],Statistikkoder!$A$1:$C$154,2,FALSE)</f>
        <v>    Autocamper &lt;  6 meter                </v>
      </c>
      <c r="H3006">
        <v>1</v>
      </c>
      <c r="I3006">
        <v>2</v>
      </c>
      <c r="J3006">
        <v>6</v>
      </c>
      <c r="K3006">
        <f>IF(AND(Tabel1[[#This Row],[Gruppe]]&gt;=610,Tabel1[[#This Row],[Gruppe]]&lt;=765),Tabel1[[#This Row],[Dækmeter]],0)</f>
        <v>0</v>
      </c>
      <c r="L3006">
        <v>0</v>
      </c>
      <c r="M3006" t="s">
        <v>3</v>
      </c>
      <c r="N3006" t="str">
        <f>VLOOKUP($F3006,Statistikkoder!$A$2:$C$154,3,FALSE)</f>
        <v>Autocamper</v>
      </c>
    </row>
    <row r="3007" spans="1:14" x14ac:dyDescent="0.2">
      <c r="A3007" t="s">
        <v>205</v>
      </c>
      <c r="B3007" s="1">
        <v>0.375</v>
      </c>
      <c r="C3007" t="s">
        <v>0</v>
      </c>
      <c r="D3007" t="s">
        <v>1</v>
      </c>
      <c r="E3007" t="s">
        <v>189</v>
      </c>
      <c r="F3007">
        <v>320</v>
      </c>
      <c r="G3007" t="str">
        <f>VLOOKUP(Tabel1[[#This Row],[Gruppe]],Statistikkoder!$A$1:$C$154,2,FALSE)</f>
        <v>    Autocamper &lt; 12 meter                </v>
      </c>
      <c r="H3007">
        <v>1</v>
      </c>
      <c r="I3007">
        <v>2</v>
      </c>
      <c r="J3007">
        <v>10</v>
      </c>
      <c r="K3007">
        <f>IF(AND(Tabel1[[#This Row],[Gruppe]]&gt;=610,Tabel1[[#This Row],[Gruppe]]&lt;=765),Tabel1[[#This Row],[Dækmeter]],0)</f>
        <v>0</v>
      </c>
      <c r="L3007">
        <v>0</v>
      </c>
      <c r="M3007" t="s">
        <v>3</v>
      </c>
      <c r="N3007" t="str">
        <f>VLOOKUP($F3007,Statistikkoder!$A$2:$C$154,3,FALSE)</f>
        <v>Autocamper</v>
      </c>
    </row>
    <row r="3008" spans="1:14" x14ac:dyDescent="0.2">
      <c r="A3008" t="s">
        <v>205</v>
      </c>
      <c r="B3008" s="1">
        <v>0.375</v>
      </c>
      <c r="C3008" t="s">
        <v>0</v>
      </c>
      <c r="D3008" t="s">
        <v>1</v>
      </c>
      <c r="E3008" t="s">
        <v>189</v>
      </c>
      <c r="F3008">
        <v>410</v>
      </c>
      <c r="G3008" t="str">
        <f>VLOOKUP(Tabel1[[#This Row],[Gruppe]],Statistikkoder!$A$1:$C$154,2,FALSE)</f>
        <v>    MC                                    </v>
      </c>
      <c r="H3008">
        <v>6</v>
      </c>
      <c r="I3008">
        <v>8</v>
      </c>
      <c r="J3008">
        <v>14</v>
      </c>
      <c r="K3008">
        <f>IF(AND(Tabel1[[#This Row],[Gruppe]]&gt;=610,Tabel1[[#This Row],[Gruppe]]&lt;=765),Tabel1[[#This Row],[Dækmeter]],0)</f>
        <v>0</v>
      </c>
      <c r="L3008">
        <v>0</v>
      </c>
      <c r="M3008" t="s">
        <v>3</v>
      </c>
      <c r="N3008" t="str">
        <f>VLOOKUP($F3008,Statistikkoder!$A$2:$C$154,3,FALSE)</f>
        <v>MC/Knallert</v>
      </c>
    </row>
    <row r="3009" spans="1:14" x14ac:dyDescent="0.2">
      <c r="A3009" t="s">
        <v>205</v>
      </c>
      <c r="B3009" s="1">
        <v>0.375</v>
      </c>
      <c r="C3009" t="s">
        <v>0</v>
      </c>
      <c r="D3009" t="s">
        <v>1</v>
      </c>
      <c r="E3009" t="s">
        <v>189</v>
      </c>
      <c r="F3009">
        <v>510</v>
      </c>
      <c r="G3009" t="str">
        <f>VLOOKUP(Tabel1[[#This Row],[Gruppe]],Statistikkoder!$A$1:$C$154,2,FALSE)</f>
        <v>    Cykel Voksen                            </v>
      </c>
      <c r="H3009">
        <v>1</v>
      </c>
      <c r="I3009">
        <v>0</v>
      </c>
      <c r="J3009">
        <v>1</v>
      </c>
      <c r="K3009">
        <f>IF(AND(Tabel1[[#This Row],[Gruppe]]&gt;=610,Tabel1[[#This Row],[Gruppe]]&lt;=765),Tabel1[[#This Row],[Dækmeter]],0)</f>
        <v>0</v>
      </c>
      <c r="L3009">
        <v>0</v>
      </c>
      <c r="M3009" t="s">
        <v>3</v>
      </c>
      <c r="N3009" t="str">
        <f>VLOOKUP($F3009,Statistikkoder!$A$2:$C$154,3,FALSE)</f>
        <v>Cykel</v>
      </c>
    </row>
    <row r="3010" spans="1:14" x14ac:dyDescent="0.2">
      <c r="A3010" t="s">
        <v>205</v>
      </c>
      <c r="B3010" s="1">
        <v>0.375</v>
      </c>
      <c r="C3010" t="s">
        <v>0</v>
      </c>
      <c r="D3010" t="s">
        <v>1</v>
      </c>
      <c r="E3010" t="s">
        <v>189</v>
      </c>
      <c r="F3010">
        <v>996</v>
      </c>
      <c r="G3010" t="str">
        <f>VLOOKUP(Tabel1[[#This Row],[Gruppe]],Statistikkoder!$A$1:$C$154,2,FALSE)</f>
        <v>    Passager i køretøj                            </v>
      </c>
      <c r="H3010">
        <v>0</v>
      </c>
      <c r="I3010">
        <v>52</v>
      </c>
      <c r="J3010">
        <v>0</v>
      </c>
      <c r="K3010">
        <f>IF(AND(Tabel1[[#This Row],[Gruppe]]&gt;=610,Tabel1[[#This Row],[Gruppe]]&lt;=765),Tabel1[[#This Row],[Dækmeter]],0)</f>
        <v>0</v>
      </c>
      <c r="L3010">
        <v>0</v>
      </c>
      <c r="M3010" t="s">
        <v>3</v>
      </c>
      <c r="N3010" t="str">
        <f>VLOOKUP($F3010,Statistikkoder!$A$2:$C$154,3,FALSE)</f>
        <v>Passager</v>
      </c>
    </row>
    <row r="3011" spans="1:14" x14ac:dyDescent="0.2">
      <c r="A3011" t="s">
        <v>205</v>
      </c>
      <c r="B3011" s="1">
        <v>0.41666666666666669</v>
      </c>
      <c r="C3011" t="s">
        <v>4</v>
      </c>
      <c r="D3011" t="s">
        <v>2</v>
      </c>
      <c r="E3011" t="s">
        <v>189</v>
      </c>
      <c r="F3011">
        <v>10</v>
      </c>
      <c r="G3011" t="str">
        <f>VLOOKUP(Tabel1[[#This Row],[Gruppe]],Statistikkoder!$A$1:$C$154,2,FALSE)</f>
        <v>    Voksen gående                    </v>
      </c>
      <c r="H3011">
        <v>0</v>
      </c>
      <c r="I3011">
        <v>12</v>
      </c>
      <c r="J3011">
        <v>0</v>
      </c>
      <c r="K3011">
        <f>IF(AND(Tabel1[[#This Row],[Gruppe]]&gt;=610,Tabel1[[#This Row],[Gruppe]]&lt;=765),Tabel1[[#This Row],[Dækmeter]],0)</f>
        <v>0</v>
      </c>
      <c r="L3011">
        <v>0</v>
      </c>
      <c r="M3011" t="s">
        <v>3</v>
      </c>
      <c r="N3011" t="str">
        <f>VLOOKUP($F3011,Statistikkoder!$A$2:$C$154,3,FALSE)</f>
        <v>Passager</v>
      </c>
    </row>
    <row r="3012" spans="1:14" x14ac:dyDescent="0.2">
      <c r="A3012" t="s">
        <v>205</v>
      </c>
      <c r="B3012" s="1">
        <v>0.41666666666666669</v>
      </c>
      <c r="C3012" t="s">
        <v>4</v>
      </c>
      <c r="D3012" t="s">
        <v>2</v>
      </c>
      <c r="E3012" t="s">
        <v>189</v>
      </c>
      <c r="F3012">
        <v>40</v>
      </c>
      <c r="G3012" t="str">
        <f>VLOOKUP(Tabel1[[#This Row],[Gruppe]],Statistikkoder!$A$1:$C$154,2,FALSE)</f>
        <v>    Pensionist gående                </v>
      </c>
      <c r="H3012">
        <v>0</v>
      </c>
      <c r="I3012">
        <v>2</v>
      </c>
      <c r="J3012">
        <v>0</v>
      </c>
      <c r="K3012">
        <f>IF(AND(Tabel1[[#This Row],[Gruppe]]&gt;=610,Tabel1[[#This Row],[Gruppe]]&lt;=765),Tabel1[[#This Row],[Dækmeter]],0)</f>
        <v>0</v>
      </c>
      <c r="L3012">
        <v>0</v>
      </c>
      <c r="M3012" t="s">
        <v>3</v>
      </c>
      <c r="N3012" t="str">
        <f>VLOOKUP($F3012,Statistikkoder!$A$2:$C$154,3,FALSE)</f>
        <v>Passager</v>
      </c>
    </row>
    <row r="3013" spans="1:14" x14ac:dyDescent="0.2">
      <c r="A3013" t="s">
        <v>205</v>
      </c>
      <c r="B3013" s="1">
        <v>0.41666666666666669</v>
      </c>
      <c r="C3013" t="s">
        <v>4</v>
      </c>
      <c r="D3013" t="s">
        <v>2</v>
      </c>
      <c r="E3013" t="s">
        <v>189</v>
      </c>
      <c r="F3013">
        <v>80</v>
      </c>
      <c r="G3013" t="str">
        <f>VLOOKUP(Tabel1[[#This Row],[Gruppe]],Statistikkoder!$A$1:$C$154,2,FALSE)</f>
        <v>    Bil &lt; 1,95 pendler rejse        </v>
      </c>
      <c r="H3013">
        <v>5</v>
      </c>
      <c r="I3013">
        <v>15</v>
      </c>
      <c r="J3013">
        <v>30</v>
      </c>
      <c r="K3013">
        <f>IF(AND(Tabel1[[#This Row],[Gruppe]]&gt;=610,Tabel1[[#This Row],[Gruppe]]&lt;=765),Tabel1[[#This Row],[Dækmeter]],0)</f>
        <v>0</v>
      </c>
      <c r="L3013">
        <v>0</v>
      </c>
      <c r="M3013" t="s">
        <v>3</v>
      </c>
      <c r="N3013" t="str">
        <f>VLOOKUP($F3013,Statistikkoder!$A$2:$C$154,3,FALSE)</f>
        <v>Personbil</v>
      </c>
    </row>
    <row r="3014" spans="1:14" x14ac:dyDescent="0.2">
      <c r="A3014" t="s">
        <v>205</v>
      </c>
      <c r="B3014" s="1">
        <v>0.41666666666666669</v>
      </c>
      <c r="C3014" t="s">
        <v>4</v>
      </c>
      <c r="D3014" t="s">
        <v>2</v>
      </c>
      <c r="E3014" t="s">
        <v>189</v>
      </c>
      <c r="F3014">
        <v>110</v>
      </c>
      <c r="G3014" t="str">
        <f>VLOOKUP(Tabel1[[#This Row],[Gruppe]],Statistikkoder!$A$1:$C$154,2,FALSE)</f>
        <v>    Bil &lt; 1,95 m                            </v>
      </c>
      <c r="H3014">
        <v>23</v>
      </c>
      <c r="I3014">
        <v>50</v>
      </c>
      <c r="J3014">
        <v>138</v>
      </c>
      <c r="K3014">
        <f>IF(AND(Tabel1[[#This Row],[Gruppe]]&gt;=610,Tabel1[[#This Row],[Gruppe]]&lt;=765),Tabel1[[#This Row],[Dækmeter]],0)</f>
        <v>0</v>
      </c>
      <c r="L3014">
        <v>0</v>
      </c>
      <c r="M3014" t="s">
        <v>3</v>
      </c>
      <c r="N3014" t="str">
        <f>VLOOKUP($F3014,Statistikkoder!$A$2:$C$154,3,FALSE)</f>
        <v>Personbil</v>
      </c>
    </row>
    <row r="3015" spans="1:14" x14ac:dyDescent="0.2">
      <c r="A3015" t="s">
        <v>205</v>
      </c>
      <c r="B3015" s="1">
        <v>0.41666666666666669</v>
      </c>
      <c r="C3015" t="s">
        <v>4</v>
      </c>
      <c r="D3015" t="s">
        <v>2</v>
      </c>
      <c r="E3015" t="s">
        <v>189</v>
      </c>
      <c r="F3015">
        <v>126</v>
      </c>
      <c r="G3015" t="str">
        <f>VLOOKUP(Tabel1[[#This Row],[Gruppe]],Statistikkoder!$A$1:$C$154,2,FALSE)</f>
        <v xml:space="preserve">    Bil med campingvogn                     </v>
      </c>
      <c r="H3015">
        <v>2</v>
      </c>
      <c r="I3015">
        <v>4</v>
      </c>
      <c r="J3015">
        <v>24</v>
      </c>
      <c r="K3015">
        <f>IF(AND(Tabel1[[#This Row],[Gruppe]]&gt;=610,Tabel1[[#This Row],[Gruppe]]&lt;=765),Tabel1[[#This Row],[Dækmeter]],0)</f>
        <v>0</v>
      </c>
      <c r="L3015">
        <v>0</v>
      </c>
      <c r="M3015" t="s">
        <v>3</v>
      </c>
      <c r="N3015" t="str">
        <f>VLOOKUP($F3015,Statistikkoder!$A$2:$C$154,3,FALSE)</f>
        <v>Personbil</v>
      </c>
    </row>
    <row r="3016" spans="1:14" x14ac:dyDescent="0.2">
      <c r="A3016" t="s">
        <v>205</v>
      </c>
      <c r="B3016" s="1">
        <v>0.41666666666666669</v>
      </c>
      <c r="C3016" t="s">
        <v>4</v>
      </c>
      <c r="D3016" t="s">
        <v>2</v>
      </c>
      <c r="E3016" t="s">
        <v>189</v>
      </c>
      <c r="F3016">
        <v>210</v>
      </c>
      <c r="G3016" t="str">
        <f>VLOOKUP(Tabel1[[#This Row],[Gruppe]],Statistikkoder!$A$1:$C$154,2,FALSE)</f>
        <v>    Anhænger                              </v>
      </c>
      <c r="H3016">
        <v>1</v>
      </c>
      <c r="I3016">
        <v>0</v>
      </c>
      <c r="J3016">
        <v>8</v>
      </c>
      <c r="K3016">
        <f>IF(AND(Tabel1[[#This Row],[Gruppe]]&gt;=610,Tabel1[[#This Row],[Gruppe]]&lt;=765),Tabel1[[#This Row],[Dækmeter]],0)</f>
        <v>0</v>
      </c>
      <c r="L3016">
        <v>0</v>
      </c>
      <c r="M3016" t="s">
        <v>3</v>
      </c>
      <c r="N3016" t="str">
        <f>VLOOKUP($F3016,Statistikkoder!$A$2:$C$154,3,FALSE)</f>
        <v>Anhænger</v>
      </c>
    </row>
    <row r="3017" spans="1:14" x14ac:dyDescent="0.2">
      <c r="A3017" t="s">
        <v>205</v>
      </c>
      <c r="B3017" s="1">
        <v>0.41666666666666669</v>
      </c>
      <c r="C3017" t="s">
        <v>4</v>
      </c>
      <c r="D3017" t="s">
        <v>2</v>
      </c>
      <c r="E3017" t="s">
        <v>189</v>
      </c>
      <c r="F3017">
        <v>409</v>
      </c>
      <c r="G3017" t="str">
        <f>VLOOKUP(Tabel1[[#This Row],[Gruppe]],Statistikkoder!$A$1:$C$154,2,FALSE)</f>
        <v>    Knallert                              </v>
      </c>
      <c r="H3017">
        <v>9</v>
      </c>
      <c r="I3017">
        <v>0</v>
      </c>
      <c r="J3017">
        <v>9</v>
      </c>
      <c r="K3017">
        <f>IF(AND(Tabel1[[#This Row],[Gruppe]]&gt;=610,Tabel1[[#This Row],[Gruppe]]&lt;=765),Tabel1[[#This Row],[Dækmeter]],0)</f>
        <v>0</v>
      </c>
      <c r="L3017">
        <v>0</v>
      </c>
      <c r="M3017" t="s">
        <v>3</v>
      </c>
      <c r="N3017" t="str">
        <f>VLOOKUP($F3017,Statistikkoder!$A$2:$C$154,3,FALSE)</f>
        <v>MC/Knallert</v>
      </c>
    </row>
    <row r="3018" spans="1:14" x14ac:dyDescent="0.2">
      <c r="A3018" t="s">
        <v>205</v>
      </c>
      <c r="B3018" s="1">
        <v>0.41666666666666669</v>
      </c>
      <c r="C3018" t="s">
        <v>4</v>
      </c>
      <c r="D3018" t="s">
        <v>2</v>
      </c>
      <c r="E3018" t="s">
        <v>189</v>
      </c>
      <c r="F3018">
        <v>410</v>
      </c>
      <c r="G3018" t="str">
        <f>VLOOKUP(Tabel1[[#This Row],[Gruppe]],Statistikkoder!$A$1:$C$154,2,FALSE)</f>
        <v>    MC                                    </v>
      </c>
      <c r="H3018">
        <v>4</v>
      </c>
      <c r="I3018">
        <v>4</v>
      </c>
      <c r="J3018">
        <v>8</v>
      </c>
      <c r="K3018">
        <f>IF(AND(Tabel1[[#This Row],[Gruppe]]&gt;=610,Tabel1[[#This Row],[Gruppe]]&lt;=765),Tabel1[[#This Row],[Dækmeter]],0)</f>
        <v>0</v>
      </c>
      <c r="L3018">
        <v>0</v>
      </c>
      <c r="M3018" t="s">
        <v>3</v>
      </c>
      <c r="N3018" t="str">
        <f>VLOOKUP($F3018,Statistikkoder!$A$2:$C$154,3,FALSE)</f>
        <v>MC/Knallert</v>
      </c>
    </row>
    <row r="3019" spans="1:14" x14ac:dyDescent="0.2">
      <c r="A3019" t="s">
        <v>205</v>
      </c>
      <c r="B3019" s="1">
        <v>0.41666666666666669</v>
      </c>
      <c r="C3019" t="s">
        <v>4</v>
      </c>
      <c r="D3019" t="s">
        <v>2</v>
      </c>
      <c r="E3019" t="s">
        <v>189</v>
      </c>
      <c r="F3019">
        <v>510</v>
      </c>
      <c r="G3019" t="str">
        <f>VLOOKUP(Tabel1[[#This Row],[Gruppe]],Statistikkoder!$A$1:$C$154,2,FALSE)</f>
        <v>    Cykel Voksen                            </v>
      </c>
      <c r="H3019">
        <v>2</v>
      </c>
      <c r="I3019">
        <v>0</v>
      </c>
      <c r="J3019">
        <v>2</v>
      </c>
      <c r="K3019">
        <f>IF(AND(Tabel1[[#This Row],[Gruppe]]&gt;=610,Tabel1[[#This Row],[Gruppe]]&lt;=765),Tabel1[[#This Row],[Dækmeter]],0)</f>
        <v>0</v>
      </c>
      <c r="L3019">
        <v>0</v>
      </c>
      <c r="M3019" t="s">
        <v>3</v>
      </c>
      <c r="N3019" t="str">
        <f>VLOOKUP($F3019,Statistikkoder!$A$2:$C$154,3,FALSE)</f>
        <v>Cykel</v>
      </c>
    </row>
    <row r="3020" spans="1:14" x14ac:dyDescent="0.2">
      <c r="A3020" t="s">
        <v>205</v>
      </c>
      <c r="B3020" s="1">
        <v>0.41666666666666669</v>
      </c>
      <c r="C3020" t="s">
        <v>4</v>
      </c>
      <c r="D3020" t="s">
        <v>2</v>
      </c>
      <c r="E3020" t="s">
        <v>189</v>
      </c>
      <c r="F3020">
        <v>996</v>
      </c>
      <c r="G3020" t="str">
        <f>VLOOKUP(Tabel1[[#This Row],[Gruppe]],Statistikkoder!$A$1:$C$154,2,FALSE)</f>
        <v>    Passager i køretøj                            </v>
      </c>
      <c r="H3020">
        <v>0</v>
      </c>
      <c r="I3020">
        <v>73</v>
      </c>
      <c r="J3020">
        <v>0</v>
      </c>
      <c r="K3020">
        <f>IF(AND(Tabel1[[#This Row],[Gruppe]]&gt;=610,Tabel1[[#This Row],[Gruppe]]&lt;=765),Tabel1[[#This Row],[Dækmeter]],0)</f>
        <v>0</v>
      </c>
      <c r="L3020">
        <v>0</v>
      </c>
      <c r="M3020" t="s">
        <v>3</v>
      </c>
      <c r="N3020" t="str">
        <f>VLOOKUP($F3020,Statistikkoder!$A$2:$C$154,3,FALSE)</f>
        <v>Passager</v>
      </c>
    </row>
    <row r="3021" spans="1:14" x14ac:dyDescent="0.2">
      <c r="A3021" t="s">
        <v>205</v>
      </c>
      <c r="B3021" s="1">
        <v>0.41666666666666669</v>
      </c>
      <c r="C3021" t="s">
        <v>0</v>
      </c>
      <c r="D3021" t="s">
        <v>1</v>
      </c>
      <c r="E3021" t="s">
        <v>190</v>
      </c>
      <c r="F3021">
        <v>10</v>
      </c>
      <c r="G3021" t="str">
        <f>VLOOKUP(Tabel1[[#This Row],[Gruppe]],Statistikkoder!$A$1:$C$154,2,FALSE)</f>
        <v>    Voksen gående                    </v>
      </c>
      <c r="H3021">
        <v>0</v>
      </c>
      <c r="I3021">
        <v>6</v>
      </c>
      <c r="J3021">
        <v>0</v>
      </c>
      <c r="K3021">
        <f>IF(AND(Tabel1[[#This Row],[Gruppe]]&gt;=610,Tabel1[[#This Row],[Gruppe]]&lt;=765),Tabel1[[#This Row],[Dækmeter]],0)</f>
        <v>0</v>
      </c>
      <c r="L3021">
        <v>0</v>
      </c>
      <c r="M3021" t="s">
        <v>3</v>
      </c>
      <c r="N3021" t="str">
        <f>VLOOKUP($F3021,Statistikkoder!$A$2:$C$154,3,FALSE)</f>
        <v>Passager</v>
      </c>
    </row>
    <row r="3022" spans="1:14" x14ac:dyDescent="0.2">
      <c r="A3022" t="s">
        <v>205</v>
      </c>
      <c r="B3022" s="1">
        <v>0.41666666666666669</v>
      </c>
      <c r="C3022" t="s">
        <v>0</v>
      </c>
      <c r="D3022" t="s">
        <v>1</v>
      </c>
      <c r="E3022" t="s">
        <v>190</v>
      </c>
      <c r="F3022">
        <v>40</v>
      </c>
      <c r="G3022" t="str">
        <f>VLOOKUP(Tabel1[[#This Row],[Gruppe]],Statistikkoder!$A$1:$C$154,2,FALSE)</f>
        <v>    Pensionist gående                </v>
      </c>
      <c r="H3022">
        <v>0</v>
      </c>
      <c r="I3022">
        <v>2</v>
      </c>
      <c r="J3022">
        <v>0</v>
      </c>
      <c r="K3022">
        <f>IF(AND(Tabel1[[#This Row],[Gruppe]]&gt;=610,Tabel1[[#This Row],[Gruppe]]&lt;=765),Tabel1[[#This Row],[Dækmeter]],0)</f>
        <v>0</v>
      </c>
      <c r="L3022">
        <v>0</v>
      </c>
      <c r="M3022" t="s">
        <v>3</v>
      </c>
      <c r="N3022" t="str">
        <f>VLOOKUP($F3022,Statistikkoder!$A$2:$C$154,3,FALSE)</f>
        <v>Passager</v>
      </c>
    </row>
    <row r="3023" spans="1:14" x14ac:dyDescent="0.2">
      <c r="A3023" t="s">
        <v>205</v>
      </c>
      <c r="B3023" s="1">
        <v>0.41666666666666669</v>
      </c>
      <c r="C3023" t="s">
        <v>0</v>
      </c>
      <c r="D3023" t="s">
        <v>1</v>
      </c>
      <c r="E3023" t="s">
        <v>190</v>
      </c>
      <c r="F3023">
        <v>80</v>
      </c>
      <c r="G3023" t="str">
        <f>VLOOKUP(Tabel1[[#This Row],[Gruppe]],Statistikkoder!$A$1:$C$154,2,FALSE)</f>
        <v>    Bil &lt; 1,95 pendler rejse        </v>
      </c>
      <c r="H3023">
        <v>2</v>
      </c>
      <c r="I3023">
        <v>4</v>
      </c>
      <c r="J3023">
        <v>12</v>
      </c>
      <c r="K3023">
        <f>IF(AND(Tabel1[[#This Row],[Gruppe]]&gt;=610,Tabel1[[#This Row],[Gruppe]]&lt;=765),Tabel1[[#This Row],[Dækmeter]],0)</f>
        <v>0</v>
      </c>
      <c r="L3023">
        <v>0</v>
      </c>
      <c r="M3023" t="s">
        <v>3</v>
      </c>
      <c r="N3023" t="str">
        <f>VLOOKUP($F3023,Statistikkoder!$A$2:$C$154,3,FALSE)</f>
        <v>Personbil</v>
      </c>
    </row>
    <row r="3024" spans="1:14" x14ac:dyDescent="0.2">
      <c r="A3024" t="s">
        <v>205</v>
      </c>
      <c r="B3024" s="1">
        <v>0.41666666666666669</v>
      </c>
      <c r="C3024" t="s">
        <v>0</v>
      </c>
      <c r="D3024" t="s">
        <v>1</v>
      </c>
      <c r="E3024" t="s">
        <v>190</v>
      </c>
      <c r="F3024">
        <v>110</v>
      </c>
      <c r="G3024" t="str">
        <f>VLOOKUP(Tabel1[[#This Row],[Gruppe]],Statistikkoder!$A$1:$C$154,2,FALSE)</f>
        <v>    Bil &lt; 1,95 m                            </v>
      </c>
      <c r="H3024">
        <v>19</v>
      </c>
      <c r="I3024">
        <v>38</v>
      </c>
      <c r="J3024">
        <v>114</v>
      </c>
      <c r="K3024">
        <f>IF(AND(Tabel1[[#This Row],[Gruppe]]&gt;=610,Tabel1[[#This Row],[Gruppe]]&lt;=765),Tabel1[[#This Row],[Dækmeter]],0)</f>
        <v>0</v>
      </c>
      <c r="L3024">
        <v>0</v>
      </c>
      <c r="M3024" t="s">
        <v>3</v>
      </c>
      <c r="N3024" t="str">
        <f>VLOOKUP($F3024,Statistikkoder!$A$2:$C$154,3,FALSE)</f>
        <v>Personbil</v>
      </c>
    </row>
    <row r="3025" spans="1:14" x14ac:dyDescent="0.2">
      <c r="A3025" t="s">
        <v>205</v>
      </c>
      <c r="B3025" s="1">
        <v>0.41666666666666669</v>
      </c>
      <c r="C3025" t="s">
        <v>0</v>
      </c>
      <c r="D3025" t="s">
        <v>1</v>
      </c>
      <c r="E3025" t="s">
        <v>190</v>
      </c>
      <c r="F3025">
        <v>126</v>
      </c>
      <c r="G3025" t="str">
        <f>VLOOKUP(Tabel1[[#This Row],[Gruppe]],Statistikkoder!$A$1:$C$154,2,FALSE)</f>
        <v xml:space="preserve">    Bil med campingvogn                     </v>
      </c>
      <c r="H3025">
        <v>3</v>
      </c>
      <c r="I3025">
        <v>12</v>
      </c>
      <c r="J3025">
        <v>36</v>
      </c>
      <c r="K3025">
        <f>IF(AND(Tabel1[[#This Row],[Gruppe]]&gt;=610,Tabel1[[#This Row],[Gruppe]]&lt;=765),Tabel1[[#This Row],[Dækmeter]],0)</f>
        <v>0</v>
      </c>
      <c r="L3025">
        <v>0</v>
      </c>
      <c r="M3025" t="s">
        <v>3</v>
      </c>
      <c r="N3025" t="str">
        <f>VLOOKUP($F3025,Statistikkoder!$A$2:$C$154,3,FALSE)</f>
        <v>Personbil</v>
      </c>
    </row>
    <row r="3026" spans="1:14" x14ac:dyDescent="0.2">
      <c r="A3026" t="s">
        <v>205</v>
      </c>
      <c r="B3026" s="1">
        <v>0.41666666666666669</v>
      </c>
      <c r="C3026" t="s">
        <v>0</v>
      </c>
      <c r="D3026" t="s">
        <v>1</v>
      </c>
      <c r="E3026" t="s">
        <v>190</v>
      </c>
      <c r="F3026">
        <v>309</v>
      </c>
      <c r="G3026" t="str">
        <f>VLOOKUP(Tabel1[[#This Row],[Gruppe]],Statistikkoder!$A$1:$C$154,2,FALSE)</f>
        <v>    Autocamper &lt;  6 meter                </v>
      </c>
      <c r="H3026">
        <v>2</v>
      </c>
      <c r="I3026">
        <v>4</v>
      </c>
      <c r="J3026">
        <v>12</v>
      </c>
      <c r="K3026">
        <f>IF(AND(Tabel1[[#This Row],[Gruppe]]&gt;=610,Tabel1[[#This Row],[Gruppe]]&lt;=765),Tabel1[[#This Row],[Dækmeter]],0)</f>
        <v>0</v>
      </c>
      <c r="L3026">
        <v>0</v>
      </c>
      <c r="M3026" t="s">
        <v>3</v>
      </c>
      <c r="N3026" t="str">
        <f>VLOOKUP($F3026,Statistikkoder!$A$2:$C$154,3,FALSE)</f>
        <v>Autocamper</v>
      </c>
    </row>
    <row r="3027" spans="1:14" x14ac:dyDescent="0.2">
      <c r="A3027" t="s">
        <v>205</v>
      </c>
      <c r="B3027" s="1">
        <v>0.41666666666666669</v>
      </c>
      <c r="C3027" t="s">
        <v>0</v>
      </c>
      <c r="D3027" t="s">
        <v>1</v>
      </c>
      <c r="E3027" t="s">
        <v>190</v>
      </c>
      <c r="F3027">
        <v>510</v>
      </c>
      <c r="G3027" t="str">
        <f>VLOOKUP(Tabel1[[#This Row],[Gruppe]],Statistikkoder!$A$1:$C$154,2,FALSE)</f>
        <v>    Cykel Voksen                            </v>
      </c>
      <c r="H3027">
        <v>3</v>
      </c>
      <c r="I3027">
        <v>0</v>
      </c>
      <c r="J3027">
        <v>3</v>
      </c>
      <c r="K3027">
        <f>IF(AND(Tabel1[[#This Row],[Gruppe]]&gt;=610,Tabel1[[#This Row],[Gruppe]]&lt;=765),Tabel1[[#This Row],[Dækmeter]],0)</f>
        <v>0</v>
      </c>
      <c r="L3027">
        <v>0</v>
      </c>
      <c r="M3027" t="s">
        <v>3</v>
      </c>
      <c r="N3027" t="str">
        <f>VLOOKUP($F3027,Statistikkoder!$A$2:$C$154,3,FALSE)</f>
        <v>Cykel</v>
      </c>
    </row>
    <row r="3028" spans="1:14" x14ac:dyDescent="0.2">
      <c r="A3028" t="s">
        <v>205</v>
      </c>
      <c r="B3028" s="1">
        <v>0.41666666666666669</v>
      </c>
      <c r="C3028" t="s">
        <v>0</v>
      </c>
      <c r="D3028" t="s">
        <v>1</v>
      </c>
      <c r="E3028" t="s">
        <v>190</v>
      </c>
      <c r="F3028">
        <v>996</v>
      </c>
      <c r="G3028" t="str">
        <f>VLOOKUP(Tabel1[[#This Row],[Gruppe]],Statistikkoder!$A$1:$C$154,2,FALSE)</f>
        <v>    Passager i køretøj                            </v>
      </c>
      <c r="H3028">
        <v>0</v>
      </c>
      <c r="I3028">
        <v>58</v>
      </c>
      <c r="J3028">
        <v>0</v>
      </c>
      <c r="K3028">
        <f>IF(AND(Tabel1[[#This Row],[Gruppe]]&gt;=610,Tabel1[[#This Row],[Gruppe]]&lt;=765),Tabel1[[#This Row],[Dækmeter]],0)</f>
        <v>0</v>
      </c>
      <c r="L3028">
        <v>0</v>
      </c>
      <c r="M3028" t="s">
        <v>3</v>
      </c>
      <c r="N3028" t="str">
        <f>VLOOKUP($F3028,Statistikkoder!$A$2:$C$154,3,FALSE)</f>
        <v>Passager</v>
      </c>
    </row>
    <row r="3029" spans="1:14" x14ac:dyDescent="0.2">
      <c r="A3029" t="s">
        <v>205</v>
      </c>
      <c r="B3029" s="1">
        <v>0.45833333333333331</v>
      </c>
      <c r="C3029" t="s">
        <v>4</v>
      </c>
      <c r="D3029" t="s">
        <v>2</v>
      </c>
      <c r="E3029" t="s">
        <v>190</v>
      </c>
      <c r="F3029">
        <v>10</v>
      </c>
      <c r="G3029" t="str">
        <f>VLOOKUP(Tabel1[[#This Row],[Gruppe]],Statistikkoder!$A$1:$C$154,2,FALSE)</f>
        <v>    Voksen gående                    </v>
      </c>
      <c r="H3029">
        <v>0</v>
      </c>
      <c r="I3029">
        <v>2</v>
      </c>
      <c r="J3029">
        <v>0</v>
      </c>
      <c r="K3029">
        <f>IF(AND(Tabel1[[#This Row],[Gruppe]]&gt;=610,Tabel1[[#This Row],[Gruppe]]&lt;=765),Tabel1[[#This Row],[Dækmeter]],0)</f>
        <v>0</v>
      </c>
      <c r="L3029">
        <v>0</v>
      </c>
      <c r="M3029" t="s">
        <v>3</v>
      </c>
      <c r="N3029" t="str">
        <f>VLOOKUP($F3029,Statistikkoder!$A$2:$C$154,3,FALSE)</f>
        <v>Passager</v>
      </c>
    </row>
    <row r="3030" spans="1:14" x14ac:dyDescent="0.2">
      <c r="A3030" t="s">
        <v>205</v>
      </c>
      <c r="B3030" s="1">
        <v>0.45833333333333331</v>
      </c>
      <c r="C3030" t="s">
        <v>4</v>
      </c>
      <c r="D3030" t="s">
        <v>2</v>
      </c>
      <c r="E3030" t="s">
        <v>190</v>
      </c>
      <c r="F3030">
        <v>40</v>
      </c>
      <c r="G3030" t="str">
        <f>VLOOKUP(Tabel1[[#This Row],[Gruppe]],Statistikkoder!$A$1:$C$154,2,FALSE)</f>
        <v>    Pensionist gående                </v>
      </c>
      <c r="H3030">
        <v>0</v>
      </c>
      <c r="I3030">
        <v>2</v>
      </c>
      <c r="J3030">
        <v>0</v>
      </c>
      <c r="K3030">
        <f>IF(AND(Tabel1[[#This Row],[Gruppe]]&gt;=610,Tabel1[[#This Row],[Gruppe]]&lt;=765),Tabel1[[#This Row],[Dækmeter]],0)</f>
        <v>0</v>
      </c>
      <c r="L3030">
        <v>0</v>
      </c>
      <c r="M3030" t="s">
        <v>3</v>
      </c>
      <c r="N3030" t="str">
        <f>VLOOKUP($F3030,Statistikkoder!$A$2:$C$154,3,FALSE)</f>
        <v>Passager</v>
      </c>
    </row>
    <row r="3031" spans="1:14" x14ac:dyDescent="0.2">
      <c r="A3031" t="s">
        <v>205</v>
      </c>
      <c r="B3031" s="1">
        <v>0.45833333333333331</v>
      </c>
      <c r="C3031" t="s">
        <v>4</v>
      </c>
      <c r="D3031" t="s">
        <v>2</v>
      </c>
      <c r="E3031" t="s">
        <v>190</v>
      </c>
      <c r="F3031">
        <v>80</v>
      </c>
      <c r="G3031" t="str">
        <f>VLOOKUP(Tabel1[[#This Row],[Gruppe]],Statistikkoder!$A$1:$C$154,2,FALSE)</f>
        <v>    Bil &lt; 1,95 pendler rejse        </v>
      </c>
      <c r="H3031">
        <v>2</v>
      </c>
      <c r="I3031">
        <v>3</v>
      </c>
      <c r="J3031">
        <v>12</v>
      </c>
      <c r="K3031">
        <f>IF(AND(Tabel1[[#This Row],[Gruppe]]&gt;=610,Tabel1[[#This Row],[Gruppe]]&lt;=765),Tabel1[[#This Row],[Dækmeter]],0)</f>
        <v>0</v>
      </c>
      <c r="L3031">
        <v>0</v>
      </c>
      <c r="M3031" t="s">
        <v>3</v>
      </c>
      <c r="N3031" t="str">
        <f>VLOOKUP($F3031,Statistikkoder!$A$2:$C$154,3,FALSE)</f>
        <v>Personbil</v>
      </c>
    </row>
    <row r="3032" spans="1:14" x14ac:dyDescent="0.2">
      <c r="A3032" t="s">
        <v>205</v>
      </c>
      <c r="B3032" s="1">
        <v>0.45833333333333331</v>
      </c>
      <c r="C3032" t="s">
        <v>4</v>
      </c>
      <c r="D3032" t="s">
        <v>2</v>
      </c>
      <c r="E3032" t="s">
        <v>190</v>
      </c>
      <c r="F3032">
        <v>110</v>
      </c>
      <c r="G3032" t="str">
        <f>VLOOKUP(Tabel1[[#This Row],[Gruppe]],Statistikkoder!$A$1:$C$154,2,FALSE)</f>
        <v>    Bil &lt; 1,95 m                            </v>
      </c>
      <c r="H3032">
        <v>39</v>
      </c>
      <c r="I3032">
        <v>79</v>
      </c>
      <c r="J3032">
        <v>234</v>
      </c>
      <c r="K3032">
        <f>IF(AND(Tabel1[[#This Row],[Gruppe]]&gt;=610,Tabel1[[#This Row],[Gruppe]]&lt;=765),Tabel1[[#This Row],[Dækmeter]],0)</f>
        <v>0</v>
      </c>
      <c r="L3032">
        <v>0</v>
      </c>
      <c r="M3032" t="s">
        <v>3</v>
      </c>
      <c r="N3032" t="str">
        <f>VLOOKUP($F3032,Statistikkoder!$A$2:$C$154,3,FALSE)</f>
        <v>Personbil</v>
      </c>
    </row>
    <row r="3033" spans="1:14" x14ac:dyDescent="0.2">
      <c r="A3033" t="s">
        <v>205</v>
      </c>
      <c r="B3033" s="1">
        <v>0.45833333333333331</v>
      </c>
      <c r="C3033" t="s">
        <v>4</v>
      </c>
      <c r="D3033" t="s">
        <v>2</v>
      </c>
      <c r="E3033" t="s">
        <v>190</v>
      </c>
      <c r="F3033">
        <v>120</v>
      </c>
      <c r="G3033" t="str">
        <f>VLOOKUP(Tabel1[[#This Row],[Gruppe]],Statistikkoder!$A$1:$C$154,2,FALSE)</f>
        <v>    Bil &gt; 1,95 m                            </v>
      </c>
      <c r="H3033">
        <v>4</v>
      </c>
      <c r="I3033">
        <v>12</v>
      </c>
      <c r="J3033">
        <v>24</v>
      </c>
      <c r="K3033">
        <f>IF(AND(Tabel1[[#This Row],[Gruppe]]&gt;=610,Tabel1[[#This Row],[Gruppe]]&lt;=765),Tabel1[[#This Row],[Dækmeter]],0)</f>
        <v>0</v>
      </c>
      <c r="L3033">
        <v>0</v>
      </c>
      <c r="M3033" t="s">
        <v>3</v>
      </c>
      <c r="N3033" t="str">
        <f>VLOOKUP($F3033,Statistikkoder!$A$2:$C$154,3,FALSE)</f>
        <v>Personbil</v>
      </c>
    </row>
    <row r="3034" spans="1:14" x14ac:dyDescent="0.2">
      <c r="A3034" t="s">
        <v>205</v>
      </c>
      <c r="B3034" s="1">
        <v>0.45833333333333331</v>
      </c>
      <c r="C3034" t="s">
        <v>4</v>
      </c>
      <c r="D3034" t="s">
        <v>2</v>
      </c>
      <c r="E3034" t="s">
        <v>190</v>
      </c>
      <c r="F3034">
        <v>123</v>
      </c>
      <c r="G3034" t="str">
        <f>VLOOKUP(Tabel1[[#This Row],[Gruppe]],Statistikkoder!$A$1:$C$154,2,FALSE)</f>
        <v>    Bil H&gt;1,95 &amp; L&gt;6 m                      </v>
      </c>
      <c r="H3034">
        <v>1</v>
      </c>
      <c r="I3034">
        <v>2</v>
      </c>
      <c r="J3034">
        <v>6</v>
      </c>
      <c r="K3034">
        <f>IF(AND(Tabel1[[#This Row],[Gruppe]]&gt;=610,Tabel1[[#This Row],[Gruppe]]&lt;=765),Tabel1[[#This Row],[Dækmeter]],0)</f>
        <v>0</v>
      </c>
      <c r="L3034">
        <v>0</v>
      </c>
      <c r="M3034" t="s">
        <v>3</v>
      </c>
      <c r="N3034" t="str">
        <f>VLOOKUP($F3034,Statistikkoder!$A$2:$C$154,3,FALSE)</f>
        <v>Personbil</v>
      </c>
    </row>
    <row r="3035" spans="1:14" x14ac:dyDescent="0.2">
      <c r="A3035" t="s">
        <v>205</v>
      </c>
      <c r="B3035" s="1">
        <v>0.45833333333333331</v>
      </c>
      <c r="C3035" t="s">
        <v>4</v>
      </c>
      <c r="D3035" t="s">
        <v>2</v>
      </c>
      <c r="E3035" t="s">
        <v>190</v>
      </c>
      <c r="F3035">
        <v>126</v>
      </c>
      <c r="G3035" t="str">
        <f>VLOOKUP(Tabel1[[#This Row],[Gruppe]],Statistikkoder!$A$1:$C$154,2,FALSE)</f>
        <v xml:space="preserve">    Bil med campingvogn                     </v>
      </c>
      <c r="H3035">
        <v>2</v>
      </c>
      <c r="I3035">
        <v>4</v>
      </c>
      <c r="J3035">
        <v>24</v>
      </c>
      <c r="K3035">
        <f>IF(AND(Tabel1[[#This Row],[Gruppe]]&gt;=610,Tabel1[[#This Row],[Gruppe]]&lt;=765),Tabel1[[#This Row],[Dækmeter]],0)</f>
        <v>0</v>
      </c>
      <c r="L3035">
        <v>0</v>
      </c>
      <c r="M3035" t="s">
        <v>3</v>
      </c>
      <c r="N3035" t="str">
        <f>VLOOKUP($F3035,Statistikkoder!$A$2:$C$154,3,FALSE)</f>
        <v>Personbil</v>
      </c>
    </row>
    <row r="3036" spans="1:14" x14ac:dyDescent="0.2">
      <c r="A3036" t="s">
        <v>205</v>
      </c>
      <c r="B3036" s="1">
        <v>0.45833333333333331</v>
      </c>
      <c r="C3036" t="s">
        <v>4</v>
      </c>
      <c r="D3036" t="s">
        <v>2</v>
      </c>
      <c r="E3036" t="s">
        <v>190</v>
      </c>
      <c r="F3036">
        <v>320</v>
      </c>
      <c r="G3036" t="str">
        <f>VLOOKUP(Tabel1[[#This Row],[Gruppe]],Statistikkoder!$A$1:$C$154,2,FALSE)</f>
        <v>    Autocamper &lt; 12 meter                </v>
      </c>
      <c r="H3036">
        <v>2</v>
      </c>
      <c r="I3036">
        <v>5</v>
      </c>
      <c r="J3036">
        <v>20</v>
      </c>
      <c r="K3036">
        <f>IF(AND(Tabel1[[#This Row],[Gruppe]]&gt;=610,Tabel1[[#This Row],[Gruppe]]&lt;=765),Tabel1[[#This Row],[Dækmeter]],0)</f>
        <v>0</v>
      </c>
      <c r="L3036">
        <v>0</v>
      </c>
      <c r="M3036" t="s">
        <v>3</v>
      </c>
      <c r="N3036" t="str">
        <f>VLOOKUP($F3036,Statistikkoder!$A$2:$C$154,3,FALSE)</f>
        <v>Autocamper</v>
      </c>
    </row>
    <row r="3037" spans="1:14" x14ac:dyDescent="0.2">
      <c r="A3037" t="s">
        <v>205</v>
      </c>
      <c r="B3037" s="1">
        <v>0.45833333333333331</v>
      </c>
      <c r="C3037" t="s">
        <v>4</v>
      </c>
      <c r="D3037" t="s">
        <v>2</v>
      </c>
      <c r="E3037" t="s">
        <v>190</v>
      </c>
      <c r="F3037">
        <v>505</v>
      </c>
      <c r="G3037" t="str">
        <f>VLOOKUP(Tabel1[[#This Row],[Gruppe]],Statistikkoder!$A$1:$C$154,2,FALSE)</f>
        <v>    Cykel Pensionist                        </v>
      </c>
      <c r="H3037">
        <v>2</v>
      </c>
      <c r="I3037">
        <v>0</v>
      </c>
      <c r="J3037">
        <v>2</v>
      </c>
      <c r="K3037">
        <f>IF(AND(Tabel1[[#This Row],[Gruppe]]&gt;=610,Tabel1[[#This Row],[Gruppe]]&lt;=765),Tabel1[[#This Row],[Dækmeter]],0)</f>
        <v>0</v>
      </c>
      <c r="L3037">
        <v>0</v>
      </c>
      <c r="M3037" t="s">
        <v>3</v>
      </c>
      <c r="N3037" t="str">
        <f>VLOOKUP($F3037,Statistikkoder!$A$2:$C$154,3,FALSE)</f>
        <v>Cykel</v>
      </c>
    </row>
    <row r="3038" spans="1:14" x14ac:dyDescent="0.2">
      <c r="A3038" t="s">
        <v>205</v>
      </c>
      <c r="B3038" s="1">
        <v>0.45833333333333331</v>
      </c>
      <c r="C3038" t="s">
        <v>4</v>
      </c>
      <c r="D3038" t="s">
        <v>2</v>
      </c>
      <c r="E3038" t="s">
        <v>190</v>
      </c>
      <c r="F3038">
        <v>510</v>
      </c>
      <c r="G3038" t="str">
        <f>VLOOKUP(Tabel1[[#This Row],[Gruppe]],Statistikkoder!$A$1:$C$154,2,FALSE)</f>
        <v>    Cykel Voksen                            </v>
      </c>
      <c r="H3038">
        <v>2</v>
      </c>
      <c r="I3038">
        <v>0</v>
      </c>
      <c r="J3038">
        <v>2</v>
      </c>
      <c r="K3038">
        <f>IF(AND(Tabel1[[#This Row],[Gruppe]]&gt;=610,Tabel1[[#This Row],[Gruppe]]&lt;=765),Tabel1[[#This Row],[Dækmeter]],0)</f>
        <v>0</v>
      </c>
      <c r="L3038">
        <v>0</v>
      </c>
      <c r="M3038" t="s">
        <v>3</v>
      </c>
      <c r="N3038" t="str">
        <f>VLOOKUP($F3038,Statistikkoder!$A$2:$C$154,3,FALSE)</f>
        <v>Cykel</v>
      </c>
    </row>
    <row r="3039" spans="1:14" x14ac:dyDescent="0.2">
      <c r="A3039" t="s">
        <v>205</v>
      </c>
      <c r="B3039" s="1">
        <v>0.45833333333333331</v>
      </c>
      <c r="C3039" t="s">
        <v>4</v>
      </c>
      <c r="D3039" t="s">
        <v>2</v>
      </c>
      <c r="E3039" t="s">
        <v>190</v>
      </c>
      <c r="F3039">
        <v>996</v>
      </c>
      <c r="G3039" t="str">
        <f>VLOOKUP(Tabel1[[#This Row],[Gruppe]],Statistikkoder!$A$1:$C$154,2,FALSE)</f>
        <v>    Passager i køretøj                            </v>
      </c>
      <c r="H3039">
        <v>0</v>
      </c>
      <c r="I3039">
        <v>105</v>
      </c>
      <c r="J3039">
        <v>0</v>
      </c>
      <c r="K3039">
        <f>IF(AND(Tabel1[[#This Row],[Gruppe]]&gt;=610,Tabel1[[#This Row],[Gruppe]]&lt;=765),Tabel1[[#This Row],[Dækmeter]],0)</f>
        <v>0</v>
      </c>
      <c r="L3039">
        <v>0</v>
      </c>
      <c r="M3039" t="s">
        <v>3</v>
      </c>
      <c r="N3039" t="str">
        <f>VLOOKUP($F3039,Statistikkoder!$A$2:$C$154,3,FALSE)</f>
        <v>Passager</v>
      </c>
    </row>
    <row r="3040" spans="1:14" x14ac:dyDescent="0.2">
      <c r="A3040" t="s">
        <v>205</v>
      </c>
      <c r="B3040" s="1">
        <v>0.45833333333333331</v>
      </c>
      <c r="C3040" t="s">
        <v>0</v>
      </c>
      <c r="D3040" t="s">
        <v>1</v>
      </c>
      <c r="E3040" t="s">
        <v>189</v>
      </c>
      <c r="F3040">
        <v>10</v>
      </c>
      <c r="G3040" t="str">
        <f>VLOOKUP(Tabel1[[#This Row],[Gruppe]],Statistikkoder!$A$1:$C$154,2,FALSE)</f>
        <v>    Voksen gående                    </v>
      </c>
      <c r="H3040">
        <v>0</v>
      </c>
      <c r="I3040">
        <v>3</v>
      </c>
      <c r="J3040">
        <v>0</v>
      </c>
      <c r="K3040">
        <f>IF(AND(Tabel1[[#This Row],[Gruppe]]&gt;=610,Tabel1[[#This Row],[Gruppe]]&lt;=765),Tabel1[[#This Row],[Dækmeter]],0)</f>
        <v>0</v>
      </c>
      <c r="L3040">
        <v>0</v>
      </c>
      <c r="M3040" t="s">
        <v>3</v>
      </c>
      <c r="N3040" t="str">
        <f>VLOOKUP($F3040,Statistikkoder!$A$2:$C$154,3,FALSE)</f>
        <v>Passager</v>
      </c>
    </row>
    <row r="3041" spans="1:14" x14ac:dyDescent="0.2">
      <c r="A3041" t="s">
        <v>205</v>
      </c>
      <c r="B3041" s="1">
        <v>0.45833333333333331</v>
      </c>
      <c r="C3041" t="s">
        <v>0</v>
      </c>
      <c r="D3041" t="s">
        <v>1</v>
      </c>
      <c r="E3041" t="s">
        <v>189</v>
      </c>
      <c r="F3041">
        <v>80</v>
      </c>
      <c r="G3041" t="str">
        <f>VLOOKUP(Tabel1[[#This Row],[Gruppe]],Statistikkoder!$A$1:$C$154,2,FALSE)</f>
        <v>    Bil &lt; 1,95 pendler rejse        </v>
      </c>
      <c r="H3041">
        <v>1</v>
      </c>
      <c r="I3041">
        <v>1</v>
      </c>
      <c r="J3041">
        <v>6</v>
      </c>
      <c r="K3041">
        <f>IF(AND(Tabel1[[#This Row],[Gruppe]]&gt;=610,Tabel1[[#This Row],[Gruppe]]&lt;=765),Tabel1[[#This Row],[Dækmeter]],0)</f>
        <v>0</v>
      </c>
      <c r="L3041">
        <v>0</v>
      </c>
      <c r="M3041" t="s">
        <v>3</v>
      </c>
      <c r="N3041" t="str">
        <f>VLOOKUP($F3041,Statistikkoder!$A$2:$C$154,3,FALSE)</f>
        <v>Personbil</v>
      </c>
    </row>
    <row r="3042" spans="1:14" x14ac:dyDescent="0.2">
      <c r="A3042" t="s">
        <v>205</v>
      </c>
      <c r="B3042" s="1">
        <v>0.45833333333333331</v>
      </c>
      <c r="C3042" t="s">
        <v>0</v>
      </c>
      <c r="D3042" t="s">
        <v>1</v>
      </c>
      <c r="E3042" t="s">
        <v>189</v>
      </c>
      <c r="F3042">
        <v>110</v>
      </c>
      <c r="G3042" t="str">
        <f>VLOOKUP(Tabel1[[#This Row],[Gruppe]],Statistikkoder!$A$1:$C$154,2,FALSE)</f>
        <v>    Bil &lt; 1,95 m                            </v>
      </c>
      <c r="H3042">
        <v>18</v>
      </c>
      <c r="I3042">
        <v>41</v>
      </c>
      <c r="J3042">
        <v>108</v>
      </c>
      <c r="K3042">
        <f>IF(AND(Tabel1[[#This Row],[Gruppe]]&gt;=610,Tabel1[[#This Row],[Gruppe]]&lt;=765),Tabel1[[#This Row],[Dækmeter]],0)</f>
        <v>0</v>
      </c>
      <c r="L3042">
        <v>0</v>
      </c>
      <c r="M3042" t="s">
        <v>3</v>
      </c>
      <c r="N3042" t="str">
        <f>VLOOKUP($F3042,Statistikkoder!$A$2:$C$154,3,FALSE)</f>
        <v>Personbil</v>
      </c>
    </row>
    <row r="3043" spans="1:14" x14ac:dyDescent="0.2">
      <c r="A3043" t="s">
        <v>205</v>
      </c>
      <c r="B3043" s="1">
        <v>0.45833333333333331</v>
      </c>
      <c r="C3043" t="s">
        <v>0</v>
      </c>
      <c r="D3043" t="s">
        <v>1</v>
      </c>
      <c r="E3043" t="s">
        <v>189</v>
      </c>
      <c r="F3043">
        <v>126</v>
      </c>
      <c r="G3043" t="str">
        <f>VLOOKUP(Tabel1[[#This Row],[Gruppe]],Statistikkoder!$A$1:$C$154,2,FALSE)</f>
        <v xml:space="preserve">    Bil med campingvogn                     </v>
      </c>
      <c r="H3043">
        <v>3</v>
      </c>
      <c r="I3043">
        <v>11</v>
      </c>
      <c r="J3043">
        <v>36</v>
      </c>
      <c r="K3043">
        <f>IF(AND(Tabel1[[#This Row],[Gruppe]]&gt;=610,Tabel1[[#This Row],[Gruppe]]&lt;=765),Tabel1[[#This Row],[Dækmeter]],0)</f>
        <v>0</v>
      </c>
      <c r="L3043">
        <v>0</v>
      </c>
      <c r="M3043" t="s">
        <v>3</v>
      </c>
      <c r="N3043" t="str">
        <f>VLOOKUP($F3043,Statistikkoder!$A$2:$C$154,3,FALSE)</f>
        <v>Personbil</v>
      </c>
    </row>
    <row r="3044" spans="1:14" x14ac:dyDescent="0.2">
      <c r="A3044" t="s">
        <v>205</v>
      </c>
      <c r="B3044" s="1">
        <v>0.45833333333333331</v>
      </c>
      <c r="C3044" t="s">
        <v>0</v>
      </c>
      <c r="D3044" t="s">
        <v>1</v>
      </c>
      <c r="E3044" t="s">
        <v>189</v>
      </c>
      <c r="F3044">
        <v>410</v>
      </c>
      <c r="G3044" t="str">
        <f>VLOOKUP(Tabel1[[#This Row],[Gruppe]],Statistikkoder!$A$1:$C$154,2,FALSE)</f>
        <v>    MC                                    </v>
      </c>
      <c r="H3044">
        <v>6</v>
      </c>
      <c r="I3044">
        <v>6</v>
      </c>
      <c r="J3044">
        <v>16</v>
      </c>
      <c r="K3044">
        <f>IF(AND(Tabel1[[#This Row],[Gruppe]]&gt;=610,Tabel1[[#This Row],[Gruppe]]&lt;=765),Tabel1[[#This Row],[Dækmeter]],0)</f>
        <v>0</v>
      </c>
      <c r="L3044">
        <v>0</v>
      </c>
      <c r="M3044" t="s">
        <v>3</v>
      </c>
      <c r="N3044" t="str">
        <f>VLOOKUP($F3044,Statistikkoder!$A$2:$C$154,3,FALSE)</f>
        <v>MC/Knallert</v>
      </c>
    </row>
    <row r="3045" spans="1:14" x14ac:dyDescent="0.2">
      <c r="A3045" t="s">
        <v>205</v>
      </c>
      <c r="B3045" s="1">
        <v>0.45833333333333331</v>
      </c>
      <c r="C3045" t="s">
        <v>0</v>
      </c>
      <c r="D3045" t="s">
        <v>1</v>
      </c>
      <c r="E3045" t="s">
        <v>189</v>
      </c>
      <c r="F3045">
        <v>510</v>
      </c>
      <c r="G3045" t="str">
        <f>VLOOKUP(Tabel1[[#This Row],[Gruppe]],Statistikkoder!$A$1:$C$154,2,FALSE)</f>
        <v>    Cykel Voksen                            </v>
      </c>
      <c r="H3045">
        <v>3</v>
      </c>
      <c r="I3045">
        <v>0</v>
      </c>
      <c r="J3045">
        <v>3</v>
      </c>
      <c r="K3045">
        <f>IF(AND(Tabel1[[#This Row],[Gruppe]]&gt;=610,Tabel1[[#This Row],[Gruppe]]&lt;=765),Tabel1[[#This Row],[Dækmeter]],0)</f>
        <v>0</v>
      </c>
      <c r="L3045">
        <v>0</v>
      </c>
      <c r="M3045" t="s">
        <v>3</v>
      </c>
      <c r="N3045" t="str">
        <f>VLOOKUP($F3045,Statistikkoder!$A$2:$C$154,3,FALSE)</f>
        <v>Cykel</v>
      </c>
    </row>
    <row r="3046" spans="1:14" x14ac:dyDescent="0.2">
      <c r="A3046" t="s">
        <v>205</v>
      </c>
      <c r="B3046" s="1">
        <v>0.45833333333333331</v>
      </c>
      <c r="C3046" t="s">
        <v>0</v>
      </c>
      <c r="D3046" t="s">
        <v>1</v>
      </c>
      <c r="E3046" t="s">
        <v>189</v>
      </c>
      <c r="F3046">
        <v>730</v>
      </c>
      <c r="G3046" t="str">
        <f>VLOOKUP(Tabel1[[#This Row],[Gruppe]],Statistikkoder!$A$1:$C$154,2,FALSE)</f>
        <v>    Sættevogn 17 m. max 40 tons            </v>
      </c>
      <c r="H3046">
        <v>1</v>
      </c>
      <c r="I3046">
        <v>1</v>
      </c>
      <c r="J3046">
        <v>17</v>
      </c>
      <c r="K3046">
        <f>IF(AND(Tabel1[[#This Row],[Gruppe]]&gt;=610,Tabel1[[#This Row],[Gruppe]]&lt;=765),Tabel1[[#This Row],[Dækmeter]],0)</f>
        <v>17</v>
      </c>
      <c r="L3046">
        <v>0</v>
      </c>
      <c r="M3046" t="s">
        <v>3</v>
      </c>
      <c r="N3046" t="str">
        <f>VLOOKUP($F3046,Statistikkoder!$A$2:$C$154,3,FALSE)</f>
        <v>Sættevogn</v>
      </c>
    </row>
    <row r="3047" spans="1:14" x14ac:dyDescent="0.2">
      <c r="A3047" t="s">
        <v>205</v>
      </c>
      <c r="B3047" s="1">
        <v>0.45833333333333331</v>
      </c>
      <c r="C3047" t="s">
        <v>0</v>
      </c>
      <c r="D3047" t="s">
        <v>1</v>
      </c>
      <c r="E3047" t="s">
        <v>189</v>
      </c>
      <c r="F3047">
        <v>996</v>
      </c>
      <c r="G3047" t="str">
        <f>VLOOKUP(Tabel1[[#This Row],[Gruppe]],Statistikkoder!$A$1:$C$154,2,FALSE)</f>
        <v>    Passager i køretøj                            </v>
      </c>
      <c r="H3047">
        <v>0</v>
      </c>
      <c r="I3047">
        <v>60</v>
      </c>
      <c r="J3047">
        <v>0</v>
      </c>
      <c r="K3047">
        <f>IF(AND(Tabel1[[#This Row],[Gruppe]]&gt;=610,Tabel1[[#This Row],[Gruppe]]&lt;=765),Tabel1[[#This Row],[Dækmeter]],0)</f>
        <v>0</v>
      </c>
      <c r="L3047">
        <v>0</v>
      </c>
      <c r="M3047" t="s">
        <v>3</v>
      </c>
      <c r="N3047" t="str">
        <f>VLOOKUP($F3047,Statistikkoder!$A$2:$C$154,3,FALSE)</f>
        <v>Passager</v>
      </c>
    </row>
    <row r="3048" spans="1:14" x14ac:dyDescent="0.2">
      <c r="A3048" t="s">
        <v>205</v>
      </c>
      <c r="B3048" s="1">
        <v>0.5</v>
      </c>
      <c r="C3048" t="s">
        <v>4</v>
      </c>
      <c r="D3048" t="s">
        <v>2</v>
      </c>
      <c r="E3048" t="s">
        <v>189</v>
      </c>
      <c r="F3048">
        <v>10</v>
      </c>
      <c r="G3048" t="str">
        <f>VLOOKUP(Tabel1[[#This Row],[Gruppe]],Statistikkoder!$A$1:$C$154,2,FALSE)</f>
        <v>    Voksen gående                    </v>
      </c>
      <c r="H3048">
        <v>0</v>
      </c>
      <c r="I3048">
        <v>2</v>
      </c>
      <c r="J3048">
        <v>0</v>
      </c>
      <c r="K3048">
        <f>IF(AND(Tabel1[[#This Row],[Gruppe]]&gt;=610,Tabel1[[#This Row],[Gruppe]]&lt;=765),Tabel1[[#This Row],[Dækmeter]],0)</f>
        <v>0</v>
      </c>
      <c r="L3048">
        <v>0</v>
      </c>
      <c r="M3048" t="s">
        <v>3</v>
      </c>
      <c r="N3048" t="str">
        <f>VLOOKUP($F3048,Statistikkoder!$A$2:$C$154,3,FALSE)</f>
        <v>Passager</v>
      </c>
    </row>
    <row r="3049" spans="1:14" x14ac:dyDescent="0.2">
      <c r="A3049" t="s">
        <v>205</v>
      </c>
      <c r="B3049" s="1">
        <v>0.5</v>
      </c>
      <c r="C3049" t="s">
        <v>4</v>
      </c>
      <c r="D3049" t="s">
        <v>2</v>
      </c>
      <c r="E3049" t="s">
        <v>189</v>
      </c>
      <c r="F3049">
        <v>30</v>
      </c>
      <c r="G3049" t="str">
        <f>VLOOKUP(Tabel1[[#This Row],[Gruppe]],Statistikkoder!$A$1:$C$154,2,FALSE)</f>
        <v>    Barn  0-11 år gående              </v>
      </c>
      <c r="H3049">
        <v>0</v>
      </c>
      <c r="I3049">
        <v>1</v>
      </c>
      <c r="J3049">
        <v>0</v>
      </c>
      <c r="K3049">
        <f>IF(AND(Tabel1[[#This Row],[Gruppe]]&gt;=610,Tabel1[[#This Row],[Gruppe]]&lt;=765),Tabel1[[#This Row],[Dækmeter]],0)</f>
        <v>0</v>
      </c>
      <c r="L3049">
        <v>0</v>
      </c>
      <c r="M3049" t="s">
        <v>3</v>
      </c>
      <c r="N3049" t="str">
        <f>VLOOKUP($F3049,Statistikkoder!$A$2:$C$154,3,FALSE)</f>
        <v>Passager</v>
      </c>
    </row>
    <row r="3050" spans="1:14" x14ac:dyDescent="0.2">
      <c r="A3050" t="s">
        <v>205</v>
      </c>
      <c r="B3050" s="1">
        <v>0.5</v>
      </c>
      <c r="C3050" t="s">
        <v>4</v>
      </c>
      <c r="D3050" t="s">
        <v>2</v>
      </c>
      <c r="E3050" t="s">
        <v>189</v>
      </c>
      <c r="F3050">
        <v>40</v>
      </c>
      <c r="G3050" t="str">
        <f>VLOOKUP(Tabel1[[#This Row],[Gruppe]],Statistikkoder!$A$1:$C$154,2,FALSE)</f>
        <v>    Pensionist gående                </v>
      </c>
      <c r="H3050">
        <v>0</v>
      </c>
      <c r="I3050">
        <v>1</v>
      </c>
      <c r="J3050">
        <v>0</v>
      </c>
      <c r="K3050">
        <f>IF(AND(Tabel1[[#This Row],[Gruppe]]&gt;=610,Tabel1[[#This Row],[Gruppe]]&lt;=765),Tabel1[[#This Row],[Dækmeter]],0)</f>
        <v>0</v>
      </c>
      <c r="L3050">
        <v>0</v>
      </c>
      <c r="M3050" t="s">
        <v>3</v>
      </c>
      <c r="N3050" t="str">
        <f>VLOOKUP($F3050,Statistikkoder!$A$2:$C$154,3,FALSE)</f>
        <v>Passager</v>
      </c>
    </row>
    <row r="3051" spans="1:14" x14ac:dyDescent="0.2">
      <c r="A3051" t="s">
        <v>205</v>
      </c>
      <c r="B3051" s="1">
        <v>0.5</v>
      </c>
      <c r="C3051" t="s">
        <v>4</v>
      </c>
      <c r="D3051" t="s">
        <v>2</v>
      </c>
      <c r="E3051" t="s">
        <v>189</v>
      </c>
      <c r="F3051">
        <v>80</v>
      </c>
      <c r="G3051" t="str">
        <f>VLOOKUP(Tabel1[[#This Row],[Gruppe]],Statistikkoder!$A$1:$C$154,2,FALSE)</f>
        <v>    Bil &lt; 1,95 pendler rejse        </v>
      </c>
      <c r="H3051">
        <v>3</v>
      </c>
      <c r="I3051">
        <v>4</v>
      </c>
      <c r="J3051">
        <v>18</v>
      </c>
      <c r="K3051">
        <f>IF(AND(Tabel1[[#This Row],[Gruppe]]&gt;=610,Tabel1[[#This Row],[Gruppe]]&lt;=765),Tabel1[[#This Row],[Dækmeter]],0)</f>
        <v>0</v>
      </c>
      <c r="L3051">
        <v>0</v>
      </c>
      <c r="M3051" t="s">
        <v>3</v>
      </c>
      <c r="N3051" t="str">
        <f>VLOOKUP($F3051,Statistikkoder!$A$2:$C$154,3,FALSE)</f>
        <v>Personbil</v>
      </c>
    </row>
    <row r="3052" spans="1:14" x14ac:dyDescent="0.2">
      <c r="A3052" t="s">
        <v>205</v>
      </c>
      <c r="B3052" s="1">
        <v>0.5</v>
      </c>
      <c r="C3052" t="s">
        <v>4</v>
      </c>
      <c r="D3052" t="s">
        <v>2</v>
      </c>
      <c r="E3052" t="s">
        <v>189</v>
      </c>
      <c r="F3052">
        <v>110</v>
      </c>
      <c r="G3052" t="str">
        <f>VLOOKUP(Tabel1[[#This Row],[Gruppe]],Statistikkoder!$A$1:$C$154,2,FALSE)</f>
        <v>    Bil &lt; 1,95 m                            </v>
      </c>
      <c r="H3052">
        <v>21</v>
      </c>
      <c r="I3052">
        <v>48</v>
      </c>
      <c r="J3052">
        <v>126</v>
      </c>
      <c r="K3052">
        <f>IF(AND(Tabel1[[#This Row],[Gruppe]]&gt;=610,Tabel1[[#This Row],[Gruppe]]&lt;=765),Tabel1[[#This Row],[Dækmeter]],0)</f>
        <v>0</v>
      </c>
      <c r="L3052">
        <v>0</v>
      </c>
      <c r="M3052" t="s">
        <v>3</v>
      </c>
      <c r="N3052" t="str">
        <f>VLOOKUP($F3052,Statistikkoder!$A$2:$C$154,3,FALSE)</f>
        <v>Personbil</v>
      </c>
    </row>
    <row r="3053" spans="1:14" x14ac:dyDescent="0.2">
      <c r="A3053" t="s">
        <v>205</v>
      </c>
      <c r="B3053" s="1">
        <v>0.5</v>
      </c>
      <c r="C3053" t="s">
        <v>4</v>
      </c>
      <c r="D3053" t="s">
        <v>2</v>
      </c>
      <c r="E3053" t="s">
        <v>189</v>
      </c>
      <c r="F3053">
        <v>120</v>
      </c>
      <c r="G3053" t="str">
        <f>VLOOKUP(Tabel1[[#This Row],[Gruppe]],Statistikkoder!$A$1:$C$154,2,FALSE)</f>
        <v>    Bil &gt; 1,95 m                            </v>
      </c>
      <c r="H3053">
        <v>4</v>
      </c>
      <c r="I3053">
        <v>8</v>
      </c>
      <c r="J3053">
        <v>24</v>
      </c>
      <c r="K3053">
        <f>IF(AND(Tabel1[[#This Row],[Gruppe]]&gt;=610,Tabel1[[#This Row],[Gruppe]]&lt;=765),Tabel1[[#This Row],[Dækmeter]],0)</f>
        <v>0</v>
      </c>
      <c r="L3053">
        <v>0</v>
      </c>
      <c r="M3053" t="s">
        <v>3</v>
      </c>
      <c r="N3053" t="str">
        <f>VLOOKUP($F3053,Statistikkoder!$A$2:$C$154,3,FALSE)</f>
        <v>Personbil</v>
      </c>
    </row>
    <row r="3054" spans="1:14" x14ac:dyDescent="0.2">
      <c r="A3054" t="s">
        <v>205</v>
      </c>
      <c r="B3054" s="1">
        <v>0.5</v>
      </c>
      <c r="C3054" t="s">
        <v>4</v>
      </c>
      <c r="D3054" t="s">
        <v>2</v>
      </c>
      <c r="E3054" t="s">
        <v>189</v>
      </c>
      <c r="F3054">
        <v>126</v>
      </c>
      <c r="G3054" t="str">
        <f>VLOOKUP(Tabel1[[#This Row],[Gruppe]],Statistikkoder!$A$1:$C$154,2,FALSE)</f>
        <v xml:space="preserve">    Bil med campingvogn                     </v>
      </c>
      <c r="H3054">
        <v>1</v>
      </c>
      <c r="I3054">
        <v>2</v>
      </c>
      <c r="J3054">
        <v>12</v>
      </c>
      <c r="K3054">
        <f>IF(AND(Tabel1[[#This Row],[Gruppe]]&gt;=610,Tabel1[[#This Row],[Gruppe]]&lt;=765),Tabel1[[#This Row],[Dækmeter]],0)</f>
        <v>0</v>
      </c>
      <c r="L3054">
        <v>0</v>
      </c>
      <c r="M3054" t="s">
        <v>3</v>
      </c>
      <c r="N3054" t="str">
        <f>VLOOKUP($F3054,Statistikkoder!$A$2:$C$154,3,FALSE)</f>
        <v>Personbil</v>
      </c>
    </row>
    <row r="3055" spans="1:14" x14ac:dyDescent="0.2">
      <c r="A3055" t="s">
        <v>205</v>
      </c>
      <c r="B3055" s="1">
        <v>0.5</v>
      </c>
      <c r="C3055" t="s">
        <v>4</v>
      </c>
      <c r="D3055" t="s">
        <v>2</v>
      </c>
      <c r="E3055" t="s">
        <v>189</v>
      </c>
      <c r="F3055">
        <v>309</v>
      </c>
      <c r="G3055" t="str">
        <f>VLOOKUP(Tabel1[[#This Row],[Gruppe]],Statistikkoder!$A$1:$C$154,2,FALSE)</f>
        <v>    Autocamper &lt;  6 meter                </v>
      </c>
      <c r="H3055">
        <v>2</v>
      </c>
      <c r="I3055">
        <v>4</v>
      </c>
      <c r="J3055">
        <v>12</v>
      </c>
      <c r="K3055">
        <f>IF(AND(Tabel1[[#This Row],[Gruppe]]&gt;=610,Tabel1[[#This Row],[Gruppe]]&lt;=765),Tabel1[[#This Row],[Dækmeter]],0)</f>
        <v>0</v>
      </c>
      <c r="L3055">
        <v>0</v>
      </c>
      <c r="M3055" t="s">
        <v>3</v>
      </c>
      <c r="N3055" t="str">
        <f>VLOOKUP($F3055,Statistikkoder!$A$2:$C$154,3,FALSE)</f>
        <v>Autocamper</v>
      </c>
    </row>
    <row r="3056" spans="1:14" x14ac:dyDescent="0.2">
      <c r="A3056" t="s">
        <v>205</v>
      </c>
      <c r="B3056" s="1">
        <v>0.5</v>
      </c>
      <c r="C3056" t="s">
        <v>4</v>
      </c>
      <c r="D3056" t="s">
        <v>2</v>
      </c>
      <c r="E3056" t="s">
        <v>189</v>
      </c>
      <c r="F3056">
        <v>320</v>
      </c>
      <c r="G3056" t="str">
        <f>VLOOKUP(Tabel1[[#This Row],[Gruppe]],Statistikkoder!$A$1:$C$154,2,FALSE)</f>
        <v>    Autocamper &lt; 12 meter                </v>
      </c>
      <c r="H3056">
        <v>1</v>
      </c>
      <c r="I3056">
        <v>2</v>
      </c>
      <c r="J3056">
        <v>10</v>
      </c>
      <c r="K3056">
        <f>IF(AND(Tabel1[[#This Row],[Gruppe]]&gt;=610,Tabel1[[#This Row],[Gruppe]]&lt;=765),Tabel1[[#This Row],[Dækmeter]],0)</f>
        <v>0</v>
      </c>
      <c r="L3056">
        <v>0</v>
      </c>
      <c r="M3056" t="s">
        <v>3</v>
      </c>
      <c r="N3056" t="str">
        <f>VLOOKUP($F3056,Statistikkoder!$A$2:$C$154,3,FALSE)</f>
        <v>Autocamper</v>
      </c>
    </row>
    <row r="3057" spans="1:14" x14ac:dyDescent="0.2">
      <c r="A3057" t="s">
        <v>205</v>
      </c>
      <c r="B3057" s="1">
        <v>0.5</v>
      </c>
      <c r="C3057" t="s">
        <v>4</v>
      </c>
      <c r="D3057" t="s">
        <v>2</v>
      </c>
      <c r="E3057" t="s">
        <v>189</v>
      </c>
      <c r="F3057">
        <v>410</v>
      </c>
      <c r="G3057" t="str">
        <f>VLOOKUP(Tabel1[[#This Row],[Gruppe]],Statistikkoder!$A$1:$C$154,2,FALSE)</f>
        <v>    MC                                    </v>
      </c>
      <c r="H3057">
        <v>6</v>
      </c>
      <c r="I3057">
        <v>7</v>
      </c>
      <c r="J3057">
        <v>15</v>
      </c>
      <c r="K3057">
        <f>IF(AND(Tabel1[[#This Row],[Gruppe]]&gt;=610,Tabel1[[#This Row],[Gruppe]]&lt;=765),Tabel1[[#This Row],[Dækmeter]],0)</f>
        <v>0</v>
      </c>
      <c r="L3057">
        <v>0</v>
      </c>
      <c r="M3057" t="s">
        <v>3</v>
      </c>
      <c r="N3057" t="str">
        <f>VLOOKUP($F3057,Statistikkoder!$A$2:$C$154,3,FALSE)</f>
        <v>MC/Knallert</v>
      </c>
    </row>
    <row r="3058" spans="1:14" x14ac:dyDescent="0.2">
      <c r="A3058" t="s">
        <v>205</v>
      </c>
      <c r="B3058" s="1">
        <v>0.5</v>
      </c>
      <c r="C3058" t="s">
        <v>4</v>
      </c>
      <c r="D3058" t="s">
        <v>2</v>
      </c>
      <c r="E3058" t="s">
        <v>189</v>
      </c>
      <c r="F3058">
        <v>996</v>
      </c>
      <c r="G3058" t="str">
        <f>VLOOKUP(Tabel1[[#This Row],[Gruppe]],Statistikkoder!$A$1:$C$154,2,FALSE)</f>
        <v>    Passager i køretøj                            </v>
      </c>
      <c r="H3058">
        <v>0</v>
      </c>
      <c r="I3058">
        <v>75</v>
      </c>
      <c r="J3058">
        <v>0</v>
      </c>
      <c r="K3058">
        <f>IF(AND(Tabel1[[#This Row],[Gruppe]]&gt;=610,Tabel1[[#This Row],[Gruppe]]&lt;=765),Tabel1[[#This Row],[Dækmeter]],0)</f>
        <v>0</v>
      </c>
      <c r="L3058">
        <v>0</v>
      </c>
      <c r="M3058" t="s">
        <v>3</v>
      </c>
      <c r="N3058" t="str">
        <f>VLOOKUP($F3058,Statistikkoder!$A$2:$C$154,3,FALSE)</f>
        <v>Passager</v>
      </c>
    </row>
    <row r="3059" spans="1:14" x14ac:dyDescent="0.2">
      <c r="A3059" t="s">
        <v>205</v>
      </c>
      <c r="B3059" s="1">
        <v>0.5</v>
      </c>
      <c r="C3059" t="s">
        <v>0</v>
      </c>
      <c r="D3059" t="s">
        <v>1</v>
      </c>
      <c r="E3059" t="s">
        <v>190</v>
      </c>
      <c r="F3059">
        <v>10</v>
      </c>
      <c r="G3059" t="str">
        <f>VLOOKUP(Tabel1[[#This Row],[Gruppe]],Statistikkoder!$A$1:$C$154,2,FALSE)</f>
        <v>    Voksen gående                    </v>
      </c>
      <c r="H3059">
        <v>0</v>
      </c>
      <c r="I3059">
        <v>4</v>
      </c>
      <c r="J3059">
        <v>0</v>
      </c>
      <c r="K3059">
        <f>IF(AND(Tabel1[[#This Row],[Gruppe]]&gt;=610,Tabel1[[#This Row],[Gruppe]]&lt;=765),Tabel1[[#This Row],[Dækmeter]],0)</f>
        <v>0</v>
      </c>
      <c r="L3059">
        <v>0</v>
      </c>
      <c r="M3059" t="s">
        <v>3</v>
      </c>
      <c r="N3059" t="str">
        <f>VLOOKUP($F3059,Statistikkoder!$A$2:$C$154,3,FALSE)</f>
        <v>Passager</v>
      </c>
    </row>
    <row r="3060" spans="1:14" x14ac:dyDescent="0.2">
      <c r="A3060" t="s">
        <v>205</v>
      </c>
      <c r="B3060" s="1">
        <v>0.5</v>
      </c>
      <c r="C3060" t="s">
        <v>0</v>
      </c>
      <c r="D3060" t="s">
        <v>1</v>
      </c>
      <c r="E3060" t="s">
        <v>190</v>
      </c>
      <c r="F3060">
        <v>80</v>
      </c>
      <c r="G3060" t="str">
        <f>VLOOKUP(Tabel1[[#This Row],[Gruppe]],Statistikkoder!$A$1:$C$154,2,FALSE)</f>
        <v>    Bil &lt; 1,95 pendler rejse        </v>
      </c>
      <c r="H3060">
        <v>5</v>
      </c>
      <c r="I3060">
        <v>10</v>
      </c>
      <c r="J3060">
        <v>30</v>
      </c>
      <c r="K3060">
        <f>IF(AND(Tabel1[[#This Row],[Gruppe]]&gt;=610,Tabel1[[#This Row],[Gruppe]]&lt;=765),Tabel1[[#This Row],[Dækmeter]],0)</f>
        <v>0</v>
      </c>
      <c r="L3060">
        <v>0</v>
      </c>
      <c r="M3060" t="s">
        <v>3</v>
      </c>
      <c r="N3060" t="str">
        <f>VLOOKUP($F3060,Statistikkoder!$A$2:$C$154,3,FALSE)</f>
        <v>Personbil</v>
      </c>
    </row>
    <row r="3061" spans="1:14" x14ac:dyDescent="0.2">
      <c r="A3061" t="s">
        <v>205</v>
      </c>
      <c r="B3061" s="1">
        <v>0.5</v>
      </c>
      <c r="C3061" t="s">
        <v>0</v>
      </c>
      <c r="D3061" t="s">
        <v>1</v>
      </c>
      <c r="E3061" t="s">
        <v>190</v>
      </c>
      <c r="F3061">
        <v>110</v>
      </c>
      <c r="G3061" t="str">
        <f>VLOOKUP(Tabel1[[#This Row],[Gruppe]],Statistikkoder!$A$1:$C$154,2,FALSE)</f>
        <v>    Bil &lt; 1,95 m                            </v>
      </c>
      <c r="H3061">
        <v>29</v>
      </c>
      <c r="I3061">
        <v>60</v>
      </c>
      <c r="J3061">
        <v>174</v>
      </c>
      <c r="K3061">
        <f>IF(AND(Tabel1[[#This Row],[Gruppe]]&gt;=610,Tabel1[[#This Row],[Gruppe]]&lt;=765),Tabel1[[#This Row],[Dækmeter]],0)</f>
        <v>0</v>
      </c>
      <c r="L3061">
        <v>0</v>
      </c>
      <c r="M3061" t="s">
        <v>3</v>
      </c>
      <c r="N3061" t="str">
        <f>VLOOKUP($F3061,Statistikkoder!$A$2:$C$154,3,FALSE)</f>
        <v>Personbil</v>
      </c>
    </row>
    <row r="3062" spans="1:14" x14ac:dyDescent="0.2">
      <c r="A3062" t="s">
        <v>205</v>
      </c>
      <c r="B3062" s="1">
        <v>0.5</v>
      </c>
      <c r="C3062" t="s">
        <v>0</v>
      </c>
      <c r="D3062" t="s">
        <v>1</v>
      </c>
      <c r="E3062" t="s">
        <v>190</v>
      </c>
      <c r="F3062">
        <v>120</v>
      </c>
      <c r="G3062" t="str">
        <f>VLOOKUP(Tabel1[[#This Row],[Gruppe]],Statistikkoder!$A$1:$C$154,2,FALSE)</f>
        <v>    Bil &gt; 1,95 m                            </v>
      </c>
      <c r="H3062">
        <v>1</v>
      </c>
      <c r="I3062">
        <v>2</v>
      </c>
      <c r="J3062">
        <v>6</v>
      </c>
      <c r="K3062">
        <f>IF(AND(Tabel1[[#This Row],[Gruppe]]&gt;=610,Tabel1[[#This Row],[Gruppe]]&lt;=765),Tabel1[[#This Row],[Dækmeter]],0)</f>
        <v>0</v>
      </c>
      <c r="L3062">
        <v>0</v>
      </c>
      <c r="M3062" t="s">
        <v>3</v>
      </c>
      <c r="N3062" t="str">
        <f>VLOOKUP($F3062,Statistikkoder!$A$2:$C$154,3,FALSE)</f>
        <v>Personbil</v>
      </c>
    </row>
    <row r="3063" spans="1:14" x14ac:dyDescent="0.2">
      <c r="A3063" t="s">
        <v>205</v>
      </c>
      <c r="B3063" s="1">
        <v>0.5</v>
      </c>
      <c r="C3063" t="s">
        <v>0</v>
      </c>
      <c r="D3063" t="s">
        <v>1</v>
      </c>
      <c r="E3063" t="s">
        <v>190</v>
      </c>
      <c r="F3063">
        <v>122</v>
      </c>
      <c r="G3063" t="str">
        <f>VLOOKUP(Tabel1[[#This Row],[Gruppe]],Statistikkoder!$A$1:$C$154,2,FALSE)</f>
        <v>    Bil H&lt;1,95 &amp; L&gt;6 m                      </v>
      </c>
      <c r="H3063">
        <v>1</v>
      </c>
      <c r="I3063">
        <v>4</v>
      </c>
      <c r="J3063">
        <v>6</v>
      </c>
      <c r="K3063">
        <f>IF(AND(Tabel1[[#This Row],[Gruppe]]&gt;=610,Tabel1[[#This Row],[Gruppe]]&lt;=765),Tabel1[[#This Row],[Dækmeter]],0)</f>
        <v>0</v>
      </c>
      <c r="L3063">
        <v>0</v>
      </c>
      <c r="M3063" t="s">
        <v>3</v>
      </c>
      <c r="N3063" t="str">
        <f>VLOOKUP($F3063,Statistikkoder!$A$2:$C$154,3,FALSE)</f>
        <v>Personbil</v>
      </c>
    </row>
    <row r="3064" spans="1:14" x14ac:dyDescent="0.2">
      <c r="A3064" t="s">
        <v>205</v>
      </c>
      <c r="B3064" s="1">
        <v>0.5</v>
      </c>
      <c r="C3064" t="s">
        <v>0</v>
      </c>
      <c r="D3064" t="s">
        <v>1</v>
      </c>
      <c r="E3064" t="s">
        <v>190</v>
      </c>
      <c r="F3064">
        <v>126</v>
      </c>
      <c r="G3064" t="str">
        <f>VLOOKUP(Tabel1[[#This Row],[Gruppe]],Statistikkoder!$A$1:$C$154,2,FALSE)</f>
        <v xml:space="preserve">    Bil med campingvogn                     </v>
      </c>
      <c r="H3064">
        <v>2</v>
      </c>
      <c r="I3064">
        <v>7</v>
      </c>
      <c r="J3064">
        <v>24</v>
      </c>
      <c r="K3064">
        <f>IF(AND(Tabel1[[#This Row],[Gruppe]]&gt;=610,Tabel1[[#This Row],[Gruppe]]&lt;=765),Tabel1[[#This Row],[Dækmeter]],0)</f>
        <v>0</v>
      </c>
      <c r="L3064">
        <v>0</v>
      </c>
      <c r="M3064" t="s">
        <v>3</v>
      </c>
      <c r="N3064" t="str">
        <f>VLOOKUP($F3064,Statistikkoder!$A$2:$C$154,3,FALSE)</f>
        <v>Personbil</v>
      </c>
    </row>
    <row r="3065" spans="1:14" x14ac:dyDescent="0.2">
      <c r="A3065" t="s">
        <v>205</v>
      </c>
      <c r="B3065" s="1">
        <v>0.5</v>
      </c>
      <c r="C3065" t="s">
        <v>0</v>
      </c>
      <c r="D3065" t="s">
        <v>1</v>
      </c>
      <c r="E3065" t="s">
        <v>190</v>
      </c>
      <c r="F3065">
        <v>309</v>
      </c>
      <c r="G3065" t="str">
        <f>VLOOKUP(Tabel1[[#This Row],[Gruppe]],Statistikkoder!$A$1:$C$154,2,FALSE)</f>
        <v>    Autocamper &lt;  6 meter                </v>
      </c>
      <c r="H3065">
        <v>2</v>
      </c>
      <c r="I3065">
        <v>4</v>
      </c>
      <c r="J3065">
        <v>12</v>
      </c>
      <c r="K3065">
        <f>IF(AND(Tabel1[[#This Row],[Gruppe]]&gt;=610,Tabel1[[#This Row],[Gruppe]]&lt;=765),Tabel1[[#This Row],[Dækmeter]],0)</f>
        <v>0</v>
      </c>
      <c r="L3065">
        <v>0</v>
      </c>
      <c r="M3065" t="s">
        <v>3</v>
      </c>
      <c r="N3065" t="str">
        <f>VLOOKUP($F3065,Statistikkoder!$A$2:$C$154,3,FALSE)</f>
        <v>Autocamper</v>
      </c>
    </row>
    <row r="3066" spans="1:14" x14ac:dyDescent="0.2">
      <c r="A3066" t="s">
        <v>205</v>
      </c>
      <c r="B3066" s="1">
        <v>0.5</v>
      </c>
      <c r="C3066" t="s">
        <v>0</v>
      </c>
      <c r="D3066" t="s">
        <v>1</v>
      </c>
      <c r="E3066" t="s">
        <v>190</v>
      </c>
      <c r="F3066">
        <v>320</v>
      </c>
      <c r="G3066" t="str">
        <f>VLOOKUP(Tabel1[[#This Row],[Gruppe]],Statistikkoder!$A$1:$C$154,2,FALSE)</f>
        <v>    Autocamper &lt; 12 meter                </v>
      </c>
      <c r="H3066">
        <v>1</v>
      </c>
      <c r="I3066">
        <v>2</v>
      </c>
      <c r="J3066">
        <v>10</v>
      </c>
      <c r="K3066">
        <f>IF(AND(Tabel1[[#This Row],[Gruppe]]&gt;=610,Tabel1[[#This Row],[Gruppe]]&lt;=765),Tabel1[[#This Row],[Dækmeter]],0)</f>
        <v>0</v>
      </c>
      <c r="L3066">
        <v>0</v>
      </c>
      <c r="M3066" t="s">
        <v>3</v>
      </c>
      <c r="N3066" t="str">
        <f>VLOOKUP($F3066,Statistikkoder!$A$2:$C$154,3,FALSE)</f>
        <v>Autocamper</v>
      </c>
    </row>
    <row r="3067" spans="1:14" x14ac:dyDescent="0.2">
      <c r="A3067" t="s">
        <v>205</v>
      </c>
      <c r="B3067" s="1">
        <v>0.5</v>
      </c>
      <c r="C3067" t="s">
        <v>0</v>
      </c>
      <c r="D3067" t="s">
        <v>1</v>
      </c>
      <c r="E3067" t="s">
        <v>190</v>
      </c>
      <c r="F3067">
        <v>409</v>
      </c>
      <c r="G3067" t="str">
        <f>VLOOKUP(Tabel1[[#This Row],[Gruppe]],Statistikkoder!$A$1:$C$154,2,FALSE)</f>
        <v>    Knallert                              </v>
      </c>
      <c r="H3067">
        <v>2</v>
      </c>
      <c r="I3067">
        <v>0</v>
      </c>
      <c r="J3067">
        <v>2</v>
      </c>
      <c r="K3067">
        <f>IF(AND(Tabel1[[#This Row],[Gruppe]]&gt;=610,Tabel1[[#This Row],[Gruppe]]&lt;=765),Tabel1[[#This Row],[Dækmeter]],0)</f>
        <v>0</v>
      </c>
      <c r="L3067">
        <v>0</v>
      </c>
      <c r="M3067" t="s">
        <v>3</v>
      </c>
      <c r="N3067" t="str">
        <f>VLOOKUP($F3067,Statistikkoder!$A$2:$C$154,3,FALSE)</f>
        <v>MC/Knallert</v>
      </c>
    </row>
    <row r="3068" spans="1:14" x14ac:dyDescent="0.2">
      <c r="A3068" t="s">
        <v>205</v>
      </c>
      <c r="B3068" s="1">
        <v>0.5</v>
      </c>
      <c r="C3068" t="s">
        <v>0</v>
      </c>
      <c r="D3068" t="s">
        <v>1</v>
      </c>
      <c r="E3068" t="s">
        <v>190</v>
      </c>
      <c r="F3068">
        <v>410</v>
      </c>
      <c r="G3068" t="str">
        <f>VLOOKUP(Tabel1[[#This Row],[Gruppe]],Statistikkoder!$A$1:$C$154,2,FALSE)</f>
        <v>    MC                                    </v>
      </c>
      <c r="H3068">
        <v>2</v>
      </c>
      <c r="I3068">
        <v>3</v>
      </c>
      <c r="J3068">
        <v>5</v>
      </c>
      <c r="K3068">
        <f>IF(AND(Tabel1[[#This Row],[Gruppe]]&gt;=610,Tabel1[[#This Row],[Gruppe]]&lt;=765),Tabel1[[#This Row],[Dækmeter]],0)</f>
        <v>0</v>
      </c>
      <c r="L3068">
        <v>0</v>
      </c>
      <c r="M3068" t="s">
        <v>3</v>
      </c>
      <c r="N3068" t="str">
        <f>VLOOKUP($F3068,Statistikkoder!$A$2:$C$154,3,FALSE)</f>
        <v>MC/Knallert</v>
      </c>
    </row>
    <row r="3069" spans="1:14" x14ac:dyDescent="0.2">
      <c r="A3069" t="s">
        <v>205</v>
      </c>
      <c r="B3069" s="1">
        <v>0.5</v>
      </c>
      <c r="C3069" t="s">
        <v>0</v>
      </c>
      <c r="D3069" t="s">
        <v>1</v>
      </c>
      <c r="E3069" t="s">
        <v>190</v>
      </c>
      <c r="F3069">
        <v>510</v>
      </c>
      <c r="G3069" t="str">
        <f>VLOOKUP(Tabel1[[#This Row],[Gruppe]],Statistikkoder!$A$1:$C$154,2,FALSE)</f>
        <v>    Cykel Voksen                            </v>
      </c>
      <c r="H3069">
        <v>2</v>
      </c>
      <c r="I3069">
        <v>0</v>
      </c>
      <c r="J3069">
        <v>2</v>
      </c>
      <c r="K3069">
        <f>IF(AND(Tabel1[[#This Row],[Gruppe]]&gt;=610,Tabel1[[#This Row],[Gruppe]]&lt;=765),Tabel1[[#This Row],[Dækmeter]],0)</f>
        <v>0</v>
      </c>
      <c r="L3069">
        <v>0</v>
      </c>
      <c r="M3069" t="s">
        <v>3</v>
      </c>
      <c r="N3069" t="str">
        <f>VLOOKUP($F3069,Statistikkoder!$A$2:$C$154,3,FALSE)</f>
        <v>Cykel</v>
      </c>
    </row>
    <row r="3070" spans="1:14" x14ac:dyDescent="0.2">
      <c r="A3070" t="s">
        <v>205</v>
      </c>
      <c r="B3070" s="1">
        <v>0.5</v>
      </c>
      <c r="C3070" t="s">
        <v>0</v>
      </c>
      <c r="D3070" t="s">
        <v>1</v>
      </c>
      <c r="E3070" t="s">
        <v>190</v>
      </c>
      <c r="F3070">
        <v>996</v>
      </c>
      <c r="G3070" t="str">
        <f>VLOOKUP(Tabel1[[#This Row],[Gruppe]],Statistikkoder!$A$1:$C$154,2,FALSE)</f>
        <v>    Passager i køretøj                            </v>
      </c>
      <c r="H3070">
        <v>0</v>
      </c>
      <c r="I3070">
        <v>92</v>
      </c>
      <c r="J3070">
        <v>0</v>
      </c>
      <c r="K3070">
        <f>IF(AND(Tabel1[[#This Row],[Gruppe]]&gt;=610,Tabel1[[#This Row],[Gruppe]]&lt;=765),Tabel1[[#This Row],[Dækmeter]],0)</f>
        <v>0</v>
      </c>
      <c r="L3070">
        <v>0</v>
      </c>
      <c r="M3070" t="s">
        <v>3</v>
      </c>
      <c r="N3070" t="str">
        <f>VLOOKUP($F3070,Statistikkoder!$A$2:$C$154,3,FALSE)</f>
        <v>Passager</v>
      </c>
    </row>
    <row r="3071" spans="1:14" x14ac:dyDescent="0.2">
      <c r="A3071" t="s">
        <v>205</v>
      </c>
      <c r="B3071" s="1">
        <v>0.54166666666666663</v>
      </c>
      <c r="C3071" t="s">
        <v>4</v>
      </c>
      <c r="D3071" t="s">
        <v>2</v>
      </c>
      <c r="E3071" t="s">
        <v>190</v>
      </c>
      <c r="F3071">
        <v>10</v>
      </c>
      <c r="G3071" t="str">
        <f>VLOOKUP(Tabel1[[#This Row],[Gruppe]],Statistikkoder!$A$1:$C$154,2,FALSE)</f>
        <v>    Voksen gående                    </v>
      </c>
      <c r="H3071">
        <v>0</v>
      </c>
      <c r="I3071">
        <v>13</v>
      </c>
      <c r="J3071">
        <v>0</v>
      </c>
      <c r="K3071">
        <f>IF(AND(Tabel1[[#This Row],[Gruppe]]&gt;=610,Tabel1[[#This Row],[Gruppe]]&lt;=765),Tabel1[[#This Row],[Dækmeter]],0)</f>
        <v>0</v>
      </c>
      <c r="L3071">
        <v>0</v>
      </c>
      <c r="M3071" t="s">
        <v>3</v>
      </c>
      <c r="N3071" t="str">
        <f>VLOOKUP($F3071,Statistikkoder!$A$2:$C$154,3,FALSE)</f>
        <v>Passager</v>
      </c>
    </row>
    <row r="3072" spans="1:14" x14ac:dyDescent="0.2">
      <c r="A3072" t="s">
        <v>205</v>
      </c>
      <c r="B3072" s="1">
        <v>0.54166666666666663</v>
      </c>
      <c r="C3072" t="s">
        <v>4</v>
      </c>
      <c r="D3072" t="s">
        <v>2</v>
      </c>
      <c r="E3072" t="s">
        <v>190</v>
      </c>
      <c r="F3072">
        <v>20</v>
      </c>
      <c r="G3072" t="str">
        <f>VLOOKUP(Tabel1[[#This Row],[Gruppe]],Statistikkoder!$A$1:$C$154,2,FALSE)</f>
        <v>    Barn 12-15 år gående              </v>
      </c>
      <c r="H3072">
        <v>0</v>
      </c>
      <c r="I3072">
        <v>2</v>
      </c>
      <c r="J3072">
        <v>0</v>
      </c>
      <c r="K3072">
        <f>IF(AND(Tabel1[[#This Row],[Gruppe]]&gt;=610,Tabel1[[#This Row],[Gruppe]]&lt;=765),Tabel1[[#This Row],[Dækmeter]],0)</f>
        <v>0</v>
      </c>
      <c r="L3072">
        <v>0</v>
      </c>
      <c r="M3072" t="s">
        <v>3</v>
      </c>
      <c r="N3072" t="str">
        <f>VLOOKUP($F3072,Statistikkoder!$A$2:$C$154,3,FALSE)</f>
        <v>Passager</v>
      </c>
    </row>
    <row r="3073" spans="1:14" x14ac:dyDescent="0.2">
      <c r="A3073" t="s">
        <v>205</v>
      </c>
      <c r="B3073" s="1">
        <v>0.54166666666666663</v>
      </c>
      <c r="C3073" t="s">
        <v>4</v>
      </c>
      <c r="D3073" t="s">
        <v>2</v>
      </c>
      <c r="E3073" t="s">
        <v>190</v>
      </c>
      <c r="F3073">
        <v>30</v>
      </c>
      <c r="G3073" t="str">
        <f>VLOOKUP(Tabel1[[#This Row],[Gruppe]],Statistikkoder!$A$1:$C$154,2,FALSE)</f>
        <v>    Barn  0-11 år gående              </v>
      </c>
      <c r="H3073">
        <v>0</v>
      </c>
      <c r="I3073">
        <v>2</v>
      </c>
      <c r="J3073">
        <v>0</v>
      </c>
      <c r="K3073">
        <f>IF(AND(Tabel1[[#This Row],[Gruppe]]&gt;=610,Tabel1[[#This Row],[Gruppe]]&lt;=765),Tabel1[[#This Row],[Dækmeter]],0)</f>
        <v>0</v>
      </c>
      <c r="L3073">
        <v>0</v>
      </c>
      <c r="M3073" t="s">
        <v>3</v>
      </c>
      <c r="N3073" t="str">
        <f>VLOOKUP($F3073,Statistikkoder!$A$2:$C$154,3,FALSE)</f>
        <v>Passager</v>
      </c>
    </row>
    <row r="3074" spans="1:14" x14ac:dyDescent="0.2">
      <c r="A3074" t="s">
        <v>205</v>
      </c>
      <c r="B3074" s="1">
        <v>0.54166666666666663</v>
      </c>
      <c r="C3074" t="s">
        <v>4</v>
      </c>
      <c r="D3074" t="s">
        <v>2</v>
      </c>
      <c r="E3074" t="s">
        <v>190</v>
      </c>
      <c r="F3074">
        <v>40</v>
      </c>
      <c r="G3074" t="str">
        <f>VLOOKUP(Tabel1[[#This Row],[Gruppe]],Statistikkoder!$A$1:$C$154,2,FALSE)</f>
        <v>    Pensionist gående                </v>
      </c>
      <c r="H3074">
        <v>0</v>
      </c>
      <c r="I3074">
        <v>1</v>
      </c>
      <c r="J3074">
        <v>0</v>
      </c>
      <c r="K3074">
        <f>IF(AND(Tabel1[[#This Row],[Gruppe]]&gt;=610,Tabel1[[#This Row],[Gruppe]]&lt;=765),Tabel1[[#This Row],[Dækmeter]],0)</f>
        <v>0</v>
      </c>
      <c r="L3074">
        <v>0</v>
      </c>
      <c r="M3074" t="s">
        <v>3</v>
      </c>
      <c r="N3074" t="str">
        <f>VLOOKUP($F3074,Statistikkoder!$A$2:$C$154,3,FALSE)</f>
        <v>Passager</v>
      </c>
    </row>
    <row r="3075" spans="1:14" x14ac:dyDescent="0.2">
      <c r="A3075" t="s">
        <v>205</v>
      </c>
      <c r="B3075" s="1">
        <v>0.54166666666666663</v>
      </c>
      <c r="C3075" t="s">
        <v>4</v>
      </c>
      <c r="D3075" t="s">
        <v>2</v>
      </c>
      <c r="E3075" t="s">
        <v>190</v>
      </c>
      <c r="F3075">
        <v>80</v>
      </c>
      <c r="G3075" t="str">
        <f>VLOOKUP(Tabel1[[#This Row],[Gruppe]],Statistikkoder!$A$1:$C$154,2,FALSE)</f>
        <v>    Bil &lt; 1,95 pendler rejse        </v>
      </c>
      <c r="H3075">
        <v>2</v>
      </c>
      <c r="I3075">
        <v>6</v>
      </c>
      <c r="J3075">
        <v>12</v>
      </c>
      <c r="K3075">
        <f>IF(AND(Tabel1[[#This Row],[Gruppe]]&gt;=610,Tabel1[[#This Row],[Gruppe]]&lt;=765),Tabel1[[#This Row],[Dækmeter]],0)</f>
        <v>0</v>
      </c>
      <c r="L3075">
        <v>0</v>
      </c>
      <c r="M3075" t="s">
        <v>3</v>
      </c>
      <c r="N3075" t="str">
        <f>VLOOKUP($F3075,Statistikkoder!$A$2:$C$154,3,FALSE)</f>
        <v>Personbil</v>
      </c>
    </row>
    <row r="3076" spans="1:14" x14ac:dyDescent="0.2">
      <c r="A3076" t="s">
        <v>205</v>
      </c>
      <c r="B3076" s="1">
        <v>0.54166666666666663</v>
      </c>
      <c r="C3076" t="s">
        <v>4</v>
      </c>
      <c r="D3076" t="s">
        <v>2</v>
      </c>
      <c r="E3076" t="s">
        <v>190</v>
      </c>
      <c r="F3076">
        <v>110</v>
      </c>
      <c r="G3076" t="str">
        <f>VLOOKUP(Tabel1[[#This Row],[Gruppe]],Statistikkoder!$A$1:$C$154,2,FALSE)</f>
        <v>    Bil &lt; 1,95 m                            </v>
      </c>
      <c r="H3076">
        <v>26</v>
      </c>
      <c r="I3076">
        <v>56</v>
      </c>
      <c r="J3076">
        <v>156</v>
      </c>
      <c r="K3076">
        <f>IF(AND(Tabel1[[#This Row],[Gruppe]]&gt;=610,Tabel1[[#This Row],[Gruppe]]&lt;=765),Tabel1[[#This Row],[Dækmeter]],0)</f>
        <v>0</v>
      </c>
      <c r="L3076">
        <v>0</v>
      </c>
      <c r="M3076" t="s">
        <v>3</v>
      </c>
      <c r="N3076" t="str">
        <f>VLOOKUP($F3076,Statistikkoder!$A$2:$C$154,3,FALSE)</f>
        <v>Personbil</v>
      </c>
    </row>
    <row r="3077" spans="1:14" x14ac:dyDescent="0.2">
      <c r="A3077" t="s">
        <v>205</v>
      </c>
      <c r="B3077" s="1">
        <v>0.54166666666666663</v>
      </c>
      <c r="C3077" t="s">
        <v>4</v>
      </c>
      <c r="D3077" t="s">
        <v>2</v>
      </c>
      <c r="E3077" t="s">
        <v>190</v>
      </c>
      <c r="F3077">
        <v>115</v>
      </c>
      <c r="G3077" t="str">
        <f>VLOOKUP(Tabel1[[#This Row],[Gruppe]],Statistikkoder!$A$1:$C$154,2,FALSE)</f>
        <v>    Bil &lt; 1,95 m med anhænger                </v>
      </c>
      <c r="H3077">
        <v>2</v>
      </c>
      <c r="I3077">
        <v>3</v>
      </c>
      <c r="J3077">
        <v>20</v>
      </c>
      <c r="K3077">
        <f>IF(AND(Tabel1[[#This Row],[Gruppe]]&gt;=610,Tabel1[[#This Row],[Gruppe]]&lt;=765),Tabel1[[#This Row],[Dækmeter]],0)</f>
        <v>0</v>
      </c>
      <c r="L3077">
        <v>0</v>
      </c>
      <c r="M3077" t="s">
        <v>3</v>
      </c>
      <c r="N3077" t="str">
        <f>VLOOKUP($F3077,Statistikkoder!$A$2:$C$154,3,FALSE)</f>
        <v>Personbil</v>
      </c>
    </row>
    <row r="3078" spans="1:14" x14ac:dyDescent="0.2">
      <c r="A3078" t="s">
        <v>205</v>
      </c>
      <c r="B3078" s="1">
        <v>0.54166666666666663</v>
      </c>
      <c r="C3078" t="s">
        <v>4</v>
      </c>
      <c r="D3078" t="s">
        <v>2</v>
      </c>
      <c r="E3078" t="s">
        <v>190</v>
      </c>
      <c r="F3078">
        <v>120</v>
      </c>
      <c r="G3078" t="str">
        <f>VLOOKUP(Tabel1[[#This Row],[Gruppe]],Statistikkoder!$A$1:$C$154,2,FALSE)</f>
        <v>    Bil &gt; 1,95 m                            </v>
      </c>
      <c r="H3078">
        <v>2</v>
      </c>
      <c r="I3078">
        <v>4</v>
      </c>
      <c r="J3078">
        <v>12</v>
      </c>
      <c r="K3078">
        <f>IF(AND(Tabel1[[#This Row],[Gruppe]]&gt;=610,Tabel1[[#This Row],[Gruppe]]&lt;=765),Tabel1[[#This Row],[Dækmeter]],0)</f>
        <v>0</v>
      </c>
      <c r="L3078">
        <v>0</v>
      </c>
      <c r="M3078" t="s">
        <v>3</v>
      </c>
      <c r="N3078" t="str">
        <f>VLOOKUP($F3078,Statistikkoder!$A$2:$C$154,3,FALSE)</f>
        <v>Personbil</v>
      </c>
    </row>
    <row r="3079" spans="1:14" x14ac:dyDescent="0.2">
      <c r="A3079" t="s">
        <v>205</v>
      </c>
      <c r="B3079" s="1">
        <v>0.54166666666666663</v>
      </c>
      <c r="C3079" t="s">
        <v>4</v>
      </c>
      <c r="D3079" t="s">
        <v>2</v>
      </c>
      <c r="E3079" t="s">
        <v>190</v>
      </c>
      <c r="F3079">
        <v>126</v>
      </c>
      <c r="G3079" t="str">
        <f>VLOOKUP(Tabel1[[#This Row],[Gruppe]],Statistikkoder!$A$1:$C$154,2,FALSE)</f>
        <v xml:space="preserve">    Bil med campingvogn                     </v>
      </c>
      <c r="H3079">
        <v>2</v>
      </c>
      <c r="I3079">
        <v>8</v>
      </c>
      <c r="J3079">
        <v>24</v>
      </c>
      <c r="K3079">
        <f>IF(AND(Tabel1[[#This Row],[Gruppe]]&gt;=610,Tabel1[[#This Row],[Gruppe]]&lt;=765),Tabel1[[#This Row],[Dækmeter]],0)</f>
        <v>0</v>
      </c>
      <c r="L3079">
        <v>0</v>
      </c>
      <c r="M3079" t="s">
        <v>3</v>
      </c>
      <c r="N3079" t="str">
        <f>VLOOKUP($F3079,Statistikkoder!$A$2:$C$154,3,FALSE)</f>
        <v>Personbil</v>
      </c>
    </row>
    <row r="3080" spans="1:14" x14ac:dyDescent="0.2">
      <c r="A3080" t="s">
        <v>205</v>
      </c>
      <c r="B3080" s="1">
        <v>0.54166666666666663</v>
      </c>
      <c r="C3080" t="s">
        <v>4</v>
      </c>
      <c r="D3080" t="s">
        <v>2</v>
      </c>
      <c r="E3080" t="s">
        <v>190</v>
      </c>
      <c r="F3080">
        <v>320</v>
      </c>
      <c r="G3080" t="str">
        <f>VLOOKUP(Tabel1[[#This Row],[Gruppe]],Statistikkoder!$A$1:$C$154,2,FALSE)</f>
        <v>    Autocamper &lt; 12 meter                </v>
      </c>
      <c r="H3080">
        <v>1</v>
      </c>
      <c r="I3080">
        <v>3</v>
      </c>
      <c r="J3080">
        <v>10</v>
      </c>
      <c r="K3080">
        <f>IF(AND(Tabel1[[#This Row],[Gruppe]]&gt;=610,Tabel1[[#This Row],[Gruppe]]&lt;=765),Tabel1[[#This Row],[Dækmeter]],0)</f>
        <v>0</v>
      </c>
      <c r="L3080">
        <v>0</v>
      </c>
      <c r="M3080" t="s">
        <v>3</v>
      </c>
      <c r="N3080" t="str">
        <f>VLOOKUP($F3080,Statistikkoder!$A$2:$C$154,3,FALSE)</f>
        <v>Autocamper</v>
      </c>
    </row>
    <row r="3081" spans="1:14" x14ac:dyDescent="0.2">
      <c r="A3081" t="s">
        <v>205</v>
      </c>
      <c r="B3081" s="1">
        <v>0.54166666666666663</v>
      </c>
      <c r="C3081" t="s">
        <v>4</v>
      </c>
      <c r="D3081" t="s">
        <v>2</v>
      </c>
      <c r="E3081" t="s">
        <v>190</v>
      </c>
      <c r="F3081">
        <v>409</v>
      </c>
      <c r="G3081" t="str">
        <f>VLOOKUP(Tabel1[[#This Row],[Gruppe]],Statistikkoder!$A$1:$C$154,2,FALSE)</f>
        <v>    Knallert                              </v>
      </c>
      <c r="H3081">
        <v>1</v>
      </c>
      <c r="I3081">
        <v>0</v>
      </c>
      <c r="J3081">
        <v>1</v>
      </c>
      <c r="K3081">
        <f>IF(AND(Tabel1[[#This Row],[Gruppe]]&gt;=610,Tabel1[[#This Row],[Gruppe]]&lt;=765),Tabel1[[#This Row],[Dækmeter]],0)</f>
        <v>0</v>
      </c>
      <c r="L3081">
        <v>0</v>
      </c>
      <c r="M3081" t="s">
        <v>3</v>
      </c>
      <c r="N3081" t="str">
        <f>VLOOKUP($F3081,Statistikkoder!$A$2:$C$154,3,FALSE)</f>
        <v>MC/Knallert</v>
      </c>
    </row>
    <row r="3082" spans="1:14" x14ac:dyDescent="0.2">
      <c r="A3082" t="s">
        <v>205</v>
      </c>
      <c r="B3082" s="1">
        <v>0.54166666666666663</v>
      </c>
      <c r="C3082" t="s">
        <v>4</v>
      </c>
      <c r="D3082" t="s">
        <v>2</v>
      </c>
      <c r="E3082" t="s">
        <v>190</v>
      </c>
      <c r="F3082">
        <v>510</v>
      </c>
      <c r="G3082" t="str">
        <f>VLOOKUP(Tabel1[[#This Row],[Gruppe]],Statistikkoder!$A$1:$C$154,2,FALSE)</f>
        <v>    Cykel Voksen                            </v>
      </c>
      <c r="H3082">
        <v>9</v>
      </c>
      <c r="I3082">
        <v>0</v>
      </c>
      <c r="J3082">
        <v>9</v>
      </c>
      <c r="K3082">
        <f>IF(AND(Tabel1[[#This Row],[Gruppe]]&gt;=610,Tabel1[[#This Row],[Gruppe]]&lt;=765),Tabel1[[#This Row],[Dækmeter]],0)</f>
        <v>0</v>
      </c>
      <c r="L3082">
        <v>0</v>
      </c>
      <c r="M3082" t="s">
        <v>3</v>
      </c>
      <c r="N3082" t="str">
        <f>VLOOKUP($F3082,Statistikkoder!$A$2:$C$154,3,FALSE)</f>
        <v>Cykel</v>
      </c>
    </row>
    <row r="3083" spans="1:14" x14ac:dyDescent="0.2">
      <c r="A3083" t="s">
        <v>205</v>
      </c>
      <c r="B3083" s="1">
        <v>0.54166666666666663</v>
      </c>
      <c r="C3083" t="s">
        <v>4</v>
      </c>
      <c r="D3083" t="s">
        <v>2</v>
      </c>
      <c r="E3083" t="s">
        <v>190</v>
      </c>
      <c r="F3083">
        <v>520</v>
      </c>
      <c r="G3083" t="str">
        <f>VLOOKUP(Tabel1[[#This Row],[Gruppe]],Statistikkoder!$A$1:$C$154,2,FALSE)</f>
        <v>    Cykel Barn 12-15 år                      </v>
      </c>
      <c r="H3083">
        <v>2</v>
      </c>
      <c r="I3083">
        <v>0</v>
      </c>
      <c r="J3083">
        <v>2</v>
      </c>
      <c r="K3083">
        <f>IF(AND(Tabel1[[#This Row],[Gruppe]]&gt;=610,Tabel1[[#This Row],[Gruppe]]&lt;=765),Tabel1[[#This Row],[Dækmeter]],0)</f>
        <v>0</v>
      </c>
      <c r="L3083">
        <v>0</v>
      </c>
      <c r="M3083" t="s">
        <v>3</v>
      </c>
      <c r="N3083" t="str">
        <f>VLOOKUP($F3083,Statistikkoder!$A$2:$C$154,3,FALSE)</f>
        <v>Cykel</v>
      </c>
    </row>
    <row r="3084" spans="1:14" x14ac:dyDescent="0.2">
      <c r="A3084" t="s">
        <v>205</v>
      </c>
      <c r="B3084" s="1">
        <v>0.54166666666666663</v>
      </c>
      <c r="C3084" t="s">
        <v>4</v>
      </c>
      <c r="D3084" t="s">
        <v>2</v>
      </c>
      <c r="E3084" t="s">
        <v>190</v>
      </c>
      <c r="F3084">
        <v>540</v>
      </c>
      <c r="G3084" t="str">
        <f>VLOOKUP(Tabel1[[#This Row],[Gruppe]],Statistikkoder!$A$1:$C$154,2,FALSE)</f>
        <v>    Cykel m/anhænger Voksen                  </v>
      </c>
      <c r="H3084">
        <v>1</v>
      </c>
      <c r="I3084">
        <v>0</v>
      </c>
      <c r="J3084">
        <v>1</v>
      </c>
      <c r="K3084">
        <f>IF(AND(Tabel1[[#This Row],[Gruppe]]&gt;=610,Tabel1[[#This Row],[Gruppe]]&lt;=765),Tabel1[[#This Row],[Dækmeter]],0)</f>
        <v>0</v>
      </c>
      <c r="L3084">
        <v>0</v>
      </c>
      <c r="M3084" t="s">
        <v>3</v>
      </c>
      <c r="N3084" t="str">
        <f>VLOOKUP($F3084,Statistikkoder!$A$2:$C$154,3,FALSE)</f>
        <v>Cykel</v>
      </c>
    </row>
    <row r="3085" spans="1:14" x14ac:dyDescent="0.2">
      <c r="A3085" t="s">
        <v>205</v>
      </c>
      <c r="B3085" s="1">
        <v>0.54166666666666663</v>
      </c>
      <c r="C3085" t="s">
        <v>4</v>
      </c>
      <c r="D3085" t="s">
        <v>2</v>
      </c>
      <c r="E3085" t="s">
        <v>190</v>
      </c>
      <c r="F3085">
        <v>996</v>
      </c>
      <c r="G3085" t="str">
        <f>VLOOKUP(Tabel1[[#This Row],[Gruppe]],Statistikkoder!$A$1:$C$154,2,FALSE)</f>
        <v>    Passager i køretøj                            </v>
      </c>
      <c r="H3085">
        <v>0</v>
      </c>
      <c r="I3085">
        <v>80</v>
      </c>
      <c r="J3085">
        <v>0</v>
      </c>
      <c r="K3085">
        <f>IF(AND(Tabel1[[#This Row],[Gruppe]]&gt;=610,Tabel1[[#This Row],[Gruppe]]&lt;=765),Tabel1[[#This Row],[Dækmeter]],0)</f>
        <v>0</v>
      </c>
      <c r="L3085">
        <v>0</v>
      </c>
      <c r="M3085" t="s">
        <v>3</v>
      </c>
      <c r="N3085" t="str">
        <f>VLOOKUP($F3085,Statistikkoder!$A$2:$C$154,3,FALSE)</f>
        <v>Passager</v>
      </c>
    </row>
    <row r="3086" spans="1:14" x14ac:dyDescent="0.2">
      <c r="A3086" t="s">
        <v>205</v>
      </c>
      <c r="B3086" s="1">
        <v>0.54166666666666663</v>
      </c>
      <c r="C3086" t="s">
        <v>0</v>
      </c>
      <c r="D3086" t="s">
        <v>1</v>
      </c>
      <c r="E3086" t="s">
        <v>189</v>
      </c>
      <c r="F3086">
        <v>10</v>
      </c>
      <c r="G3086" t="str">
        <f>VLOOKUP(Tabel1[[#This Row],[Gruppe]],Statistikkoder!$A$1:$C$154,2,FALSE)</f>
        <v>    Voksen gående                    </v>
      </c>
      <c r="H3086">
        <v>0</v>
      </c>
      <c r="I3086">
        <v>5</v>
      </c>
      <c r="J3086">
        <v>0</v>
      </c>
      <c r="K3086">
        <f>IF(AND(Tabel1[[#This Row],[Gruppe]]&gt;=610,Tabel1[[#This Row],[Gruppe]]&lt;=765),Tabel1[[#This Row],[Dækmeter]],0)</f>
        <v>0</v>
      </c>
      <c r="L3086">
        <v>0</v>
      </c>
      <c r="M3086" t="s">
        <v>3</v>
      </c>
      <c r="N3086" t="str">
        <f>VLOOKUP($F3086,Statistikkoder!$A$2:$C$154,3,FALSE)</f>
        <v>Passager</v>
      </c>
    </row>
    <row r="3087" spans="1:14" x14ac:dyDescent="0.2">
      <c r="A3087" t="s">
        <v>205</v>
      </c>
      <c r="B3087" s="1">
        <v>0.54166666666666663</v>
      </c>
      <c r="C3087" t="s">
        <v>0</v>
      </c>
      <c r="D3087" t="s">
        <v>1</v>
      </c>
      <c r="E3087" t="s">
        <v>189</v>
      </c>
      <c r="F3087">
        <v>30</v>
      </c>
      <c r="G3087" t="str">
        <f>VLOOKUP(Tabel1[[#This Row],[Gruppe]],Statistikkoder!$A$1:$C$154,2,FALSE)</f>
        <v>    Barn  0-11 år gående              </v>
      </c>
      <c r="H3087">
        <v>0</v>
      </c>
      <c r="I3087">
        <v>4</v>
      </c>
      <c r="J3087">
        <v>0</v>
      </c>
      <c r="K3087">
        <f>IF(AND(Tabel1[[#This Row],[Gruppe]]&gt;=610,Tabel1[[#This Row],[Gruppe]]&lt;=765),Tabel1[[#This Row],[Dækmeter]],0)</f>
        <v>0</v>
      </c>
      <c r="L3087">
        <v>0</v>
      </c>
      <c r="M3087" t="s">
        <v>3</v>
      </c>
      <c r="N3087" t="str">
        <f>VLOOKUP($F3087,Statistikkoder!$A$2:$C$154,3,FALSE)</f>
        <v>Passager</v>
      </c>
    </row>
    <row r="3088" spans="1:14" x14ac:dyDescent="0.2">
      <c r="A3088" t="s">
        <v>205</v>
      </c>
      <c r="B3088" s="1">
        <v>0.54166666666666663</v>
      </c>
      <c r="C3088" t="s">
        <v>0</v>
      </c>
      <c r="D3088" t="s">
        <v>1</v>
      </c>
      <c r="E3088" t="s">
        <v>189</v>
      </c>
      <c r="F3088">
        <v>40</v>
      </c>
      <c r="G3088" t="str">
        <f>VLOOKUP(Tabel1[[#This Row],[Gruppe]],Statistikkoder!$A$1:$C$154,2,FALSE)</f>
        <v>    Pensionist gående                </v>
      </c>
      <c r="H3088">
        <v>0</v>
      </c>
      <c r="I3088">
        <v>1</v>
      </c>
      <c r="J3088">
        <v>0</v>
      </c>
      <c r="K3088">
        <f>IF(AND(Tabel1[[#This Row],[Gruppe]]&gt;=610,Tabel1[[#This Row],[Gruppe]]&lt;=765),Tabel1[[#This Row],[Dækmeter]],0)</f>
        <v>0</v>
      </c>
      <c r="L3088">
        <v>0</v>
      </c>
      <c r="M3088" t="s">
        <v>3</v>
      </c>
      <c r="N3088" t="str">
        <f>VLOOKUP($F3088,Statistikkoder!$A$2:$C$154,3,FALSE)</f>
        <v>Passager</v>
      </c>
    </row>
    <row r="3089" spans="1:14" x14ac:dyDescent="0.2">
      <c r="A3089" t="s">
        <v>205</v>
      </c>
      <c r="B3089" s="1">
        <v>0.54166666666666663</v>
      </c>
      <c r="C3089" t="s">
        <v>0</v>
      </c>
      <c r="D3089" t="s">
        <v>1</v>
      </c>
      <c r="E3089" t="s">
        <v>189</v>
      </c>
      <c r="F3089">
        <v>80</v>
      </c>
      <c r="G3089" t="str">
        <f>VLOOKUP(Tabel1[[#This Row],[Gruppe]],Statistikkoder!$A$1:$C$154,2,FALSE)</f>
        <v>    Bil &lt; 1,95 pendler rejse        </v>
      </c>
      <c r="H3089">
        <v>2</v>
      </c>
      <c r="I3089">
        <v>3</v>
      </c>
      <c r="J3089">
        <v>12</v>
      </c>
      <c r="K3089">
        <f>IF(AND(Tabel1[[#This Row],[Gruppe]]&gt;=610,Tabel1[[#This Row],[Gruppe]]&lt;=765),Tabel1[[#This Row],[Dækmeter]],0)</f>
        <v>0</v>
      </c>
      <c r="L3089">
        <v>0</v>
      </c>
      <c r="M3089" t="s">
        <v>3</v>
      </c>
      <c r="N3089" t="str">
        <f>VLOOKUP($F3089,Statistikkoder!$A$2:$C$154,3,FALSE)</f>
        <v>Personbil</v>
      </c>
    </row>
    <row r="3090" spans="1:14" x14ac:dyDescent="0.2">
      <c r="A3090" t="s">
        <v>205</v>
      </c>
      <c r="B3090" s="1">
        <v>0.54166666666666663</v>
      </c>
      <c r="C3090" t="s">
        <v>0</v>
      </c>
      <c r="D3090" t="s">
        <v>1</v>
      </c>
      <c r="E3090" t="s">
        <v>189</v>
      </c>
      <c r="F3090">
        <v>110</v>
      </c>
      <c r="G3090" t="str">
        <f>VLOOKUP(Tabel1[[#This Row],[Gruppe]],Statistikkoder!$A$1:$C$154,2,FALSE)</f>
        <v>    Bil &lt; 1,95 m                            </v>
      </c>
      <c r="H3090">
        <v>25</v>
      </c>
      <c r="I3090">
        <v>50</v>
      </c>
      <c r="J3090">
        <v>150</v>
      </c>
      <c r="K3090">
        <f>IF(AND(Tabel1[[#This Row],[Gruppe]]&gt;=610,Tabel1[[#This Row],[Gruppe]]&lt;=765),Tabel1[[#This Row],[Dækmeter]],0)</f>
        <v>0</v>
      </c>
      <c r="L3090">
        <v>0</v>
      </c>
      <c r="M3090" t="s">
        <v>3</v>
      </c>
      <c r="N3090" t="str">
        <f>VLOOKUP($F3090,Statistikkoder!$A$2:$C$154,3,FALSE)</f>
        <v>Personbil</v>
      </c>
    </row>
    <row r="3091" spans="1:14" x14ac:dyDescent="0.2">
      <c r="A3091" t="s">
        <v>205</v>
      </c>
      <c r="B3091" s="1">
        <v>0.54166666666666663</v>
      </c>
      <c r="C3091" t="s">
        <v>0</v>
      </c>
      <c r="D3091" t="s">
        <v>1</v>
      </c>
      <c r="E3091" t="s">
        <v>189</v>
      </c>
      <c r="F3091">
        <v>120</v>
      </c>
      <c r="G3091" t="str">
        <f>VLOOKUP(Tabel1[[#This Row],[Gruppe]],Statistikkoder!$A$1:$C$154,2,FALSE)</f>
        <v>    Bil &gt; 1,95 m                            </v>
      </c>
      <c r="H3091">
        <v>3</v>
      </c>
      <c r="I3091">
        <v>6</v>
      </c>
      <c r="J3091">
        <v>18</v>
      </c>
      <c r="K3091">
        <f>IF(AND(Tabel1[[#This Row],[Gruppe]]&gt;=610,Tabel1[[#This Row],[Gruppe]]&lt;=765),Tabel1[[#This Row],[Dækmeter]],0)</f>
        <v>0</v>
      </c>
      <c r="L3091">
        <v>0</v>
      </c>
      <c r="M3091" t="s">
        <v>3</v>
      </c>
      <c r="N3091" t="str">
        <f>VLOOKUP($F3091,Statistikkoder!$A$2:$C$154,3,FALSE)</f>
        <v>Personbil</v>
      </c>
    </row>
    <row r="3092" spans="1:14" x14ac:dyDescent="0.2">
      <c r="A3092" t="s">
        <v>205</v>
      </c>
      <c r="B3092" s="1">
        <v>0.54166666666666663</v>
      </c>
      <c r="C3092" t="s">
        <v>0</v>
      </c>
      <c r="D3092" t="s">
        <v>1</v>
      </c>
      <c r="E3092" t="s">
        <v>189</v>
      </c>
      <c r="F3092">
        <v>126</v>
      </c>
      <c r="G3092" t="str">
        <f>VLOOKUP(Tabel1[[#This Row],[Gruppe]],Statistikkoder!$A$1:$C$154,2,FALSE)</f>
        <v xml:space="preserve">    Bil med campingvogn                     </v>
      </c>
      <c r="H3092">
        <v>1</v>
      </c>
      <c r="I3092">
        <v>2</v>
      </c>
      <c r="J3092">
        <v>12</v>
      </c>
      <c r="K3092">
        <f>IF(AND(Tabel1[[#This Row],[Gruppe]]&gt;=610,Tabel1[[#This Row],[Gruppe]]&lt;=765),Tabel1[[#This Row],[Dækmeter]],0)</f>
        <v>0</v>
      </c>
      <c r="L3092">
        <v>0</v>
      </c>
      <c r="M3092" t="s">
        <v>3</v>
      </c>
      <c r="N3092" t="str">
        <f>VLOOKUP($F3092,Statistikkoder!$A$2:$C$154,3,FALSE)</f>
        <v>Personbil</v>
      </c>
    </row>
    <row r="3093" spans="1:14" x14ac:dyDescent="0.2">
      <c r="A3093" t="s">
        <v>205</v>
      </c>
      <c r="B3093" s="1">
        <v>0.54166666666666663</v>
      </c>
      <c r="C3093" t="s">
        <v>0</v>
      </c>
      <c r="D3093" t="s">
        <v>1</v>
      </c>
      <c r="E3093" t="s">
        <v>189</v>
      </c>
      <c r="F3093">
        <v>510</v>
      </c>
      <c r="G3093" t="str">
        <f>VLOOKUP(Tabel1[[#This Row],[Gruppe]],Statistikkoder!$A$1:$C$154,2,FALSE)</f>
        <v>    Cykel Voksen                            </v>
      </c>
      <c r="H3093">
        <v>2</v>
      </c>
      <c r="I3093">
        <v>0</v>
      </c>
      <c r="J3093">
        <v>2</v>
      </c>
      <c r="K3093">
        <f>IF(AND(Tabel1[[#This Row],[Gruppe]]&gt;=610,Tabel1[[#This Row],[Gruppe]]&lt;=765),Tabel1[[#This Row],[Dækmeter]],0)</f>
        <v>0</v>
      </c>
      <c r="L3093">
        <v>0</v>
      </c>
      <c r="M3093" t="s">
        <v>3</v>
      </c>
      <c r="N3093" t="str">
        <f>VLOOKUP($F3093,Statistikkoder!$A$2:$C$154,3,FALSE)</f>
        <v>Cykel</v>
      </c>
    </row>
    <row r="3094" spans="1:14" x14ac:dyDescent="0.2">
      <c r="A3094" t="s">
        <v>205</v>
      </c>
      <c r="B3094" s="1">
        <v>0.54166666666666663</v>
      </c>
      <c r="C3094" t="s">
        <v>0</v>
      </c>
      <c r="D3094" t="s">
        <v>1</v>
      </c>
      <c r="E3094" t="s">
        <v>189</v>
      </c>
      <c r="F3094">
        <v>540</v>
      </c>
      <c r="G3094" t="str">
        <f>VLOOKUP(Tabel1[[#This Row],[Gruppe]],Statistikkoder!$A$1:$C$154,2,FALSE)</f>
        <v>    Cykel m/anhænger Voksen                  </v>
      </c>
      <c r="H3094">
        <v>2</v>
      </c>
      <c r="I3094">
        <v>0</v>
      </c>
      <c r="J3094">
        <v>2</v>
      </c>
      <c r="K3094">
        <f>IF(AND(Tabel1[[#This Row],[Gruppe]]&gt;=610,Tabel1[[#This Row],[Gruppe]]&lt;=765),Tabel1[[#This Row],[Dækmeter]],0)</f>
        <v>0</v>
      </c>
      <c r="L3094">
        <v>0</v>
      </c>
      <c r="M3094" t="s">
        <v>3</v>
      </c>
      <c r="N3094" t="str">
        <f>VLOOKUP($F3094,Statistikkoder!$A$2:$C$154,3,FALSE)</f>
        <v>Cykel</v>
      </c>
    </row>
    <row r="3095" spans="1:14" x14ac:dyDescent="0.2">
      <c r="A3095" t="s">
        <v>205</v>
      </c>
      <c r="B3095" s="1">
        <v>0.54166666666666663</v>
      </c>
      <c r="C3095" t="s">
        <v>0</v>
      </c>
      <c r="D3095" t="s">
        <v>1</v>
      </c>
      <c r="E3095" t="s">
        <v>189</v>
      </c>
      <c r="F3095">
        <v>996</v>
      </c>
      <c r="G3095" t="str">
        <f>VLOOKUP(Tabel1[[#This Row],[Gruppe]],Statistikkoder!$A$1:$C$154,2,FALSE)</f>
        <v>    Passager i køretøj                            </v>
      </c>
      <c r="H3095">
        <v>0</v>
      </c>
      <c r="I3095">
        <v>61</v>
      </c>
      <c r="J3095">
        <v>0</v>
      </c>
      <c r="K3095">
        <f>IF(AND(Tabel1[[#This Row],[Gruppe]]&gt;=610,Tabel1[[#This Row],[Gruppe]]&lt;=765),Tabel1[[#This Row],[Dækmeter]],0)</f>
        <v>0</v>
      </c>
      <c r="L3095">
        <v>0</v>
      </c>
      <c r="M3095" t="s">
        <v>3</v>
      </c>
      <c r="N3095" t="str">
        <f>VLOOKUP($F3095,Statistikkoder!$A$2:$C$154,3,FALSE)</f>
        <v>Passager</v>
      </c>
    </row>
    <row r="3096" spans="1:14" x14ac:dyDescent="0.2">
      <c r="A3096" t="s">
        <v>205</v>
      </c>
      <c r="B3096" s="1">
        <v>0.58333333333333337</v>
      </c>
      <c r="C3096" t="s">
        <v>4</v>
      </c>
      <c r="D3096" t="s">
        <v>2</v>
      </c>
      <c r="E3096" t="s">
        <v>189</v>
      </c>
      <c r="F3096">
        <v>10</v>
      </c>
      <c r="G3096" t="str">
        <f>VLOOKUP(Tabel1[[#This Row],[Gruppe]],Statistikkoder!$A$1:$C$154,2,FALSE)</f>
        <v>    Voksen gående                    </v>
      </c>
      <c r="H3096">
        <v>0</v>
      </c>
      <c r="I3096">
        <v>3</v>
      </c>
      <c r="J3096">
        <v>0</v>
      </c>
      <c r="K3096">
        <f>IF(AND(Tabel1[[#This Row],[Gruppe]]&gt;=610,Tabel1[[#This Row],[Gruppe]]&lt;=765),Tabel1[[#This Row],[Dækmeter]],0)</f>
        <v>0</v>
      </c>
      <c r="L3096">
        <v>0</v>
      </c>
      <c r="M3096" t="s">
        <v>3</v>
      </c>
      <c r="N3096" t="str">
        <f>VLOOKUP($F3096,Statistikkoder!$A$2:$C$154,3,FALSE)</f>
        <v>Passager</v>
      </c>
    </row>
    <row r="3097" spans="1:14" x14ac:dyDescent="0.2">
      <c r="A3097" t="s">
        <v>205</v>
      </c>
      <c r="B3097" s="1">
        <v>0.58333333333333337</v>
      </c>
      <c r="C3097" t="s">
        <v>4</v>
      </c>
      <c r="D3097" t="s">
        <v>2</v>
      </c>
      <c r="E3097" t="s">
        <v>189</v>
      </c>
      <c r="F3097">
        <v>15</v>
      </c>
      <c r="G3097" t="str">
        <f>VLOOKUP(Tabel1[[#This Row],[Gruppe]],Statistikkoder!$A$1:$C$154,2,FALSE)</f>
        <v>    Voksen gående Pendler            </v>
      </c>
      <c r="H3097">
        <v>0</v>
      </c>
      <c r="I3097">
        <v>1</v>
      </c>
      <c r="J3097">
        <v>0</v>
      </c>
      <c r="K3097">
        <f>IF(AND(Tabel1[[#This Row],[Gruppe]]&gt;=610,Tabel1[[#This Row],[Gruppe]]&lt;=765),Tabel1[[#This Row],[Dækmeter]],0)</f>
        <v>0</v>
      </c>
      <c r="L3097">
        <v>0</v>
      </c>
      <c r="M3097" t="s">
        <v>3</v>
      </c>
      <c r="N3097" t="str">
        <f>VLOOKUP($F3097,Statistikkoder!$A$2:$C$154,3,FALSE)</f>
        <v>Passager</v>
      </c>
    </row>
    <row r="3098" spans="1:14" x14ac:dyDescent="0.2">
      <c r="A3098" t="s">
        <v>205</v>
      </c>
      <c r="B3098" s="1">
        <v>0.58333333333333337</v>
      </c>
      <c r="C3098" t="s">
        <v>4</v>
      </c>
      <c r="D3098" t="s">
        <v>2</v>
      </c>
      <c r="E3098" t="s">
        <v>189</v>
      </c>
      <c r="F3098">
        <v>40</v>
      </c>
      <c r="G3098" t="str">
        <f>VLOOKUP(Tabel1[[#This Row],[Gruppe]],Statistikkoder!$A$1:$C$154,2,FALSE)</f>
        <v>    Pensionist gående                </v>
      </c>
      <c r="H3098">
        <v>0</v>
      </c>
      <c r="I3098">
        <v>2</v>
      </c>
      <c r="J3098">
        <v>0</v>
      </c>
      <c r="K3098">
        <f>IF(AND(Tabel1[[#This Row],[Gruppe]]&gt;=610,Tabel1[[#This Row],[Gruppe]]&lt;=765),Tabel1[[#This Row],[Dækmeter]],0)</f>
        <v>0</v>
      </c>
      <c r="L3098">
        <v>0</v>
      </c>
      <c r="M3098" t="s">
        <v>3</v>
      </c>
      <c r="N3098" t="str">
        <f>VLOOKUP($F3098,Statistikkoder!$A$2:$C$154,3,FALSE)</f>
        <v>Passager</v>
      </c>
    </row>
    <row r="3099" spans="1:14" x14ac:dyDescent="0.2">
      <c r="A3099" t="s">
        <v>205</v>
      </c>
      <c r="B3099" s="1">
        <v>0.58333333333333337</v>
      </c>
      <c r="C3099" t="s">
        <v>4</v>
      </c>
      <c r="D3099" t="s">
        <v>2</v>
      </c>
      <c r="E3099" t="s">
        <v>189</v>
      </c>
      <c r="F3099">
        <v>80</v>
      </c>
      <c r="G3099" t="str">
        <f>VLOOKUP(Tabel1[[#This Row],[Gruppe]],Statistikkoder!$A$1:$C$154,2,FALSE)</f>
        <v>    Bil &lt; 1,95 pendler rejse        </v>
      </c>
      <c r="H3099">
        <v>2</v>
      </c>
      <c r="I3099">
        <v>4</v>
      </c>
      <c r="J3099">
        <v>12</v>
      </c>
      <c r="K3099">
        <f>IF(AND(Tabel1[[#This Row],[Gruppe]]&gt;=610,Tabel1[[#This Row],[Gruppe]]&lt;=765),Tabel1[[#This Row],[Dækmeter]],0)</f>
        <v>0</v>
      </c>
      <c r="L3099">
        <v>0</v>
      </c>
      <c r="M3099" t="s">
        <v>3</v>
      </c>
      <c r="N3099" t="str">
        <f>VLOOKUP($F3099,Statistikkoder!$A$2:$C$154,3,FALSE)</f>
        <v>Personbil</v>
      </c>
    </row>
    <row r="3100" spans="1:14" x14ac:dyDescent="0.2">
      <c r="A3100" t="s">
        <v>205</v>
      </c>
      <c r="B3100" s="1">
        <v>0.58333333333333337</v>
      </c>
      <c r="C3100" t="s">
        <v>4</v>
      </c>
      <c r="D3100" t="s">
        <v>2</v>
      </c>
      <c r="E3100" t="s">
        <v>189</v>
      </c>
      <c r="F3100">
        <v>110</v>
      </c>
      <c r="G3100" t="str">
        <f>VLOOKUP(Tabel1[[#This Row],[Gruppe]],Statistikkoder!$A$1:$C$154,2,FALSE)</f>
        <v>    Bil &lt; 1,95 m                            </v>
      </c>
      <c r="H3100">
        <v>26</v>
      </c>
      <c r="I3100">
        <v>47</v>
      </c>
      <c r="J3100">
        <v>156</v>
      </c>
      <c r="K3100">
        <f>IF(AND(Tabel1[[#This Row],[Gruppe]]&gt;=610,Tabel1[[#This Row],[Gruppe]]&lt;=765),Tabel1[[#This Row],[Dækmeter]],0)</f>
        <v>0</v>
      </c>
      <c r="L3100">
        <v>0</v>
      </c>
      <c r="M3100" t="s">
        <v>3</v>
      </c>
      <c r="N3100" t="str">
        <f>VLOOKUP($F3100,Statistikkoder!$A$2:$C$154,3,FALSE)</f>
        <v>Personbil</v>
      </c>
    </row>
    <row r="3101" spans="1:14" x14ac:dyDescent="0.2">
      <c r="A3101" t="s">
        <v>205</v>
      </c>
      <c r="B3101" s="1">
        <v>0.58333333333333337</v>
      </c>
      <c r="C3101" t="s">
        <v>4</v>
      </c>
      <c r="D3101" t="s">
        <v>2</v>
      </c>
      <c r="E3101" t="s">
        <v>189</v>
      </c>
      <c r="F3101">
        <v>123</v>
      </c>
      <c r="G3101" t="str">
        <f>VLOOKUP(Tabel1[[#This Row],[Gruppe]],Statistikkoder!$A$1:$C$154,2,FALSE)</f>
        <v>    Bil H&gt;1,95 &amp; L&gt;6 m                      </v>
      </c>
      <c r="H3101">
        <v>1</v>
      </c>
      <c r="I3101">
        <v>2</v>
      </c>
      <c r="J3101">
        <v>6</v>
      </c>
      <c r="K3101">
        <f>IF(AND(Tabel1[[#This Row],[Gruppe]]&gt;=610,Tabel1[[#This Row],[Gruppe]]&lt;=765),Tabel1[[#This Row],[Dækmeter]],0)</f>
        <v>0</v>
      </c>
      <c r="L3101">
        <v>0</v>
      </c>
      <c r="M3101" t="s">
        <v>3</v>
      </c>
      <c r="N3101" t="str">
        <f>VLOOKUP($F3101,Statistikkoder!$A$2:$C$154,3,FALSE)</f>
        <v>Personbil</v>
      </c>
    </row>
    <row r="3102" spans="1:14" x14ac:dyDescent="0.2">
      <c r="A3102" t="s">
        <v>205</v>
      </c>
      <c r="B3102" s="1">
        <v>0.58333333333333337</v>
      </c>
      <c r="C3102" t="s">
        <v>4</v>
      </c>
      <c r="D3102" t="s">
        <v>2</v>
      </c>
      <c r="E3102" t="s">
        <v>189</v>
      </c>
      <c r="F3102">
        <v>126</v>
      </c>
      <c r="G3102" t="str">
        <f>VLOOKUP(Tabel1[[#This Row],[Gruppe]],Statistikkoder!$A$1:$C$154,2,FALSE)</f>
        <v xml:space="preserve">    Bil med campingvogn                     </v>
      </c>
      <c r="H3102">
        <v>1</v>
      </c>
      <c r="I3102">
        <v>2</v>
      </c>
      <c r="J3102">
        <v>12</v>
      </c>
      <c r="K3102">
        <f>IF(AND(Tabel1[[#This Row],[Gruppe]]&gt;=610,Tabel1[[#This Row],[Gruppe]]&lt;=765),Tabel1[[#This Row],[Dækmeter]],0)</f>
        <v>0</v>
      </c>
      <c r="L3102">
        <v>0</v>
      </c>
      <c r="M3102" t="s">
        <v>3</v>
      </c>
      <c r="N3102" t="str">
        <f>VLOOKUP($F3102,Statistikkoder!$A$2:$C$154,3,FALSE)</f>
        <v>Personbil</v>
      </c>
    </row>
    <row r="3103" spans="1:14" x14ac:dyDescent="0.2">
      <c r="A3103" t="s">
        <v>205</v>
      </c>
      <c r="B3103" s="1">
        <v>0.58333333333333337</v>
      </c>
      <c r="C3103" t="s">
        <v>4</v>
      </c>
      <c r="D3103" t="s">
        <v>2</v>
      </c>
      <c r="E3103" t="s">
        <v>189</v>
      </c>
      <c r="F3103">
        <v>320</v>
      </c>
      <c r="G3103" t="str">
        <f>VLOOKUP(Tabel1[[#This Row],[Gruppe]],Statistikkoder!$A$1:$C$154,2,FALSE)</f>
        <v>    Autocamper &lt; 12 meter                </v>
      </c>
      <c r="H3103">
        <v>1</v>
      </c>
      <c r="I3103">
        <v>2</v>
      </c>
      <c r="J3103">
        <v>10</v>
      </c>
      <c r="K3103">
        <f>IF(AND(Tabel1[[#This Row],[Gruppe]]&gt;=610,Tabel1[[#This Row],[Gruppe]]&lt;=765),Tabel1[[#This Row],[Dækmeter]],0)</f>
        <v>0</v>
      </c>
      <c r="L3103">
        <v>0</v>
      </c>
      <c r="M3103" t="s">
        <v>3</v>
      </c>
      <c r="N3103" t="str">
        <f>VLOOKUP($F3103,Statistikkoder!$A$2:$C$154,3,FALSE)</f>
        <v>Autocamper</v>
      </c>
    </row>
    <row r="3104" spans="1:14" x14ac:dyDescent="0.2">
      <c r="A3104" t="s">
        <v>205</v>
      </c>
      <c r="B3104" s="1">
        <v>0.58333333333333337</v>
      </c>
      <c r="C3104" t="s">
        <v>4</v>
      </c>
      <c r="D3104" t="s">
        <v>2</v>
      </c>
      <c r="E3104" t="s">
        <v>189</v>
      </c>
      <c r="F3104">
        <v>410</v>
      </c>
      <c r="G3104" t="str">
        <f>VLOOKUP(Tabel1[[#This Row],[Gruppe]],Statistikkoder!$A$1:$C$154,2,FALSE)</f>
        <v>    MC                                    </v>
      </c>
      <c r="H3104">
        <v>3</v>
      </c>
      <c r="I3104">
        <v>3</v>
      </c>
      <c r="J3104">
        <v>6</v>
      </c>
      <c r="K3104">
        <f>IF(AND(Tabel1[[#This Row],[Gruppe]]&gt;=610,Tabel1[[#This Row],[Gruppe]]&lt;=765),Tabel1[[#This Row],[Dækmeter]],0)</f>
        <v>0</v>
      </c>
      <c r="L3104">
        <v>0</v>
      </c>
      <c r="M3104" t="s">
        <v>3</v>
      </c>
      <c r="N3104" t="str">
        <f>VLOOKUP($F3104,Statistikkoder!$A$2:$C$154,3,FALSE)</f>
        <v>MC/Knallert</v>
      </c>
    </row>
    <row r="3105" spans="1:14" x14ac:dyDescent="0.2">
      <c r="A3105" t="s">
        <v>205</v>
      </c>
      <c r="B3105" s="1">
        <v>0.58333333333333337</v>
      </c>
      <c r="C3105" t="s">
        <v>4</v>
      </c>
      <c r="D3105" t="s">
        <v>2</v>
      </c>
      <c r="E3105" t="s">
        <v>189</v>
      </c>
      <c r="F3105">
        <v>510</v>
      </c>
      <c r="G3105" t="str">
        <f>VLOOKUP(Tabel1[[#This Row],[Gruppe]],Statistikkoder!$A$1:$C$154,2,FALSE)</f>
        <v>    Cykel Voksen                            </v>
      </c>
      <c r="H3105">
        <v>2</v>
      </c>
      <c r="I3105">
        <v>0</v>
      </c>
      <c r="J3105">
        <v>2</v>
      </c>
      <c r="K3105">
        <f>IF(AND(Tabel1[[#This Row],[Gruppe]]&gt;=610,Tabel1[[#This Row],[Gruppe]]&lt;=765),Tabel1[[#This Row],[Dækmeter]],0)</f>
        <v>0</v>
      </c>
      <c r="L3105">
        <v>0</v>
      </c>
      <c r="M3105" t="s">
        <v>3</v>
      </c>
      <c r="N3105" t="str">
        <f>VLOOKUP($F3105,Statistikkoder!$A$2:$C$154,3,FALSE)</f>
        <v>Cykel</v>
      </c>
    </row>
    <row r="3106" spans="1:14" x14ac:dyDescent="0.2">
      <c r="A3106" t="s">
        <v>205</v>
      </c>
      <c r="B3106" s="1">
        <v>0.58333333333333337</v>
      </c>
      <c r="C3106" t="s">
        <v>4</v>
      </c>
      <c r="D3106" t="s">
        <v>2</v>
      </c>
      <c r="E3106" t="s">
        <v>189</v>
      </c>
      <c r="F3106">
        <v>996</v>
      </c>
      <c r="G3106" t="str">
        <f>VLOOKUP(Tabel1[[#This Row],[Gruppe]],Statistikkoder!$A$1:$C$154,2,FALSE)</f>
        <v>    Passager i køretøj                            </v>
      </c>
      <c r="H3106">
        <v>0</v>
      </c>
      <c r="I3106">
        <v>60</v>
      </c>
      <c r="J3106">
        <v>0</v>
      </c>
      <c r="K3106">
        <f>IF(AND(Tabel1[[#This Row],[Gruppe]]&gt;=610,Tabel1[[#This Row],[Gruppe]]&lt;=765),Tabel1[[#This Row],[Dækmeter]],0)</f>
        <v>0</v>
      </c>
      <c r="L3106">
        <v>0</v>
      </c>
      <c r="M3106" t="s">
        <v>3</v>
      </c>
      <c r="N3106" t="str">
        <f>VLOOKUP($F3106,Statistikkoder!$A$2:$C$154,3,FALSE)</f>
        <v>Passager</v>
      </c>
    </row>
    <row r="3107" spans="1:14" x14ac:dyDescent="0.2">
      <c r="A3107" t="s">
        <v>205</v>
      </c>
      <c r="B3107" s="1">
        <v>0.58333333333333337</v>
      </c>
      <c r="C3107" t="s">
        <v>0</v>
      </c>
      <c r="D3107" t="s">
        <v>1</v>
      </c>
      <c r="E3107" t="s">
        <v>190</v>
      </c>
      <c r="F3107">
        <v>10</v>
      </c>
      <c r="G3107" t="str">
        <f>VLOOKUP(Tabel1[[#This Row],[Gruppe]],Statistikkoder!$A$1:$C$154,2,FALSE)</f>
        <v>    Voksen gående                    </v>
      </c>
      <c r="H3107">
        <v>0</v>
      </c>
      <c r="I3107">
        <v>5</v>
      </c>
      <c r="J3107">
        <v>0</v>
      </c>
      <c r="K3107">
        <f>IF(AND(Tabel1[[#This Row],[Gruppe]]&gt;=610,Tabel1[[#This Row],[Gruppe]]&lt;=765),Tabel1[[#This Row],[Dækmeter]],0)</f>
        <v>0</v>
      </c>
      <c r="L3107">
        <v>0</v>
      </c>
      <c r="M3107" t="s">
        <v>3</v>
      </c>
      <c r="N3107" t="str">
        <f>VLOOKUP($F3107,Statistikkoder!$A$2:$C$154,3,FALSE)</f>
        <v>Passager</v>
      </c>
    </row>
    <row r="3108" spans="1:14" x14ac:dyDescent="0.2">
      <c r="A3108" t="s">
        <v>205</v>
      </c>
      <c r="B3108" s="1">
        <v>0.58333333333333337</v>
      </c>
      <c r="C3108" t="s">
        <v>0</v>
      </c>
      <c r="D3108" t="s">
        <v>1</v>
      </c>
      <c r="E3108" t="s">
        <v>190</v>
      </c>
      <c r="F3108">
        <v>40</v>
      </c>
      <c r="G3108" t="str">
        <f>VLOOKUP(Tabel1[[#This Row],[Gruppe]],Statistikkoder!$A$1:$C$154,2,FALSE)</f>
        <v>    Pensionist gående                </v>
      </c>
      <c r="H3108">
        <v>0</v>
      </c>
      <c r="I3108">
        <v>1</v>
      </c>
      <c r="J3108">
        <v>0</v>
      </c>
      <c r="K3108">
        <f>IF(AND(Tabel1[[#This Row],[Gruppe]]&gt;=610,Tabel1[[#This Row],[Gruppe]]&lt;=765),Tabel1[[#This Row],[Dækmeter]],0)</f>
        <v>0</v>
      </c>
      <c r="L3108">
        <v>0</v>
      </c>
      <c r="M3108" t="s">
        <v>3</v>
      </c>
      <c r="N3108" t="str">
        <f>VLOOKUP($F3108,Statistikkoder!$A$2:$C$154,3,FALSE)</f>
        <v>Passager</v>
      </c>
    </row>
    <row r="3109" spans="1:14" x14ac:dyDescent="0.2">
      <c r="A3109" t="s">
        <v>205</v>
      </c>
      <c r="B3109" s="1">
        <v>0.58333333333333337</v>
      </c>
      <c r="C3109" t="s">
        <v>0</v>
      </c>
      <c r="D3109" t="s">
        <v>1</v>
      </c>
      <c r="E3109" t="s">
        <v>190</v>
      </c>
      <c r="F3109">
        <v>80</v>
      </c>
      <c r="G3109" t="str">
        <f>VLOOKUP(Tabel1[[#This Row],[Gruppe]],Statistikkoder!$A$1:$C$154,2,FALSE)</f>
        <v>    Bil &lt; 1,95 pendler rejse        </v>
      </c>
      <c r="H3109">
        <v>3</v>
      </c>
      <c r="I3109">
        <v>7</v>
      </c>
      <c r="J3109">
        <v>18</v>
      </c>
      <c r="K3109">
        <f>IF(AND(Tabel1[[#This Row],[Gruppe]]&gt;=610,Tabel1[[#This Row],[Gruppe]]&lt;=765),Tabel1[[#This Row],[Dækmeter]],0)</f>
        <v>0</v>
      </c>
      <c r="L3109">
        <v>0</v>
      </c>
      <c r="M3109" t="s">
        <v>3</v>
      </c>
      <c r="N3109" t="str">
        <f>VLOOKUP($F3109,Statistikkoder!$A$2:$C$154,3,FALSE)</f>
        <v>Personbil</v>
      </c>
    </row>
    <row r="3110" spans="1:14" x14ac:dyDescent="0.2">
      <c r="A3110" t="s">
        <v>205</v>
      </c>
      <c r="B3110" s="1">
        <v>0.58333333333333337</v>
      </c>
      <c r="C3110" t="s">
        <v>0</v>
      </c>
      <c r="D3110" t="s">
        <v>1</v>
      </c>
      <c r="E3110" t="s">
        <v>190</v>
      </c>
      <c r="F3110">
        <v>110</v>
      </c>
      <c r="G3110" t="str">
        <f>VLOOKUP(Tabel1[[#This Row],[Gruppe]],Statistikkoder!$A$1:$C$154,2,FALSE)</f>
        <v>    Bil &lt; 1,95 m                            </v>
      </c>
      <c r="H3110">
        <v>22</v>
      </c>
      <c r="I3110">
        <v>42</v>
      </c>
      <c r="J3110">
        <v>132</v>
      </c>
      <c r="K3110">
        <f>IF(AND(Tabel1[[#This Row],[Gruppe]]&gt;=610,Tabel1[[#This Row],[Gruppe]]&lt;=765),Tabel1[[#This Row],[Dækmeter]],0)</f>
        <v>0</v>
      </c>
      <c r="L3110">
        <v>0</v>
      </c>
      <c r="M3110" t="s">
        <v>3</v>
      </c>
      <c r="N3110" t="str">
        <f>VLOOKUP($F3110,Statistikkoder!$A$2:$C$154,3,FALSE)</f>
        <v>Personbil</v>
      </c>
    </row>
    <row r="3111" spans="1:14" x14ac:dyDescent="0.2">
      <c r="A3111" t="s">
        <v>205</v>
      </c>
      <c r="B3111" s="1">
        <v>0.58333333333333337</v>
      </c>
      <c r="C3111" t="s">
        <v>0</v>
      </c>
      <c r="D3111" t="s">
        <v>1</v>
      </c>
      <c r="E3111" t="s">
        <v>190</v>
      </c>
      <c r="F3111">
        <v>123</v>
      </c>
      <c r="G3111" t="str">
        <f>VLOOKUP(Tabel1[[#This Row],[Gruppe]],Statistikkoder!$A$1:$C$154,2,FALSE)</f>
        <v>    Bil H&gt;1,95 &amp; L&gt;6 m                      </v>
      </c>
      <c r="H3111">
        <v>1</v>
      </c>
      <c r="I3111">
        <v>2</v>
      </c>
      <c r="J3111">
        <v>6</v>
      </c>
      <c r="K3111">
        <f>IF(AND(Tabel1[[#This Row],[Gruppe]]&gt;=610,Tabel1[[#This Row],[Gruppe]]&lt;=765),Tabel1[[#This Row],[Dækmeter]],0)</f>
        <v>0</v>
      </c>
      <c r="L3111">
        <v>0</v>
      </c>
      <c r="M3111" t="s">
        <v>3</v>
      </c>
      <c r="N3111" t="str">
        <f>VLOOKUP($F3111,Statistikkoder!$A$2:$C$154,3,FALSE)</f>
        <v>Personbil</v>
      </c>
    </row>
    <row r="3112" spans="1:14" x14ac:dyDescent="0.2">
      <c r="A3112" t="s">
        <v>205</v>
      </c>
      <c r="B3112" s="1">
        <v>0.58333333333333337</v>
      </c>
      <c r="C3112" t="s">
        <v>0</v>
      </c>
      <c r="D3112" t="s">
        <v>1</v>
      </c>
      <c r="E3112" t="s">
        <v>190</v>
      </c>
      <c r="F3112">
        <v>309</v>
      </c>
      <c r="G3112" t="str">
        <f>VLOOKUP(Tabel1[[#This Row],[Gruppe]],Statistikkoder!$A$1:$C$154,2,FALSE)</f>
        <v>    Autocamper &lt;  6 meter                </v>
      </c>
      <c r="H3112">
        <v>1</v>
      </c>
      <c r="I3112">
        <v>2</v>
      </c>
      <c r="J3112">
        <v>6</v>
      </c>
      <c r="K3112">
        <f>IF(AND(Tabel1[[#This Row],[Gruppe]]&gt;=610,Tabel1[[#This Row],[Gruppe]]&lt;=765),Tabel1[[#This Row],[Dækmeter]],0)</f>
        <v>0</v>
      </c>
      <c r="L3112">
        <v>0</v>
      </c>
      <c r="M3112" t="s">
        <v>3</v>
      </c>
      <c r="N3112" t="str">
        <f>VLOOKUP($F3112,Statistikkoder!$A$2:$C$154,3,FALSE)</f>
        <v>Autocamper</v>
      </c>
    </row>
    <row r="3113" spans="1:14" x14ac:dyDescent="0.2">
      <c r="A3113" t="s">
        <v>205</v>
      </c>
      <c r="B3113" s="1">
        <v>0.58333333333333337</v>
      </c>
      <c r="C3113" t="s">
        <v>0</v>
      </c>
      <c r="D3113" t="s">
        <v>1</v>
      </c>
      <c r="E3113" t="s">
        <v>190</v>
      </c>
      <c r="F3113">
        <v>320</v>
      </c>
      <c r="G3113" t="str">
        <f>VLOOKUP(Tabel1[[#This Row],[Gruppe]],Statistikkoder!$A$1:$C$154,2,FALSE)</f>
        <v>    Autocamper &lt; 12 meter                </v>
      </c>
      <c r="H3113">
        <v>2</v>
      </c>
      <c r="I3113">
        <v>4</v>
      </c>
      <c r="J3113">
        <v>20</v>
      </c>
      <c r="K3113">
        <f>IF(AND(Tabel1[[#This Row],[Gruppe]]&gt;=610,Tabel1[[#This Row],[Gruppe]]&lt;=765),Tabel1[[#This Row],[Dækmeter]],0)</f>
        <v>0</v>
      </c>
      <c r="L3113">
        <v>0</v>
      </c>
      <c r="M3113" t="s">
        <v>3</v>
      </c>
      <c r="N3113" t="str">
        <f>VLOOKUP($F3113,Statistikkoder!$A$2:$C$154,3,FALSE)</f>
        <v>Autocamper</v>
      </c>
    </row>
    <row r="3114" spans="1:14" x14ac:dyDescent="0.2">
      <c r="A3114" t="s">
        <v>205</v>
      </c>
      <c r="B3114" s="1">
        <v>0.58333333333333337</v>
      </c>
      <c r="C3114" t="s">
        <v>0</v>
      </c>
      <c r="D3114" t="s">
        <v>1</v>
      </c>
      <c r="E3114" t="s">
        <v>190</v>
      </c>
      <c r="F3114">
        <v>410</v>
      </c>
      <c r="G3114" t="str">
        <f>VLOOKUP(Tabel1[[#This Row],[Gruppe]],Statistikkoder!$A$1:$C$154,2,FALSE)</f>
        <v>    MC                                    </v>
      </c>
      <c r="H3114">
        <v>2</v>
      </c>
      <c r="I3114">
        <v>2</v>
      </c>
      <c r="J3114">
        <v>6</v>
      </c>
      <c r="K3114">
        <f>IF(AND(Tabel1[[#This Row],[Gruppe]]&gt;=610,Tabel1[[#This Row],[Gruppe]]&lt;=765),Tabel1[[#This Row],[Dækmeter]],0)</f>
        <v>0</v>
      </c>
      <c r="L3114">
        <v>0</v>
      </c>
      <c r="M3114" t="s">
        <v>3</v>
      </c>
      <c r="N3114" t="str">
        <f>VLOOKUP($F3114,Statistikkoder!$A$2:$C$154,3,FALSE)</f>
        <v>MC/Knallert</v>
      </c>
    </row>
    <row r="3115" spans="1:14" x14ac:dyDescent="0.2">
      <c r="A3115" t="s">
        <v>205</v>
      </c>
      <c r="B3115" s="1">
        <v>0.58333333333333337</v>
      </c>
      <c r="C3115" t="s">
        <v>0</v>
      </c>
      <c r="D3115" t="s">
        <v>1</v>
      </c>
      <c r="E3115" t="s">
        <v>190</v>
      </c>
      <c r="F3115">
        <v>510</v>
      </c>
      <c r="G3115" t="str">
        <f>VLOOKUP(Tabel1[[#This Row],[Gruppe]],Statistikkoder!$A$1:$C$154,2,FALSE)</f>
        <v>    Cykel Voksen                            </v>
      </c>
      <c r="H3115">
        <v>4</v>
      </c>
      <c r="I3115">
        <v>0</v>
      </c>
      <c r="J3115">
        <v>4</v>
      </c>
      <c r="K3115">
        <f>IF(AND(Tabel1[[#This Row],[Gruppe]]&gt;=610,Tabel1[[#This Row],[Gruppe]]&lt;=765),Tabel1[[#This Row],[Dækmeter]],0)</f>
        <v>0</v>
      </c>
      <c r="L3115">
        <v>0</v>
      </c>
      <c r="M3115" t="s">
        <v>3</v>
      </c>
      <c r="N3115" t="str">
        <f>VLOOKUP($F3115,Statistikkoder!$A$2:$C$154,3,FALSE)</f>
        <v>Cykel</v>
      </c>
    </row>
    <row r="3116" spans="1:14" x14ac:dyDescent="0.2">
      <c r="A3116" t="s">
        <v>205</v>
      </c>
      <c r="B3116" s="1">
        <v>0.58333333333333337</v>
      </c>
      <c r="C3116" t="s">
        <v>0</v>
      </c>
      <c r="D3116" t="s">
        <v>1</v>
      </c>
      <c r="E3116" t="s">
        <v>190</v>
      </c>
      <c r="F3116">
        <v>730</v>
      </c>
      <c r="G3116" t="str">
        <f>VLOOKUP(Tabel1[[#This Row],[Gruppe]],Statistikkoder!$A$1:$C$154,2,FALSE)</f>
        <v>    Sættevogn 17 m. max 40 tons            </v>
      </c>
      <c r="H3116">
        <v>1</v>
      </c>
      <c r="I3116">
        <v>1</v>
      </c>
      <c r="J3116">
        <v>17</v>
      </c>
      <c r="K3116">
        <f>IF(AND(Tabel1[[#This Row],[Gruppe]]&gt;=610,Tabel1[[#This Row],[Gruppe]]&lt;=765),Tabel1[[#This Row],[Dækmeter]],0)</f>
        <v>17</v>
      </c>
      <c r="L3116">
        <v>0</v>
      </c>
      <c r="M3116" t="s">
        <v>3</v>
      </c>
      <c r="N3116" t="str">
        <f>VLOOKUP($F3116,Statistikkoder!$A$2:$C$154,3,FALSE)</f>
        <v>Sættevogn</v>
      </c>
    </row>
    <row r="3117" spans="1:14" x14ac:dyDescent="0.2">
      <c r="A3117" t="s">
        <v>205</v>
      </c>
      <c r="B3117" s="1">
        <v>0.58333333333333337</v>
      </c>
      <c r="C3117" t="s">
        <v>0</v>
      </c>
      <c r="D3117" t="s">
        <v>1</v>
      </c>
      <c r="E3117" t="s">
        <v>190</v>
      </c>
      <c r="F3117">
        <v>996</v>
      </c>
      <c r="G3117" t="str">
        <f>VLOOKUP(Tabel1[[#This Row],[Gruppe]],Statistikkoder!$A$1:$C$154,2,FALSE)</f>
        <v>    Passager i køretøj                            </v>
      </c>
      <c r="H3117">
        <v>0</v>
      </c>
      <c r="I3117">
        <v>60</v>
      </c>
      <c r="J3117">
        <v>0</v>
      </c>
      <c r="K3117">
        <f>IF(AND(Tabel1[[#This Row],[Gruppe]]&gt;=610,Tabel1[[#This Row],[Gruppe]]&lt;=765),Tabel1[[#This Row],[Dækmeter]],0)</f>
        <v>0</v>
      </c>
      <c r="L3117">
        <v>0</v>
      </c>
      <c r="M3117" t="s">
        <v>3</v>
      </c>
      <c r="N3117" t="str">
        <f>VLOOKUP($F3117,Statistikkoder!$A$2:$C$154,3,FALSE)</f>
        <v>Passager</v>
      </c>
    </row>
    <row r="3118" spans="1:14" x14ac:dyDescent="0.2">
      <c r="A3118" t="s">
        <v>205</v>
      </c>
      <c r="B3118" s="1">
        <v>0.625</v>
      </c>
      <c r="C3118" t="s">
        <v>4</v>
      </c>
      <c r="D3118" t="s">
        <v>2</v>
      </c>
      <c r="E3118" t="s">
        <v>190</v>
      </c>
      <c r="F3118">
        <v>10</v>
      </c>
      <c r="G3118" t="str">
        <f>VLOOKUP(Tabel1[[#This Row],[Gruppe]],Statistikkoder!$A$1:$C$154,2,FALSE)</f>
        <v>    Voksen gående                    </v>
      </c>
      <c r="H3118">
        <v>0</v>
      </c>
      <c r="I3118">
        <v>4</v>
      </c>
      <c r="J3118">
        <v>0</v>
      </c>
      <c r="K3118">
        <f>IF(AND(Tabel1[[#This Row],[Gruppe]]&gt;=610,Tabel1[[#This Row],[Gruppe]]&lt;=765),Tabel1[[#This Row],[Dækmeter]],0)</f>
        <v>0</v>
      </c>
      <c r="L3118">
        <v>0</v>
      </c>
      <c r="M3118" t="s">
        <v>3</v>
      </c>
      <c r="N3118" t="str">
        <f>VLOOKUP($F3118,Statistikkoder!$A$2:$C$154,3,FALSE)</f>
        <v>Passager</v>
      </c>
    </row>
    <row r="3119" spans="1:14" x14ac:dyDescent="0.2">
      <c r="A3119" t="s">
        <v>205</v>
      </c>
      <c r="B3119" s="1">
        <v>0.625</v>
      </c>
      <c r="C3119" t="s">
        <v>4</v>
      </c>
      <c r="D3119" t="s">
        <v>2</v>
      </c>
      <c r="E3119" t="s">
        <v>190</v>
      </c>
      <c r="F3119">
        <v>20</v>
      </c>
      <c r="G3119" t="str">
        <f>VLOOKUP(Tabel1[[#This Row],[Gruppe]],Statistikkoder!$A$1:$C$154,2,FALSE)</f>
        <v>    Barn 12-15 år gående              </v>
      </c>
      <c r="H3119">
        <v>0</v>
      </c>
      <c r="I3119">
        <v>1</v>
      </c>
      <c r="J3119">
        <v>0</v>
      </c>
      <c r="K3119">
        <f>IF(AND(Tabel1[[#This Row],[Gruppe]]&gt;=610,Tabel1[[#This Row],[Gruppe]]&lt;=765),Tabel1[[#This Row],[Dækmeter]],0)</f>
        <v>0</v>
      </c>
      <c r="L3119">
        <v>0</v>
      </c>
      <c r="M3119" t="s">
        <v>3</v>
      </c>
      <c r="N3119" t="str">
        <f>VLOOKUP($F3119,Statistikkoder!$A$2:$C$154,3,FALSE)</f>
        <v>Passager</v>
      </c>
    </row>
    <row r="3120" spans="1:14" x14ac:dyDescent="0.2">
      <c r="A3120" t="s">
        <v>205</v>
      </c>
      <c r="B3120" s="1">
        <v>0.625</v>
      </c>
      <c r="C3120" t="s">
        <v>4</v>
      </c>
      <c r="D3120" t="s">
        <v>2</v>
      </c>
      <c r="E3120" t="s">
        <v>190</v>
      </c>
      <c r="F3120">
        <v>21</v>
      </c>
      <c r="G3120" t="str">
        <f>VLOOKUP(Tabel1[[#This Row],[Gruppe]],Statistikkoder!$A$1:$C$154,2,FALSE)</f>
        <v>    Barn 12-15 år gående Pendler      </v>
      </c>
      <c r="H3120">
        <v>0</v>
      </c>
      <c r="I3120">
        <v>1</v>
      </c>
      <c r="J3120">
        <v>0</v>
      </c>
      <c r="K3120">
        <f>IF(AND(Tabel1[[#This Row],[Gruppe]]&gt;=610,Tabel1[[#This Row],[Gruppe]]&lt;=765),Tabel1[[#This Row],[Dækmeter]],0)</f>
        <v>0</v>
      </c>
      <c r="L3120">
        <v>0</v>
      </c>
      <c r="M3120" t="s">
        <v>3</v>
      </c>
      <c r="N3120" t="str">
        <f>VLOOKUP($F3120,Statistikkoder!$A$2:$C$154,3,FALSE)</f>
        <v>Passager</v>
      </c>
    </row>
    <row r="3121" spans="1:14" x14ac:dyDescent="0.2">
      <c r="A3121" t="s">
        <v>205</v>
      </c>
      <c r="B3121" s="1">
        <v>0.625</v>
      </c>
      <c r="C3121" t="s">
        <v>4</v>
      </c>
      <c r="D3121" t="s">
        <v>2</v>
      </c>
      <c r="E3121" t="s">
        <v>190</v>
      </c>
      <c r="F3121">
        <v>40</v>
      </c>
      <c r="G3121" t="str">
        <f>VLOOKUP(Tabel1[[#This Row],[Gruppe]],Statistikkoder!$A$1:$C$154,2,FALSE)</f>
        <v>    Pensionist gående                </v>
      </c>
      <c r="H3121">
        <v>0</v>
      </c>
      <c r="I3121">
        <v>1</v>
      </c>
      <c r="J3121">
        <v>0</v>
      </c>
      <c r="K3121">
        <f>IF(AND(Tabel1[[#This Row],[Gruppe]]&gt;=610,Tabel1[[#This Row],[Gruppe]]&lt;=765),Tabel1[[#This Row],[Dækmeter]],0)</f>
        <v>0</v>
      </c>
      <c r="L3121">
        <v>0</v>
      </c>
      <c r="M3121" t="s">
        <v>3</v>
      </c>
      <c r="N3121" t="str">
        <f>VLOOKUP($F3121,Statistikkoder!$A$2:$C$154,3,FALSE)</f>
        <v>Passager</v>
      </c>
    </row>
    <row r="3122" spans="1:14" x14ac:dyDescent="0.2">
      <c r="A3122" t="s">
        <v>205</v>
      </c>
      <c r="B3122" s="1">
        <v>0.625</v>
      </c>
      <c r="C3122" t="s">
        <v>4</v>
      </c>
      <c r="D3122" t="s">
        <v>2</v>
      </c>
      <c r="E3122" t="s">
        <v>190</v>
      </c>
      <c r="F3122">
        <v>80</v>
      </c>
      <c r="G3122" t="str">
        <f>VLOOKUP(Tabel1[[#This Row],[Gruppe]],Statistikkoder!$A$1:$C$154,2,FALSE)</f>
        <v>    Bil &lt; 1,95 pendler rejse        </v>
      </c>
      <c r="H3122">
        <v>5</v>
      </c>
      <c r="I3122">
        <v>8</v>
      </c>
      <c r="J3122">
        <v>30</v>
      </c>
      <c r="K3122">
        <f>IF(AND(Tabel1[[#This Row],[Gruppe]]&gt;=610,Tabel1[[#This Row],[Gruppe]]&lt;=765),Tabel1[[#This Row],[Dækmeter]],0)</f>
        <v>0</v>
      </c>
      <c r="L3122">
        <v>0</v>
      </c>
      <c r="M3122" t="s">
        <v>3</v>
      </c>
      <c r="N3122" t="str">
        <f>VLOOKUP($F3122,Statistikkoder!$A$2:$C$154,3,FALSE)</f>
        <v>Personbil</v>
      </c>
    </row>
    <row r="3123" spans="1:14" x14ac:dyDescent="0.2">
      <c r="A3123" t="s">
        <v>205</v>
      </c>
      <c r="B3123" s="1">
        <v>0.625</v>
      </c>
      <c r="C3123" t="s">
        <v>4</v>
      </c>
      <c r="D3123" t="s">
        <v>2</v>
      </c>
      <c r="E3123" t="s">
        <v>190</v>
      </c>
      <c r="F3123">
        <v>110</v>
      </c>
      <c r="G3123" t="str">
        <f>VLOOKUP(Tabel1[[#This Row],[Gruppe]],Statistikkoder!$A$1:$C$154,2,FALSE)</f>
        <v>    Bil &lt; 1,95 m                            </v>
      </c>
      <c r="H3123">
        <v>21</v>
      </c>
      <c r="I3123">
        <v>49</v>
      </c>
      <c r="J3123">
        <v>126</v>
      </c>
      <c r="K3123">
        <f>IF(AND(Tabel1[[#This Row],[Gruppe]]&gt;=610,Tabel1[[#This Row],[Gruppe]]&lt;=765),Tabel1[[#This Row],[Dækmeter]],0)</f>
        <v>0</v>
      </c>
      <c r="L3123">
        <v>0</v>
      </c>
      <c r="M3123" t="s">
        <v>3</v>
      </c>
      <c r="N3123" t="str">
        <f>VLOOKUP($F3123,Statistikkoder!$A$2:$C$154,3,FALSE)</f>
        <v>Personbil</v>
      </c>
    </row>
    <row r="3124" spans="1:14" x14ac:dyDescent="0.2">
      <c r="A3124" t="s">
        <v>205</v>
      </c>
      <c r="B3124" s="1">
        <v>0.625</v>
      </c>
      <c r="C3124" t="s">
        <v>4</v>
      </c>
      <c r="D3124" t="s">
        <v>2</v>
      </c>
      <c r="E3124" t="s">
        <v>190</v>
      </c>
      <c r="F3124">
        <v>115</v>
      </c>
      <c r="G3124" t="str">
        <f>VLOOKUP(Tabel1[[#This Row],[Gruppe]],Statistikkoder!$A$1:$C$154,2,FALSE)</f>
        <v>    Bil &lt; 1,95 m med anhænger                </v>
      </c>
      <c r="H3124">
        <v>1</v>
      </c>
      <c r="I3124">
        <v>3</v>
      </c>
      <c r="J3124">
        <v>10</v>
      </c>
      <c r="K3124">
        <f>IF(AND(Tabel1[[#This Row],[Gruppe]]&gt;=610,Tabel1[[#This Row],[Gruppe]]&lt;=765),Tabel1[[#This Row],[Dækmeter]],0)</f>
        <v>0</v>
      </c>
      <c r="L3124">
        <v>0</v>
      </c>
      <c r="M3124" t="s">
        <v>3</v>
      </c>
      <c r="N3124" t="str">
        <f>VLOOKUP($F3124,Statistikkoder!$A$2:$C$154,3,FALSE)</f>
        <v>Personbil</v>
      </c>
    </row>
    <row r="3125" spans="1:14" x14ac:dyDescent="0.2">
      <c r="A3125" t="s">
        <v>205</v>
      </c>
      <c r="B3125" s="1">
        <v>0.625</v>
      </c>
      <c r="C3125" t="s">
        <v>4</v>
      </c>
      <c r="D3125" t="s">
        <v>2</v>
      </c>
      <c r="E3125" t="s">
        <v>190</v>
      </c>
      <c r="F3125">
        <v>120</v>
      </c>
      <c r="G3125" t="str">
        <f>VLOOKUP(Tabel1[[#This Row],[Gruppe]],Statistikkoder!$A$1:$C$154,2,FALSE)</f>
        <v>    Bil &gt; 1,95 m                            </v>
      </c>
      <c r="H3125">
        <v>2</v>
      </c>
      <c r="I3125">
        <v>7</v>
      </c>
      <c r="J3125">
        <v>12</v>
      </c>
      <c r="K3125">
        <f>IF(AND(Tabel1[[#This Row],[Gruppe]]&gt;=610,Tabel1[[#This Row],[Gruppe]]&lt;=765),Tabel1[[#This Row],[Dækmeter]],0)</f>
        <v>0</v>
      </c>
      <c r="L3125">
        <v>0</v>
      </c>
      <c r="M3125" t="s">
        <v>3</v>
      </c>
      <c r="N3125" t="str">
        <f>VLOOKUP($F3125,Statistikkoder!$A$2:$C$154,3,FALSE)</f>
        <v>Personbil</v>
      </c>
    </row>
    <row r="3126" spans="1:14" x14ac:dyDescent="0.2">
      <c r="A3126" t="s">
        <v>205</v>
      </c>
      <c r="B3126" s="1">
        <v>0.625</v>
      </c>
      <c r="C3126" t="s">
        <v>4</v>
      </c>
      <c r="D3126" t="s">
        <v>2</v>
      </c>
      <c r="E3126" t="s">
        <v>190</v>
      </c>
      <c r="F3126">
        <v>123</v>
      </c>
      <c r="G3126" t="str">
        <f>VLOOKUP(Tabel1[[#This Row],[Gruppe]],Statistikkoder!$A$1:$C$154,2,FALSE)</f>
        <v>    Bil H&gt;1,95 &amp; L&gt;6 m                      </v>
      </c>
      <c r="H3126">
        <v>1</v>
      </c>
      <c r="I3126">
        <v>2</v>
      </c>
      <c r="J3126">
        <v>6</v>
      </c>
      <c r="K3126">
        <f>IF(AND(Tabel1[[#This Row],[Gruppe]]&gt;=610,Tabel1[[#This Row],[Gruppe]]&lt;=765),Tabel1[[#This Row],[Dækmeter]],0)</f>
        <v>0</v>
      </c>
      <c r="L3126">
        <v>0</v>
      </c>
      <c r="M3126" t="s">
        <v>3</v>
      </c>
      <c r="N3126" t="str">
        <f>VLOOKUP($F3126,Statistikkoder!$A$2:$C$154,3,FALSE)</f>
        <v>Personbil</v>
      </c>
    </row>
    <row r="3127" spans="1:14" x14ac:dyDescent="0.2">
      <c r="A3127" t="s">
        <v>205</v>
      </c>
      <c r="B3127" s="1">
        <v>0.625</v>
      </c>
      <c r="C3127" t="s">
        <v>4</v>
      </c>
      <c r="D3127" t="s">
        <v>2</v>
      </c>
      <c r="E3127" t="s">
        <v>190</v>
      </c>
      <c r="F3127">
        <v>126</v>
      </c>
      <c r="G3127" t="str">
        <f>VLOOKUP(Tabel1[[#This Row],[Gruppe]],Statistikkoder!$A$1:$C$154,2,FALSE)</f>
        <v xml:space="preserve">    Bil med campingvogn                     </v>
      </c>
      <c r="H3127">
        <v>1</v>
      </c>
      <c r="I3127">
        <v>2</v>
      </c>
      <c r="J3127">
        <v>12</v>
      </c>
      <c r="K3127">
        <f>IF(AND(Tabel1[[#This Row],[Gruppe]]&gt;=610,Tabel1[[#This Row],[Gruppe]]&lt;=765),Tabel1[[#This Row],[Dækmeter]],0)</f>
        <v>0</v>
      </c>
      <c r="L3127">
        <v>0</v>
      </c>
      <c r="M3127" t="s">
        <v>3</v>
      </c>
      <c r="N3127" t="str">
        <f>VLOOKUP($F3127,Statistikkoder!$A$2:$C$154,3,FALSE)</f>
        <v>Personbil</v>
      </c>
    </row>
    <row r="3128" spans="1:14" x14ac:dyDescent="0.2">
      <c r="A3128" t="s">
        <v>205</v>
      </c>
      <c r="B3128" s="1">
        <v>0.625</v>
      </c>
      <c r="C3128" t="s">
        <v>4</v>
      </c>
      <c r="D3128" t="s">
        <v>2</v>
      </c>
      <c r="E3128" t="s">
        <v>190</v>
      </c>
      <c r="F3128">
        <v>410</v>
      </c>
      <c r="G3128" t="str">
        <f>VLOOKUP(Tabel1[[#This Row],[Gruppe]],Statistikkoder!$A$1:$C$154,2,FALSE)</f>
        <v>    MC                                    </v>
      </c>
      <c r="H3128">
        <v>2</v>
      </c>
      <c r="I3128">
        <v>2</v>
      </c>
      <c r="J3128">
        <v>5</v>
      </c>
      <c r="K3128">
        <f>IF(AND(Tabel1[[#This Row],[Gruppe]]&gt;=610,Tabel1[[#This Row],[Gruppe]]&lt;=765),Tabel1[[#This Row],[Dækmeter]],0)</f>
        <v>0</v>
      </c>
      <c r="L3128">
        <v>0</v>
      </c>
      <c r="M3128" t="s">
        <v>3</v>
      </c>
      <c r="N3128" t="str">
        <f>VLOOKUP($F3128,Statistikkoder!$A$2:$C$154,3,FALSE)</f>
        <v>MC/Knallert</v>
      </c>
    </row>
    <row r="3129" spans="1:14" x14ac:dyDescent="0.2">
      <c r="A3129" t="s">
        <v>205</v>
      </c>
      <c r="B3129" s="1">
        <v>0.625</v>
      </c>
      <c r="C3129" t="s">
        <v>4</v>
      </c>
      <c r="D3129" t="s">
        <v>2</v>
      </c>
      <c r="E3129" t="s">
        <v>190</v>
      </c>
      <c r="F3129">
        <v>430</v>
      </c>
      <c r="G3129" t="str">
        <f>VLOOKUP(Tabel1[[#This Row],[Gruppe]],Statistikkoder!$A$1:$C$154,2,FALSE)</f>
        <v>    MC/Knallert Sidevogn/anhænger            </v>
      </c>
      <c r="H3129">
        <v>1</v>
      </c>
      <c r="I3129">
        <v>2</v>
      </c>
      <c r="J3129">
        <v>4</v>
      </c>
      <c r="K3129">
        <f>IF(AND(Tabel1[[#This Row],[Gruppe]]&gt;=610,Tabel1[[#This Row],[Gruppe]]&lt;=765),Tabel1[[#This Row],[Dækmeter]],0)</f>
        <v>0</v>
      </c>
      <c r="L3129">
        <v>0</v>
      </c>
      <c r="M3129" t="s">
        <v>3</v>
      </c>
      <c r="N3129" t="str">
        <f>VLOOKUP($F3129,Statistikkoder!$A$2:$C$154,3,FALSE)</f>
        <v>MC/Knallert</v>
      </c>
    </row>
    <row r="3130" spans="1:14" x14ac:dyDescent="0.2">
      <c r="A3130" t="s">
        <v>205</v>
      </c>
      <c r="B3130" s="1">
        <v>0.625</v>
      </c>
      <c r="C3130" t="s">
        <v>4</v>
      </c>
      <c r="D3130" t="s">
        <v>2</v>
      </c>
      <c r="E3130" t="s">
        <v>190</v>
      </c>
      <c r="F3130">
        <v>510</v>
      </c>
      <c r="G3130" t="str">
        <f>VLOOKUP(Tabel1[[#This Row],[Gruppe]],Statistikkoder!$A$1:$C$154,2,FALSE)</f>
        <v>    Cykel Voksen                            </v>
      </c>
      <c r="H3130">
        <v>1</v>
      </c>
      <c r="I3130">
        <v>0</v>
      </c>
      <c r="J3130">
        <v>1</v>
      </c>
      <c r="K3130">
        <f>IF(AND(Tabel1[[#This Row],[Gruppe]]&gt;=610,Tabel1[[#This Row],[Gruppe]]&lt;=765),Tabel1[[#This Row],[Dækmeter]],0)</f>
        <v>0</v>
      </c>
      <c r="L3130">
        <v>0</v>
      </c>
      <c r="M3130" t="s">
        <v>3</v>
      </c>
      <c r="N3130" t="str">
        <f>VLOOKUP($F3130,Statistikkoder!$A$2:$C$154,3,FALSE)</f>
        <v>Cykel</v>
      </c>
    </row>
    <row r="3131" spans="1:14" x14ac:dyDescent="0.2">
      <c r="A3131" t="s">
        <v>205</v>
      </c>
      <c r="B3131" s="1">
        <v>0.625</v>
      </c>
      <c r="C3131" t="s">
        <v>4</v>
      </c>
      <c r="D3131" t="s">
        <v>2</v>
      </c>
      <c r="E3131" t="s">
        <v>190</v>
      </c>
      <c r="F3131">
        <v>740</v>
      </c>
      <c r="G3131" t="str">
        <f>VLOOKUP(Tabel1[[#This Row],[Gruppe]],Statistikkoder!$A$1:$C$154,2,FALSE)</f>
        <v>    Vogntog 19 m. max 40 tons                </v>
      </c>
      <c r="H3131">
        <v>1</v>
      </c>
      <c r="I3131">
        <v>1</v>
      </c>
      <c r="J3131">
        <v>19</v>
      </c>
      <c r="K3131">
        <f>IF(AND(Tabel1[[#This Row],[Gruppe]]&gt;=610,Tabel1[[#This Row],[Gruppe]]&lt;=765),Tabel1[[#This Row],[Dækmeter]],0)</f>
        <v>19</v>
      </c>
      <c r="L3131">
        <v>0</v>
      </c>
      <c r="M3131" t="s">
        <v>3</v>
      </c>
      <c r="N3131" t="str">
        <f>VLOOKUP($F3131,Statistikkoder!$A$2:$C$154,3,FALSE)</f>
        <v>Vogntog</v>
      </c>
    </row>
    <row r="3132" spans="1:14" x14ac:dyDescent="0.2">
      <c r="A3132" t="s">
        <v>205</v>
      </c>
      <c r="B3132" s="1">
        <v>0.625</v>
      </c>
      <c r="C3132" t="s">
        <v>4</v>
      </c>
      <c r="D3132" t="s">
        <v>2</v>
      </c>
      <c r="E3132" t="s">
        <v>190</v>
      </c>
      <c r="F3132">
        <v>996</v>
      </c>
      <c r="G3132" t="str">
        <f>VLOOKUP(Tabel1[[#This Row],[Gruppe]],Statistikkoder!$A$1:$C$154,2,FALSE)</f>
        <v>    Passager i køretøj                            </v>
      </c>
      <c r="H3132">
        <v>0</v>
      </c>
      <c r="I3132">
        <v>76</v>
      </c>
      <c r="J3132">
        <v>0</v>
      </c>
      <c r="K3132">
        <f>IF(AND(Tabel1[[#This Row],[Gruppe]]&gt;=610,Tabel1[[#This Row],[Gruppe]]&lt;=765),Tabel1[[#This Row],[Dækmeter]],0)</f>
        <v>0</v>
      </c>
      <c r="L3132">
        <v>0</v>
      </c>
      <c r="M3132" t="s">
        <v>3</v>
      </c>
      <c r="N3132" t="str">
        <f>VLOOKUP($F3132,Statistikkoder!$A$2:$C$154,3,FALSE)</f>
        <v>Passager</v>
      </c>
    </row>
    <row r="3133" spans="1:14" x14ac:dyDescent="0.2">
      <c r="A3133" t="s">
        <v>205</v>
      </c>
      <c r="B3133" s="1">
        <v>0.625</v>
      </c>
      <c r="C3133" t="s">
        <v>0</v>
      </c>
      <c r="D3133" t="s">
        <v>1</v>
      </c>
      <c r="E3133" t="s">
        <v>189</v>
      </c>
      <c r="F3133">
        <v>10</v>
      </c>
      <c r="G3133" t="str">
        <f>VLOOKUP(Tabel1[[#This Row],[Gruppe]],Statistikkoder!$A$1:$C$154,2,FALSE)</f>
        <v>    Voksen gående                    </v>
      </c>
      <c r="H3133">
        <v>0</v>
      </c>
      <c r="I3133">
        <v>4</v>
      </c>
      <c r="J3133">
        <v>0</v>
      </c>
      <c r="K3133">
        <f>IF(AND(Tabel1[[#This Row],[Gruppe]]&gt;=610,Tabel1[[#This Row],[Gruppe]]&lt;=765),Tabel1[[#This Row],[Dækmeter]],0)</f>
        <v>0</v>
      </c>
      <c r="L3133">
        <v>0</v>
      </c>
      <c r="M3133" t="s">
        <v>3</v>
      </c>
      <c r="N3133" t="str">
        <f>VLOOKUP($F3133,Statistikkoder!$A$2:$C$154,3,FALSE)</f>
        <v>Passager</v>
      </c>
    </row>
    <row r="3134" spans="1:14" x14ac:dyDescent="0.2">
      <c r="A3134" t="s">
        <v>205</v>
      </c>
      <c r="B3134" s="1">
        <v>0.625</v>
      </c>
      <c r="C3134" t="s">
        <v>0</v>
      </c>
      <c r="D3134" t="s">
        <v>1</v>
      </c>
      <c r="E3134" t="s">
        <v>189</v>
      </c>
      <c r="F3134">
        <v>30</v>
      </c>
      <c r="G3134" t="str">
        <f>VLOOKUP(Tabel1[[#This Row],[Gruppe]],Statistikkoder!$A$1:$C$154,2,FALSE)</f>
        <v>    Barn  0-11 år gående              </v>
      </c>
      <c r="H3134">
        <v>0</v>
      </c>
      <c r="I3134">
        <v>5</v>
      </c>
      <c r="J3134">
        <v>0</v>
      </c>
      <c r="K3134">
        <f>IF(AND(Tabel1[[#This Row],[Gruppe]]&gt;=610,Tabel1[[#This Row],[Gruppe]]&lt;=765),Tabel1[[#This Row],[Dækmeter]],0)</f>
        <v>0</v>
      </c>
      <c r="L3134">
        <v>0</v>
      </c>
      <c r="M3134" t="s">
        <v>3</v>
      </c>
      <c r="N3134" t="str">
        <f>VLOOKUP($F3134,Statistikkoder!$A$2:$C$154,3,FALSE)</f>
        <v>Passager</v>
      </c>
    </row>
    <row r="3135" spans="1:14" x14ac:dyDescent="0.2">
      <c r="A3135" t="s">
        <v>205</v>
      </c>
      <c r="B3135" s="1">
        <v>0.625</v>
      </c>
      <c r="C3135" t="s">
        <v>0</v>
      </c>
      <c r="D3135" t="s">
        <v>1</v>
      </c>
      <c r="E3135" t="s">
        <v>189</v>
      </c>
      <c r="F3135">
        <v>80</v>
      </c>
      <c r="G3135" t="str">
        <f>VLOOKUP(Tabel1[[#This Row],[Gruppe]],Statistikkoder!$A$1:$C$154,2,FALSE)</f>
        <v>    Bil &lt; 1,95 pendler rejse        </v>
      </c>
      <c r="H3135">
        <v>4</v>
      </c>
      <c r="I3135">
        <v>8</v>
      </c>
      <c r="J3135">
        <v>24</v>
      </c>
      <c r="K3135">
        <f>IF(AND(Tabel1[[#This Row],[Gruppe]]&gt;=610,Tabel1[[#This Row],[Gruppe]]&lt;=765),Tabel1[[#This Row],[Dækmeter]],0)</f>
        <v>0</v>
      </c>
      <c r="L3135">
        <v>0</v>
      </c>
      <c r="M3135" t="s">
        <v>3</v>
      </c>
      <c r="N3135" t="str">
        <f>VLOOKUP($F3135,Statistikkoder!$A$2:$C$154,3,FALSE)</f>
        <v>Personbil</v>
      </c>
    </row>
    <row r="3136" spans="1:14" x14ac:dyDescent="0.2">
      <c r="A3136" t="s">
        <v>205</v>
      </c>
      <c r="B3136" s="1">
        <v>0.625</v>
      </c>
      <c r="C3136" t="s">
        <v>0</v>
      </c>
      <c r="D3136" t="s">
        <v>1</v>
      </c>
      <c r="E3136" t="s">
        <v>189</v>
      </c>
      <c r="F3136">
        <v>110</v>
      </c>
      <c r="G3136" t="str">
        <f>VLOOKUP(Tabel1[[#This Row],[Gruppe]],Statistikkoder!$A$1:$C$154,2,FALSE)</f>
        <v>    Bil &lt; 1,95 m                            </v>
      </c>
      <c r="H3136">
        <v>23</v>
      </c>
      <c r="I3136">
        <v>61</v>
      </c>
      <c r="J3136">
        <v>138</v>
      </c>
      <c r="K3136">
        <f>IF(AND(Tabel1[[#This Row],[Gruppe]]&gt;=610,Tabel1[[#This Row],[Gruppe]]&lt;=765),Tabel1[[#This Row],[Dækmeter]],0)</f>
        <v>0</v>
      </c>
      <c r="L3136">
        <v>0</v>
      </c>
      <c r="M3136" t="s">
        <v>3</v>
      </c>
      <c r="N3136" t="str">
        <f>VLOOKUP($F3136,Statistikkoder!$A$2:$C$154,3,FALSE)</f>
        <v>Personbil</v>
      </c>
    </row>
    <row r="3137" spans="1:14" x14ac:dyDescent="0.2">
      <c r="A3137" t="s">
        <v>205</v>
      </c>
      <c r="B3137" s="1">
        <v>0.625</v>
      </c>
      <c r="C3137" t="s">
        <v>0</v>
      </c>
      <c r="D3137" t="s">
        <v>1</v>
      </c>
      <c r="E3137" t="s">
        <v>189</v>
      </c>
      <c r="F3137">
        <v>120</v>
      </c>
      <c r="G3137" t="str">
        <f>VLOOKUP(Tabel1[[#This Row],[Gruppe]],Statistikkoder!$A$1:$C$154,2,FALSE)</f>
        <v>    Bil &gt; 1,95 m                            </v>
      </c>
      <c r="H3137">
        <v>3</v>
      </c>
      <c r="I3137">
        <v>7</v>
      </c>
      <c r="J3137">
        <v>18</v>
      </c>
      <c r="K3137">
        <f>IF(AND(Tabel1[[#This Row],[Gruppe]]&gt;=610,Tabel1[[#This Row],[Gruppe]]&lt;=765),Tabel1[[#This Row],[Dækmeter]],0)</f>
        <v>0</v>
      </c>
      <c r="L3137">
        <v>0</v>
      </c>
      <c r="M3137" t="s">
        <v>3</v>
      </c>
      <c r="N3137" t="str">
        <f>VLOOKUP($F3137,Statistikkoder!$A$2:$C$154,3,FALSE)</f>
        <v>Personbil</v>
      </c>
    </row>
    <row r="3138" spans="1:14" x14ac:dyDescent="0.2">
      <c r="A3138" t="s">
        <v>205</v>
      </c>
      <c r="B3138" s="1">
        <v>0.625</v>
      </c>
      <c r="C3138" t="s">
        <v>0</v>
      </c>
      <c r="D3138" t="s">
        <v>1</v>
      </c>
      <c r="E3138" t="s">
        <v>189</v>
      </c>
      <c r="F3138">
        <v>123</v>
      </c>
      <c r="G3138" t="str">
        <f>VLOOKUP(Tabel1[[#This Row],[Gruppe]],Statistikkoder!$A$1:$C$154,2,FALSE)</f>
        <v>    Bil H&gt;1,95 &amp; L&gt;6 m                      </v>
      </c>
      <c r="H3138">
        <v>1</v>
      </c>
      <c r="I3138">
        <v>2</v>
      </c>
      <c r="J3138">
        <v>6</v>
      </c>
      <c r="K3138">
        <f>IF(AND(Tabel1[[#This Row],[Gruppe]]&gt;=610,Tabel1[[#This Row],[Gruppe]]&lt;=765),Tabel1[[#This Row],[Dækmeter]],0)</f>
        <v>0</v>
      </c>
      <c r="L3138">
        <v>0</v>
      </c>
      <c r="M3138" t="s">
        <v>3</v>
      </c>
      <c r="N3138" t="str">
        <f>VLOOKUP($F3138,Statistikkoder!$A$2:$C$154,3,FALSE)</f>
        <v>Personbil</v>
      </c>
    </row>
    <row r="3139" spans="1:14" x14ac:dyDescent="0.2">
      <c r="A3139" t="s">
        <v>205</v>
      </c>
      <c r="B3139" s="1">
        <v>0.625</v>
      </c>
      <c r="C3139" t="s">
        <v>0</v>
      </c>
      <c r="D3139" t="s">
        <v>1</v>
      </c>
      <c r="E3139" t="s">
        <v>189</v>
      </c>
      <c r="F3139">
        <v>126</v>
      </c>
      <c r="G3139" t="str">
        <f>VLOOKUP(Tabel1[[#This Row],[Gruppe]],Statistikkoder!$A$1:$C$154,2,FALSE)</f>
        <v xml:space="preserve">    Bil med campingvogn                     </v>
      </c>
      <c r="H3139">
        <v>2</v>
      </c>
      <c r="I3139">
        <v>6</v>
      </c>
      <c r="J3139">
        <v>24</v>
      </c>
      <c r="K3139">
        <f>IF(AND(Tabel1[[#This Row],[Gruppe]]&gt;=610,Tabel1[[#This Row],[Gruppe]]&lt;=765),Tabel1[[#This Row],[Dækmeter]],0)</f>
        <v>0</v>
      </c>
      <c r="L3139">
        <v>0</v>
      </c>
      <c r="M3139" t="s">
        <v>3</v>
      </c>
      <c r="N3139" t="str">
        <f>VLOOKUP($F3139,Statistikkoder!$A$2:$C$154,3,FALSE)</f>
        <v>Personbil</v>
      </c>
    </row>
    <row r="3140" spans="1:14" x14ac:dyDescent="0.2">
      <c r="A3140" t="s">
        <v>205</v>
      </c>
      <c r="B3140" s="1">
        <v>0.625</v>
      </c>
      <c r="C3140" t="s">
        <v>0</v>
      </c>
      <c r="D3140" t="s">
        <v>1</v>
      </c>
      <c r="E3140" t="s">
        <v>189</v>
      </c>
      <c r="F3140">
        <v>996</v>
      </c>
      <c r="G3140" t="str">
        <f>VLOOKUP(Tabel1[[#This Row],[Gruppe]],Statistikkoder!$A$1:$C$154,2,FALSE)</f>
        <v>    Passager i køretøj                            </v>
      </c>
      <c r="H3140">
        <v>0</v>
      </c>
      <c r="I3140">
        <v>84</v>
      </c>
      <c r="J3140">
        <v>0</v>
      </c>
      <c r="K3140">
        <f>IF(AND(Tabel1[[#This Row],[Gruppe]]&gt;=610,Tabel1[[#This Row],[Gruppe]]&lt;=765),Tabel1[[#This Row],[Dækmeter]],0)</f>
        <v>0</v>
      </c>
      <c r="L3140">
        <v>0</v>
      </c>
      <c r="M3140" t="s">
        <v>3</v>
      </c>
      <c r="N3140" t="str">
        <f>VLOOKUP($F3140,Statistikkoder!$A$2:$C$154,3,FALSE)</f>
        <v>Passager</v>
      </c>
    </row>
    <row r="3141" spans="1:14" x14ac:dyDescent="0.2">
      <c r="A3141" t="s">
        <v>205</v>
      </c>
      <c r="B3141" s="1">
        <v>0.66666666666666663</v>
      </c>
      <c r="C3141" t="s">
        <v>4</v>
      </c>
      <c r="D3141" t="s">
        <v>2</v>
      </c>
      <c r="E3141" t="s">
        <v>189</v>
      </c>
      <c r="F3141">
        <v>10</v>
      </c>
      <c r="G3141" t="str">
        <f>VLOOKUP(Tabel1[[#This Row],[Gruppe]],Statistikkoder!$A$1:$C$154,2,FALSE)</f>
        <v>    Voksen gående                    </v>
      </c>
      <c r="H3141">
        <v>0</v>
      </c>
      <c r="I3141">
        <v>5</v>
      </c>
      <c r="J3141">
        <v>0</v>
      </c>
      <c r="K3141">
        <f>IF(AND(Tabel1[[#This Row],[Gruppe]]&gt;=610,Tabel1[[#This Row],[Gruppe]]&lt;=765),Tabel1[[#This Row],[Dækmeter]],0)</f>
        <v>0</v>
      </c>
      <c r="L3141">
        <v>0</v>
      </c>
      <c r="M3141" t="s">
        <v>3</v>
      </c>
      <c r="N3141" t="str">
        <f>VLOOKUP($F3141,Statistikkoder!$A$2:$C$154,3,FALSE)</f>
        <v>Passager</v>
      </c>
    </row>
    <row r="3142" spans="1:14" x14ac:dyDescent="0.2">
      <c r="A3142" t="s">
        <v>205</v>
      </c>
      <c r="B3142" s="1">
        <v>0.66666666666666663</v>
      </c>
      <c r="C3142" t="s">
        <v>4</v>
      </c>
      <c r="D3142" t="s">
        <v>2</v>
      </c>
      <c r="E3142" t="s">
        <v>189</v>
      </c>
      <c r="F3142">
        <v>20</v>
      </c>
      <c r="G3142" t="str">
        <f>VLOOKUP(Tabel1[[#This Row],[Gruppe]],Statistikkoder!$A$1:$C$154,2,FALSE)</f>
        <v>    Barn 12-15 år gående              </v>
      </c>
      <c r="H3142">
        <v>0</v>
      </c>
      <c r="I3142">
        <v>3</v>
      </c>
      <c r="J3142">
        <v>0</v>
      </c>
      <c r="K3142">
        <f>IF(AND(Tabel1[[#This Row],[Gruppe]]&gt;=610,Tabel1[[#This Row],[Gruppe]]&lt;=765),Tabel1[[#This Row],[Dækmeter]],0)</f>
        <v>0</v>
      </c>
      <c r="L3142">
        <v>0</v>
      </c>
      <c r="M3142" t="s">
        <v>3</v>
      </c>
      <c r="N3142" t="str">
        <f>VLOOKUP($F3142,Statistikkoder!$A$2:$C$154,3,FALSE)</f>
        <v>Passager</v>
      </c>
    </row>
    <row r="3143" spans="1:14" x14ac:dyDescent="0.2">
      <c r="A3143" t="s">
        <v>205</v>
      </c>
      <c r="B3143" s="1">
        <v>0.66666666666666663</v>
      </c>
      <c r="C3143" t="s">
        <v>4</v>
      </c>
      <c r="D3143" t="s">
        <v>2</v>
      </c>
      <c r="E3143" t="s">
        <v>189</v>
      </c>
      <c r="F3143">
        <v>21</v>
      </c>
      <c r="G3143" t="str">
        <f>VLOOKUP(Tabel1[[#This Row],[Gruppe]],Statistikkoder!$A$1:$C$154,2,FALSE)</f>
        <v>    Barn 12-15 år gående Pendler      </v>
      </c>
      <c r="H3143">
        <v>0</v>
      </c>
      <c r="I3143">
        <v>1</v>
      </c>
      <c r="J3143">
        <v>0</v>
      </c>
      <c r="K3143">
        <f>IF(AND(Tabel1[[#This Row],[Gruppe]]&gt;=610,Tabel1[[#This Row],[Gruppe]]&lt;=765),Tabel1[[#This Row],[Dækmeter]],0)</f>
        <v>0</v>
      </c>
      <c r="L3143">
        <v>0</v>
      </c>
      <c r="M3143" t="s">
        <v>3</v>
      </c>
      <c r="N3143" t="str">
        <f>VLOOKUP($F3143,Statistikkoder!$A$2:$C$154,3,FALSE)</f>
        <v>Passager</v>
      </c>
    </row>
    <row r="3144" spans="1:14" x14ac:dyDescent="0.2">
      <c r="A3144" t="s">
        <v>205</v>
      </c>
      <c r="B3144" s="1">
        <v>0.66666666666666663</v>
      </c>
      <c r="C3144" t="s">
        <v>4</v>
      </c>
      <c r="D3144" t="s">
        <v>2</v>
      </c>
      <c r="E3144" t="s">
        <v>189</v>
      </c>
      <c r="F3144">
        <v>30</v>
      </c>
      <c r="G3144" t="str">
        <f>VLOOKUP(Tabel1[[#This Row],[Gruppe]],Statistikkoder!$A$1:$C$154,2,FALSE)</f>
        <v>    Barn  0-11 år gående              </v>
      </c>
      <c r="H3144">
        <v>0</v>
      </c>
      <c r="I3144">
        <v>1</v>
      </c>
      <c r="J3144">
        <v>0</v>
      </c>
      <c r="K3144">
        <f>IF(AND(Tabel1[[#This Row],[Gruppe]]&gt;=610,Tabel1[[#This Row],[Gruppe]]&lt;=765),Tabel1[[#This Row],[Dækmeter]],0)</f>
        <v>0</v>
      </c>
      <c r="L3144">
        <v>0</v>
      </c>
      <c r="M3144" t="s">
        <v>3</v>
      </c>
      <c r="N3144" t="str">
        <f>VLOOKUP($F3144,Statistikkoder!$A$2:$C$154,3,FALSE)</f>
        <v>Passager</v>
      </c>
    </row>
    <row r="3145" spans="1:14" x14ac:dyDescent="0.2">
      <c r="A3145" t="s">
        <v>205</v>
      </c>
      <c r="B3145" s="1">
        <v>0.66666666666666663</v>
      </c>
      <c r="C3145" t="s">
        <v>4</v>
      </c>
      <c r="D3145" t="s">
        <v>2</v>
      </c>
      <c r="E3145" t="s">
        <v>189</v>
      </c>
      <c r="F3145">
        <v>80</v>
      </c>
      <c r="G3145" t="str">
        <f>VLOOKUP(Tabel1[[#This Row],[Gruppe]],Statistikkoder!$A$1:$C$154,2,FALSE)</f>
        <v>    Bil &lt; 1,95 pendler rejse        </v>
      </c>
      <c r="H3145">
        <v>3</v>
      </c>
      <c r="I3145">
        <v>3</v>
      </c>
      <c r="J3145">
        <v>18</v>
      </c>
      <c r="K3145">
        <f>IF(AND(Tabel1[[#This Row],[Gruppe]]&gt;=610,Tabel1[[#This Row],[Gruppe]]&lt;=765),Tabel1[[#This Row],[Dækmeter]],0)</f>
        <v>0</v>
      </c>
      <c r="L3145">
        <v>0</v>
      </c>
      <c r="M3145" t="s">
        <v>3</v>
      </c>
      <c r="N3145" t="str">
        <f>VLOOKUP($F3145,Statistikkoder!$A$2:$C$154,3,FALSE)</f>
        <v>Personbil</v>
      </c>
    </row>
    <row r="3146" spans="1:14" x14ac:dyDescent="0.2">
      <c r="A3146" t="s">
        <v>205</v>
      </c>
      <c r="B3146" s="1">
        <v>0.66666666666666663</v>
      </c>
      <c r="C3146" t="s">
        <v>4</v>
      </c>
      <c r="D3146" t="s">
        <v>2</v>
      </c>
      <c r="E3146" t="s">
        <v>189</v>
      </c>
      <c r="F3146">
        <v>110</v>
      </c>
      <c r="G3146" t="str">
        <f>VLOOKUP(Tabel1[[#This Row],[Gruppe]],Statistikkoder!$A$1:$C$154,2,FALSE)</f>
        <v>    Bil &lt; 1,95 m                            </v>
      </c>
      <c r="H3146">
        <v>24</v>
      </c>
      <c r="I3146">
        <v>54</v>
      </c>
      <c r="J3146">
        <v>144</v>
      </c>
      <c r="K3146">
        <f>IF(AND(Tabel1[[#This Row],[Gruppe]]&gt;=610,Tabel1[[#This Row],[Gruppe]]&lt;=765),Tabel1[[#This Row],[Dækmeter]],0)</f>
        <v>0</v>
      </c>
      <c r="L3146">
        <v>0</v>
      </c>
      <c r="M3146" t="s">
        <v>3</v>
      </c>
      <c r="N3146" t="str">
        <f>VLOOKUP($F3146,Statistikkoder!$A$2:$C$154,3,FALSE)</f>
        <v>Personbil</v>
      </c>
    </row>
    <row r="3147" spans="1:14" x14ac:dyDescent="0.2">
      <c r="A3147" t="s">
        <v>205</v>
      </c>
      <c r="B3147" s="1">
        <v>0.66666666666666663</v>
      </c>
      <c r="C3147" t="s">
        <v>4</v>
      </c>
      <c r="D3147" t="s">
        <v>2</v>
      </c>
      <c r="E3147" t="s">
        <v>189</v>
      </c>
      <c r="F3147">
        <v>120</v>
      </c>
      <c r="G3147" t="str">
        <f>VLOOKUP(Tabel1[[#This Row],[Gruppe]],Statistikkoder!$A$1:$C$154,2,FALSE)</f>
        <v>    Bil &gt; 1,95 m                            </v>
      </c>
      <c r="H3147">
        <v>1</v>
      </c>
      <c r="I3147">
        <v>2</v>
      </c>
      <c r="J3147">
        <v>6</v>
      </c>
      <c r="K3147">
        <f>IF(AND(Tabel1[[#This Row],[Gruppe]]&gt;=610,Tabel1[[#This Row],[Gruppe]]&lt;=765),Tabel1[[#This Row],[Dækmeter]],0)</f>
        <v>0</v>
      </c>
      <c r="L3147">
        <v>0</v>
      </c>
      <c r="M3147" t="s">
        <v>3</v>
      </c>
      <c r="N3147" t="str">
        <f>VLOOKUP($F3147,Statistikkoder!$A$2:$C$154,3,FALSE)</f>
        <v>Personbil</v>
      </c>
    </row>
    <row r="3148" spans="1:14" x14ac:dyDescent="0.2">
      <c r="A3148" t="s">
        <v>205</v>
      </c>
      <c r="B3148" s="1">
        <v>0.66666666666666663</v>
      </c>
      <c r="C3148" t="s">
        <v>4</v>
      </c>
      <c r="D3148" t="s">
        <v>2</v>
      </c>
      <c r="E3148" t="s">
        <v>189</v>
      </c>
      <c r="F3148">
        <v>126</v>
      </c>
      <c r="G3148" t="str">
        <f>VLOOKUP(Tabel1[[#This Row],[Gruppe]],Statistikkoder!$A$1:$C$154,2,FALSE)</f>
        <v xml:space="preserve">    Bil med campingvogn                     </v>
      </c>
      <c r="H3148">
        <v>1</v>
      </c>
      <c r="I3148">
        <v>2</v>
      </c>
      <c r="J3148">
        <v>12</v>
      </c>
      <c r="K3148">
        <f>IF(AND(Tabel1[[#This Row],[Gruppe]]&gt;=610,Tabel1[[#This Row],[Gruppe]]&lt;=765),Tabel1[[#This Row],[Dækmeter]],0)</f>
        <v>0</v>
      </c>
      <c r="L3148">
        <v>0</v>
      </c>
      <c r="M3148" t="s">
        <v>3</v>
      </c>
      <c r="N3148" t="str">
        <f>VLOOKUP($F3148,Statistikkoder!$A$2:$C$154,3,FALSE)</f>
        <v>Personbil</v>
      </c>
    </row>
    <row r="3149" spans="1:14" x14ac:dyDescent="0.2">
      <c r="A3149" t="s">
        <v>205</v>
      </c>
      <c r="B3149" s="1">
        <v>0.66666666666666663</v>
      </c>
      <c r="C3149" t="s">
        <v>4</v>
      </c>
      <c r="D3149" t="s">
        <v>2</v>
      </c>
      <c r="E3149" t="s">
        <v>189</v>
      </c>
      <c r="F3149">
        <v>410</v>
      </c>
      <c r="G3149" t="str">
        <f>VLOOKUP(Tabel1[[#This Row],[Gruppe]],Statistikkoder!$A$1:$C$154,2,FALSE)</f>
        <v>    MC                                    </v>
      </c>
      <c r="H3149">
        <v>1</v>
      </c>
      <c r="I3149">
        <v>2</v>
      </c>
      <c r="J3149">
        <v>2</v>
      </c>
      <c r="K3149">
        <f>IF(AND(Tabel1[[#This Row],[Gruppe]]&gt;=610,Tabel1[[#This Row],[Gruppe]]&lt;=765),Tabel1[[#This Row],[Dækmeter]],0)</f>
        <v>0</v>
      </c>
      <c r="L3149">
        <v>0</v>
      </c>
      <c r="M3149" t="s">
        <v>3</v>
      </c>
      <c r="N3149" t="str">
        <f>VLOOKUP($F3149,Statistikkoder!$A$2:$C$154,3,FALSE)</f>
        <v>MC/Knallert</v>
      </c>
    </row>
    <row r="3150" spans="1:14" x14ac:dyDescent="0.2">
      <c r="A3150" t="s">
        <v>205</v>
      </c>
      <c r="B3150" s="1">
        <v>0.66666666666666663</v>
      </c>
      <c r="C3150" t="s">
        <v>4</v>
      </c>
      <c r="D3150" t="s">
        <v>2</v>
      </c>
      <c r="E3150" t="s">
        <v>189</v>
      </c>
      <c r="F3150">
        <v>510</v>
      </c>
      <c r="G3150" t="str">
        <f>VLOOKUP(Tabel1[[#This Row],[Gruppe]],Statistikkoder!$A$1:$C$154,2,FALSE)</f>
        <v>    Cykel Voksen                            </v>
      </c>
      <c r="H3150">
        <v>1</v>
      </c>
      <c r="I3150">
        <v>0</v>
      </c>
      <c r="J3150">
        <v>1</v>
      </c>
      <c r="K3150">
        <f>IF(AND(Tabel1[[#This Row],[Gruppe]]&gt;=610,Tabel1[[#This Row],[Gruppe]]&lt;=765),Tabel1[[#This Row],[Dækmeter]],0)</f>
        <v>0</v>
      </c>
      <c r="L3150">
        <v>0</v>
      </c>
      <c r="M3150" t="s">
        <v>3</v>
      </c>
      <c r="N3150" t="str">
        <f>VLOOKUP($F3150,Statistikkoder!$A$2:$C$154,3,FALSE)</f>
        <v>Cykel</v>
      </c>
    </row>
    <row r="3151" spans="1:14" x14ac:dyDescent="0.2">
      <c r="A3151" t="s">
        <v>205</v>
      </c>
      <c r="B3151" s="1">
        <v>0.66666666666666663</v>
      </c>
      <c r="C3151" t="s">
        <v>4</v>
      </c>
      <c r="D3151" t="s">
        <v>2</v>
      </c>
      <c r="E3151" t="s">
        <v>189</v>
      </c>
      <c r="F3151">
        <v>730</v>
      </c>
      <c r="G3151" t="str">
        <f>VLOOKUP(Tabel1[[#This Row],[Gruppe]],Statistikkoder!$A$1:$C$154,2,FALSE)</f>
        <v>    Sættevogn 17 m. max 40 tons            </v>
      </c>
      <c r="H3151">
        <v>1</v>
      </c>
      <c r="I3151">
        <v>1</v>
      </c>
      <c r="J3151">
        <v>17</v>
      </c>
      <c r="K3151">
        <f>IF(AND(Tabel1[[#This Row],[Gruppe]]&gt;=610,Tabel1[[#This Row],[Gruppe]]&lt;=765),Tabel1[[#This Row],[Dækmeter]],0)</f>
        <v>17</v>
      </c>
      <c r="L3151">
        <v>0</v>
      </c>
      <c r="M3151" t="s">
        <v>3</v>
      </c>
      <c r="N3151" t="str">
        <f>VLOOKUP($F3151,Statistikkoder!$A$2:$C$154,3,FALSE)</f>
        <v>Sættevogn</v>
      </c>
    </row>
    <row r="3152" spans="1:14" x14ac:dyDescent="0.2">
      <c r="A3152" t="s">
        <v>205</v>
      </c>
      <c r="B3152" s="1">
        <v>0.66666666666666663</v>
      </c>
      <c r="C3152" t="s">
        <v>4</v>
      </c>
      <c r="D3152" t="s">
        <v>2</v>
      </c>
      <c r="E3152" t="s">
        <v>189</v>
      </c>
      <c r="F3152">
        <v>996</v>
      </c>
      <c r="G3152" t="str">
        <f>VLOOKUP(Tabel1[[#This Row],[Gruppe]],Statistikkoder!$A$1:$C$154,2,FALSE)</f>
        <v>    Passager i køretøj                            </v>
      </c>
      <c r="H3152">
        <v>0</v>
      </c>
      <c r="I3152">
        <v>64</v>
      </c>
      <c r="J3152">
        <v>0</v>
      </c>
      <c r="K3152">
        <f>IF(AND(Tabel1[[#This Row],[Gruppe]]&gt;=610,Tabel1[[#This Row],[Gruppe]]&lt;=765),Tabel1[[#This Row],[Dækmeter]],0)</f>
        <v>0</v>
      </c>
      <c r="L3152">
        <v>0</v>
      </c>
      <c r="M3152" t="s">
        <v>3</v>
      </c>
      <c r="N3152" t="str">
        <f>VLOOKUP($F3152,Statistikkoder!$A$2:$C$154,3,FALSE)</f>
        <v>Passager</v>
      </c>
    </row>
    <row r="3153" spans="1:14" x14ac:dyDescent="0.2">
      <c r="A3153" t="s">
        <v>205</v>
      </c>
      <c r="B3153" s="1">
        <v>0.66666666666666663</v>
      </c>
      <c r="C3153" t="s">
        <v>0</v>
      </c>
      <c r="D3153" t="s">
        <v>1</v>
      </c>
      <c r="E3153" t="s">
        <v>190</v>
      </c>
      <c r="F3153">
        <v>10</v>
      </c>
      <c r="G3153" t="str">
        <f>VLOOKUP(Tabel1[[#This Row],[Gruppe]],Statistikkoder!$A$1:$C$154,2,FALSE)</f>
        <v>    Voksen gående                    </v>
      </c>
      <c r="H3153">
        <v>0</v>
      </c>
      <c r="I3153">
        <v>6</v>
      </c>
      <c r="J3153">
        <v>0</v>
      </c>
      <c r="K3153">
        <f>IF(AND(Tabel1[[#This Row],[Gruppe]]&gt;=610,Tabel1[[#This Row],[Gruppe]]&lt;=765),Tabel1[[#This Row],[Dækmeter]],0)</f>
        <v>0</v>
      </c>
      <c r="L3153">
        <v>0</v>
      </c>
      <c r="M3153" t="s">
        <v>3</v>
      </c>
      <c r="N3153" t="str">
        <f>VLOOKUP($F3153,Statistikkoder!$A$2:$C$154,3,FALSE)</f>
        <v>Passager</v>
      </c>
    </row>
    <row r="3154" spans="1:14" x14ac:dyDescent="0.2">
      <c r="A3154" t="s">
        <v>205</v>
      </c>
      <c r="B3154" s="1">
        <v>0.66666666666666663</v>
      </c>
      <c r="C3154" t="s">
        <v>0</v>
      </c>
      <c r="D3154" t="s">
        <v>1</v>
      </c>
      <c r="E3154" t="s">
        <v>190</v>
      </c>
      <c r="F3154">
        <v>21</v>
      </c>
      <c r="G3154" t="str">
        <f>VLOOKUP(Tabel1[[#This Row],[Gruppe]],Statistikkoder!$A$1:$C$154,2,FALSE)</f>
        <v>    Barn 12-15 år gående Pendler      </v>
      </c>
      <c r="H3154">
        <v>0</v>
      </c>
      <c r="I3154">
        <v>2</v>
      </c>
      <c r="J3154">
        <v>0</v>
      </c>
      <c r="K3154">
        <f>IF(AND(Tabel1[[#This Row],[Gruppe]]&gt;=610,Tabel1[[#This Row],[Gruppe]]&lt;=765),Tabel1[[#This Row],[Dækmeter]],0)</f>
        <v>0</v>
      </c>
      <c r="L3154">
        <v>0</v>
      </c>
      <c r="M3154" t="s">
        <v>3</v>
      </c>
      <c r="N3154" t="str">
        <f>VLOOKUP($F3154,Statistikkoder!$A$2:$C$154,3,FALSE)</f>
        <v>Passager</v>
      </c>
    </row>
    <row r="3155" spans="1:14" x14ac:dyDescent="0.2">
      <c r="A3155" t="s">
        <v>205</v>
      </c>
      <c r="B3155" s="1">
        <v>0.66666666666666663</v>
      </c>
      <c r="C3155" t="s">
        <v>0</v>
      </c>
      <c r="D3155" t="s">
        <v>1</v>
      </c>
      <c r="E3155" t="s">
        <v>190</v>
      </c>
      <c r="F3155">
        <v>30</v>
      </c>
      <c r="G3155" t="str">
        <f>VLOOKUP(Tabel1[[#This Row],[Gruppe]],Statistikkoder!$A$1:$C$154,2,FALSE)</f>
        <v>    Barn  0-11 år gående              </v>
      </c>
      <c r="H3155">
        <v>0</v>
      </c>
      <c r="I3155">
        <v>4</v>
      </c>
      <c r="J3155">
        <v>0</v>
      </c>
      <c r="K3155">
        <f>IF(AND(Tabel1[[#This Row],[Gruppe]]&gt;=610,Tabel1[[#This Row],[Gruppe]]&lt;=765),Tabel1[[#This Row],[Dækmeter]],0)</f>
        <v>0</v>
      </c>
      <c r="L3155">
        <v>0</v>
      </c>
      <c r="M3155" t="s">
        <v>3</v>
      </c>
      <c r="N3155" t="str">
        <f>VLOOKUP($F3155,Statistikkoder!$A$2:$C$154,3,FALSE)</f>
        <v>Passager</v>
      </c>
    </row>
    <row r="3156" spans="1:14" x14ac:dyDescent="0.2">
      <c r="A3156" t="s">
        <v>205</v>
      </c>
      <c r="B3156" s="1">
        <v>0.66666666666666663</v>
      </c>
      <c r="C3156" t="s">
        <v>0</v>
      </c>
      <c r="D3156" t="s">
        <v>1</v>
      </c>
      <c r="E3156" t="s">
        <v>190</v>
      </c>
      <c r="F3156">
        <v>40</v>
      </c>
      <c r="G3156" t="str">
        <f>VLOOKUP(Tabel1[[#This Row],[Gruppe]],Statistikkoder!$A$1:$C$154,2,FALSE)</f>
        <v>    Pensionist gående                </v>
      </c>
      <c r="H3156">
        <v>0</v>
      </c>
      <c r="I3156">
        <v>4</v>
      </c>
      <c r="J3156">
        <v>0</v>
      </c>
      <c r="K3156">
        <f>IF(AND(Tabel1[[#This Row],[Gruppe]]&gt;=610,Tabel1[[#This Row],[Gruppe]]&lt;=765),Tabel1[[#This Row],[Dækmeter]],0)</f>
        <v>0</v>
      </c>
      <c r="L3156">
        <v>0</v>
      </c>
      <c r="M3156" t="s">
        <v>3</v>
      </c>
      <c r="N3156" t="str">
        <f>VLOOKUP($F3156,Statistikkoder!$A$2:$C$154,3,FALSE)</f>
        <v>Passager</v>
      </c>
    </row>
    <row r="3157" spans="1:14" x14ac:dyDescent="0.2">
      <c r="A3157" t="s">
        <v>205</v>
      </c>
      <c r="B3157" s="1">
        <v>0.66666666666666663</v>
      </c>
      <c r="C3157" t="s">
        <v>0</v>
      </c>
      <c r="D3157" t="s">
        <v>1</v>
      </c>
      <c r="E3157" t="s">
        <v>190</v>
      </c>
      <c r="F3157">
        <v>80</v>
      </c>
      <c r="G3157" t="str">
        <f>VLOOKUP(Tabel1[[#This Row],[Gruppe]],Statistikkoder!$A$1:$C$154,2,FALSE)</f>
        <v>    Bil &lt; 1,95 pendler rejse        </v>
      </c>
      <c r="H3157">
        <v>2</v>
      </c>
      <c r="I3157">
        <v>3</v>
      </c>
      <c r="J3157">
        <v>12</v>
      </c>
      <c r="K3157">
        <f>IF(AND(Tabel1[[#This Row],[Gruppe]]&gt;=610,Tabel1[[#This Row],[Gruppe]]&lt;=765),Tabel1[[#This Row],[Dækmeter]],0)</f>
        <v>0</v>
      </c>
      <c r="L3157">
        <v>0</v>
      </c>
      <c r="M3157" t="s">
        <v>3</v>
      </c>
      <c r="N3157" t="str">
        <f>VLOOKUP($F3157,Statistikkoder!$A$2:$C$154,3,FALSE)</f>
        <v>Personbil</v>
      </c>
    </row>
    <row r="3158" spans="1:14" x14ac:dyDescent="0.2">
      <c r="A3158" t="s">
        <v>205</v>
      </c>
      <c r="B3158" s="1">
        <v>0.66666666666666663</v>
      </c>
      <c r="C3158" t="s">
        <v>0</v>
      </c>
      <c r="D3158" t="s">
        <v>1</v>
      </c>
      <c r="E3158" t="s">
        <v>190</v>
      </c>
      <c r="F3158">
        <v>110</v>
      </c>
      <c r="G3158" t="str">
        <f>VLOOKUP(Tabel1[[#This Row],[Gruppe]],Statistikkoder!$A$1:$C$154,2,FALSE)</f>
        <v>    Bil &lt; 1,95 m                            </v>
      </c>
      <c r="H3158">
        <v>29</v>
      </c>
      <c r="I3158">
        <v>75</v>
      </c>
      <c r="J3158">
        <v>174</v>
      </c>
      <c r="K3158">
        <f>IF(AND(Tabel1[[#This Row],[Gruppe]]&gt;=610,Tabel1[[#This Row],[Gruppe]]&lt;=765),Tabel1[[#This Row],[Dækmeter]],0)</f>
        <v>0</v>
      </c>
      <c r="L3158">
        <v>0</v>
      </c>
      <c r="M3158" t="s">
        <v>3</v>
      </c>
      <c r="N3158" t="str">
        <f>VLOOKUP($F3158,Statistikkoder!$A$2:$C$154,3,FALSE)</f>
        <v>Personbil</v>
      </c>
    </row>
    <row r="3159" spans="1:14" x14ac:dyDescent="0.2">
      <c r="A3159" t="s">
        <v>205</v>
      </c>
      <c r="B3159" s="1">
        <v>0.66666666666666663</v>
      </c>
      <c r="C3159" t="s">
        <v>0</v>
      </c>
      <c r="D3159" t="s">
        <v>1</v>
      </c>
      <c r="E3159" t="s">
        <v>190</v>
      </c>
      <c r="F3159">
        <v>115</v>
      </c>
      <c r="G3159" t="str">
        <f>VLOOKUP(Tabel1[[#This Row],[Gruppe]],Statistikkoder!$A$1:$C$154,2,FALSE)</f>
        <v>    Bil &lt; 1,95 m med anhænger                </v>
      </c>
      <c r="H3159">
        <v>3</v>
      </c>
      <c r="I3159">
        <v>7</v>
      </c>
      <c r="J3159">
        <v>30</v>
      </c>
      <c r="K3159">
        <f>IF(AND(Tabel1[[#This Row],[Gruppe]]&gt;=610,Tabel1[[#This Row],[Gruppe]]&lt;=765),Tabel1[[#This Row],[Dækmeter]],0)</f>
        <v>0</v>
      </c>
      <c r="L3159">
        <v>0</v>
      </c>
      <c r="M3159" t="s">
        <v>3</v>
      </c>
      <c r="N3159" t="str">
        <f>VLOOKUP($F3159,Statistikkoder!$A$2:$C$154,3,FALSE)</f>
        <v>Personbil</v>
      </c>
    </row>
    <row r="3160" spans="1:14" x14ac:dyDescent="0.2">
      <c r="A3160" t="s">
        <v>205</v>
      </c>
      <c r="B3160" s="1">
        <v>0.66666666666666663</v>
      </c>
      <c r="C3160" t="s">
        <v>0</v>
      </c>
      <c r="D3160" t="s">
        <v>1</v>
      </c>
      <c r="E3160" t="s">
        <v>190</v>
      </c>
      <c r="F3160">
        <v>126</v>
      </c>
      <c r="G3160" t="str">
        <f>VLOOKUP(Tabel1[[#This Row],[Gruppe]],Statistikkoder!$A$1:$C$154,2,FALSE)</f>
        <v xml:space="preserve">    Bil med campingvogn                     </v>
      </c>
      <c r="H3160">
        <v>1</v>
      </c>
      <c r="I3160">
        <v>2</v>
      </c>
      <c r="J3160">
        <v>12</v>
      </c>
      <c r="K3160">
        <f>IF(AND(Tabel1[[#This Row],[Gruppe]]&gt;=610,Tabel1[[#This Row],[Gruppe]]&lt;=765),Tabel1[[#This Row],[Dækmeter]],0)</f>
        <v>0</v>
      </c>
      <c r="L3160">
        <v>0</v>
      </c>
      <c r="M3160" t="s">
        <v>3</v>
      </c>
      <c r="N3160" t="str">
        <f>VLOOKUP($F3160,Statistikkoder!$A$2:$C$154,3,FALSE)</f>
        <v>Personbil</v>
      </c>
    </row>
    <row r="3161" spans="1:14" x14ac:dyDescent="0.2">
      <c r="A3161" t="s">
        <v>205</v>
      </c>
      <c r="B3161" s="1">
        <v>0.66666666666666663</v>
      </c>
      <c r="C3161" t="s">
        <v>0</v>
      </c>
      <c r="D3161" t="s">
        <v>1</v>
      </c>
      <c r="E3161" t="s">
        <v>190</v>
      </c>
      <c r="F3161">
        <v>309</v>
      </c>
      <c r="G3161" t="str">
        <f>VLOOKUP(Tabel1[[#This Row],[Gruppe]],Statistikkoder!$A$1:$C$154,2,FALSE)</f>
        <v>    Autocamper &lt;  6 meter                </v>
      </c>
      <c r="H3161">
        <v>2</v>
      </c>
      <c r="I3161">
        <v>4</v>
      </c>
      <c r="J3161">
        <v>12</v>
      </c>
      <c r="K3161">
        <f>IF(AND(Tabel1[[#This Row],[Gruppe]]&gt;=610,Tabel1[[#This Row],[Gruppe]]&lt;=765),Tabel1[[#This Row],[Dækmeter]],0)</f>
        <v>0</v>
      </c>
      <c r="L3161">
        <v>0</v>
      </c>
      <c r="M3161" t="s">
        <v>3</v>
      </c>
      <c r="N3161" t="str">
        <f>VLOOKUP($F3161,Statistikkoder!$A$2:$C$154,3,FALSE)</f>
        <v>Autocamper</v>
      </c>
    </row>
    <row r="3162" spans="1:14" x14ac:dyDescent="0.2">
      <c r="A3162" t="s">
        <v>205</v>
      </c>
      <c r="B3162" s="1">
        <v>0.66666666666666663</v>
      </c>
      <c r="C3162" t="s">
        <v>0</v>
      </c>
      <c r="D3162" t="s">
        <v>1</v>
      </c>
      <c r="E3162" t="s">
        <v>190</v>
      </c>
      <c r="F3162">
        <v>320</v>
      </c>
      <c r="G3162" t="str">
        <f>VLOOKUP(Tabel1[[#This Row],[Gruppe]],Statistikkoder!$A$1:$C$154,2,FALSE)</f>
        <v>    Autocamper &lt; 12 meter                </v>
      </c>
      <c r="H3162">
        <v>1</v>
      </c>
      <c r="I3162">
        <v>4</v>
      </c>
      <c r="J3162">
        <v>10</v>
      </c>
      <c r="K3162">
        <f>IF(AND(Tabel1[[#This Row],[Gruppe]]&gt;=610,Tabel1[[#This Row],[Gruppe]]&lt;=765),Tabel1[[#This Row],[Dækmeter]],0)</f>
        <v>0</v>
      </c>
      <c r="L3162">
        <v>0</v>
      </c>
      <c r="M3162" t="s">
        <v>3</v>
      </c>
      <c r="N3162" t="str">
        <f>VLOOKUP($F3162,Statistikkoder!$A$2:$C$154,3,FALSE)</f>
        <v>Autocamper</v>
      </c>
    </row>
    <row r="3163" spans="1:14" x14ac:dyDescent="0.2">
      <c r="A3163" t="s">
        <v>205</v>
      </c>
      <c r="B3163" s="1">
        <v>0.66666666666666663</v>
      </c>
      <c r="C3163" t="s">
        <v>0</v>
      </c>
      <c r="D3163" t="s">
        <v>1</v>
      </c>
      <c r="E3163" t="s">
        <v>190</v>
      </c>
      <c r="F3163">
        <v>410</v>
      </c>
      <c r="G3163" t="str">
        <f>VLOOKUP(Tabel1[[#This Row],[Gruppe]],Statistikkoder!$A$1:$C$154,2,FALSE)</f>
        <v>    MC                                    </v>
      </c>
      <c r="H3163">
        <v>4</v>
      </c>
      <c r="I3163">
        <v>4</v>
      </c>
      <c r="J3163">
        <v>9</v>
      </c>
      <c r="K3163">
        <f>IF(AND(Tabel1[[#This Row],[Gruppe]]&gt;=610,Tabel1[[#This Row],[Gruppe]]&lt;=765),Tabel1[[#This Row],[Dækmeter]],0)</f>
        <v>0</v>
      </c>
      <c r="L3163">
        <v>0</v>
      </c>
      <c r="M3163" t="s">
        <v>3</v>
      </c>
      <c r="N3163" t="str">
        <f>VLOOKUP($F3163,Statistikkoder!$A$2:$C$154,3,FALSE)</f>
        <v>MC/Knallert</v>
      </c>
    </row>
    <row r="3164" spans="1:14" x14ac:dyDescent="0.2">
      <c r="A3164" t="s">
        <v>205</v>
      </c>
      <c r="B3164" s="1">
        <v>0.66666666666666663</v>
      </c>
      <c r="C3164" t="s">
        <v>0</v>
      </c>
      <c r="D3164" t="s">
        <v>1</v>
      </c>
      <c r="E3164" t="s">
        <v>190</v>
      </c>
      <c r="F3164">
        <v>505</v>
      </c>
      <c r="G3164" t="str">
        <f>VLOOKUP(Tabel1[[#This Row],[Gruppe]],Statistikkoder!$A$1:$C$154,2,FALSE)</f>
        <v>    Cykel Pensionist                        </v>
      </c>
      <c r="H3164">
        <v>3</v>
      </c>
      <c r="I3164">
        <v>0</v>
      </c>
      <c r="J3164">
        <v>3</v>
      </c>
      <c r="K3164">
        <f>IF(AND(Tabel1[[#This Row],[Gruppe]]&gt;=610,Tabel1[[#This Row],[Gruppe]]&lt;=765),Tabel1[[#This Row],[Dækmeter]],0)</f>
        <v>0</v>
      </c>
      <c r="L3164">
        <v>0</v>
      </c>
      <c r="M3164" t="s">
        <v>3</v>
      </c>
      <c r="N3164" t="str">
        <f>VLOOKUP($F3164,Statistikkoder!$A$2:$C$154,3,FALSE)</f>
        <v>Cykel</v>
      </c>
    </row>
    <row r="3165" spans="1:14" x14ac:dyDescent="0.2">
      <c r="A3165" t="s">
        <v>205</v>
      </c>
      <c r="B3165" s="1">
        <v>0.66666666666666663</v>
      </c>
      <c r="C3165" t="s">
        <v>0</v>
      </c>
      <c r="D3165" t="s">
        <v>1</v>
      </c>
      <c r="E3165" t="s">
        <v>190</v>
      </c>
      <c r="F3165">
        <v>510</v>
      </c>
      <c r="G3165" t="str">
        <f>VLOOKUP(Tabel1[[#This Row],[Gruppe]],Statistikkoder!$A$1:$C$154,2,FALSE)</f>
        <v>    Cykel Voksen                            </v>
      </c>
      <c r="H3165">
        <v>1</v>
      </c>
      <c r="I3165">
        <v>0</v>
      </c>
      <c r="J3165">
        <v>1</v>
      </c>
      <c r="K3165">
        <f>IF(AND(Tabel1[[#This Row],[Gruppe]]&gt;=610,Tabel1[[#This Row],[Gruppe]]&lt;=765),Tabel1[[#This Row],[Dækmeter]],0)</f>
        <v>0</v>
      </c>
      <c r="L3165">
        <v>0</v>
      </c>
      <c r="M3165" t="s">
        <v>3</v>
      </c>
      <c r="N3165" t="str">
        <f>VLOOKUP($F3165,Statistikkoder!$A$2:$C$154,3,FALSE)</f>
        <v>Cykel</v>
      </c>
    </row>
    <row r="3166" spans="1:14" x14ac:dyDescent="0.2">
      <c r="A3166" t="s">
        <v>205</v>
      </c>
      <c r="B3166" s="1">
        <v>0.66666666666666663</v>
      </c>
      <c r="C3166" t="s">
        <v>0</v>
      </c>
      <c r="D3166" t="s">
        <v>1</v>
      </c>
      <c r="E3166" t="s">
        <v>190</v>
      </c>
      <c r="F3166">
        <v>540</v>
      </c>
      <c r="G3166" t="str">
        <f>VLOOKUP(Tabel1[[#This Row],[Gruppe]],Statistikkoder!$A$1:$C$154,2,FALSE)</f>
        <v>    Cykel m/anhænger Voksen                  </v>
      </c>
      <c r="H3166">
        <v>1</v>
      </c>
      <c r="I3166">
        <v>0</v>
      </c>
      <c r="J3166">
        <v>1</v>
      </c>
      <c r="K3166">
        <f>IF(AND(Tabel1[[#This Row],[Gruppe]]&gt;=610,Tabel1[[#This Row],[Gruppe]]&lt;=765),Tabel1[[#This Row],[Dækmeter]],0)</f>
        <v>0</v>
      </c>
      <c r="L3166">
        <v>0</v>
      </c>
      <c r="M3166" t="s">
        <v>3</v>
      </c>
      <c r="N3166" t="str">
        <f>VLOOKUP($F3166,Statistikkoder!$A$2:$C$154,3,FALSE)</f>
        <v>Cykel</v>
      </c>
    </row>
    <row r="3167" spans="1:14" x14ac:dyDescent="0.2">
      <c r="A3167" t="s">
        <v>205</v>
      </c>
      <c r="B3167" s="1">
        <v>0.66666666666666663</v>
      </c>
      <c r="C3167" t="s">
        <v>0</v>
      </c>
      <c r="D3167" t="s">
        <v>1</v>
      </c>
      <c r="E3167" t="s">
        <v>190</v>
      </c>
      <c r="F3167">
        <v>740</v>
      </c>
      <c r="G3167" t="str">
        <f>VLOOKUP(Tabel1[[#This Row],[Gruppe]],Statistikkoder!$A$1:$C$154,2,FALSE)</f>
        <v>    Vogntog 19 m. max 40 tons                </v>
      </c>
      <c r="H3167">
        <v>1</v>
      </c>
      <c r="I3167">
        <v>1</v>
      </c>
      <c r="J3167">
        <v>19</v>
      </c>
      <c r="K3167">
        <f>IF(AND(Tabel1[[#This Row],[Gruppe]]&gt;=610,Tabel1[[#This Row],[Gruppe]]&lt;=765),Tabel1[[#This Row],[Dækmeter]],0)</f>
        <v>19</v>
      </c>
      <c r="L3167">
        <v>0</v>
      </c>
      <c r="M3167" t="s">
        <v>3</v>
      </c>
      <c r="N3167" t="str">
        <f>VLOOKUP($F3167,Statistikkoder!$A$2:$C$154,3,FALSE)</f>
        <v>Vogntog</v>
      </c>
    </row>
    <row r="3168" spans="1:14" x14ac:dyDescent="0.2">
      <c r="A3168" t="s">
        <v>205</v>
      </c>
      <c r="B3168" s="1">
        <v>0.66666666666666663</v>
      </c>
      <c r="C3168" t="s">
        <v>0</v>
      </c>
      <c r="D3168" t="s">
        <v>1</v>
      </c>
      <c r="E3168" t="s">
        <v>190</v>
      </c>
      <c r="F3168">
        <v>996</v>
      </c>
      <c r="G3168" t="str">
        <f>VLOOKUP(Tabel1[[#This Row],[Gruppe]],Statistikkoder!$A$1:$C$154,2,FALSE)</f>
        <v>    Passager i køretøj                            </v>
      </c>
      <c r="H3168">
        <v>0</v>
      </c>
      <c r="I3168">
        <v>100</v>
      </c>
      <c r="J3168">
        <v>0</v>
      </c>
      <c r="K3168">
        <f>IF(AND(Tabel1[[#This Row],[Gruppe]]&gt;=610,Tabel1[[#This Row],[Gruppe]]&lt;=765),Tabel1[[#This Row],[Dækmeter]],0)</f>
        <v>0</v>
      </c>
      <c r="L3168">
        <v>0</v>
      </c>
      <c r="M3168" t="s">
        <v>3</v>
      </c>
      <c r="N3168" t="str">
        <f>VLOOKUP($F3168,Statistikkoder!$A$2:$C$154,3,FALSE)</f>
        <v>Passager</v>
      </c>
    </row>
    <row r="3169" spans="1:14" x14ac:dyDescent="0.2">
      <c r="A3169" t="s">
        <v>205</v>
      </c>
      <c r="B3169" s="1">
        <v>0.70833333333333337</v>
      </c>
      <c r="C3169" t="s">
        <v>4</v>
      </c>
      <c r="D3169" t="s">
        <v>2</v>
      </c>
      <c r="E3169" t="s">
        <v>190</v>
      </c>
      <c r="F3169">
        <v>10</v>
      </c>
      <c r="G3169" t="str">
        <f>VLOOKUP(Tabel1[[#This Row],[Gruppe]],Statistikkoder!$A$1:$C$154,2,FALSE)</f>
        <v>    Voksen gående                    </v>
      </c>
      <c r="H3169">
        <v>0</v>
      </c>
      <c r="I3169">
        <v>4</v>
      </c>
      <c r="J3169">
        <v>0</v>
      </c>
      <c r="K3169">
        <f>IF(AND(Tabel1[[#This Row],[Gruppe]]&gt;=610,Tabel1[[#This Row],[Gruppe]]&lt;=765),Tabel1[[#This Row],[Dækmeter]],0)</f>
        <v>0</v>
      </c>
      <c r="L3169">
        <v>0</v>
      </c>
      <c r="M3169" t="s">
        <v>3</v>
      </c>
      <c r="N3169" t="str">
        <f>VLOOKUP($F3169,Statistikkoder!$A$2:$C$154,3,FALSE)</f>
        <v>Passager</v>
      </c>
    </row>
    <row r="3170" spans="1:14" x14ac:dyDescent="0.2">
      <c r="A3170" t="s">
        <v>205</v>
      </c>
      <c r="B3170" s="1">
        <v>0.70833333333333337</v>
      </c>
      <c r="C3170" t="s">
        <v>4</v>
      </c>
      <c r="D3170" t="s">
        <v>2</v>
      </c>
      <c r="E3170" t="s">
        <v>190</v>
      </c>
      <c r="F3170">
        <v>20</v>
      </c>
      <c r="G3170" t="str">
        <f>VLOOKUP(Tabel1[[#This Row],[Gruppe]],Statistikkoder!$A$1:$C$154,2,FALSE)</f>
        <v>    Barn 12-15 år gående              </v>
      </c>
      <c r="H3170">
        <v>0</v>
      </c>
      <c r="I3170">
        <v>1</v>
      </c>
      <c r="J3170">
        <v>0</v>
      </c>
      <c r="K3170">
        <f>IF(AND(Tabel1[[#This Row],[Gruppe]]&gt;=610,Tabel1[[#This Row],[Gruppe]]&lt;=765),Tabel1[[#This Row],[Dækmeter]],0)</f>
        <v>0</v>
      </c>
      <c r="L3170">
        <v>0</v>
      </c>
      <c r="M3170" t="s">
        <v>3</v>
      </c>
      <c r="N3170" t="str">
        <f>VLOOKUP($F3170,Statistikkoder!$A$2:$C$154,3,FALSE)</f>
        <v>Passager</v>
      </c>
    </row>
    <row r="3171" spans="1:14" x14ac:dyDescent="0.2">
      <c r="A3171" t="s">
        <v>205</v>
      </c>
      <c r="B3171" s="1">
        <v>0.70833333333333337</v>
      </c>
      <c r="C3171" t="s">
        <v>4</v>
      </c>
      <c r="D3171" t="s">
        <v>2</v>
      </c>
      <c r="E3171" t="s">
        <v>190</v>
      </c>
      <c r="F3171">
        <v>80</v>
      </c>
      <c r="G3171" t="str">
        <f>VLOOKUP(Tabel1[[#This Row],[Gruppe]],Statistikkoder!$A$1:$C$154,2,FALSE)</f>
        <v>    Bil &lt; 1,95 pendler rejse        </v>
      </c>
      <c r="H3171">
        <v>6</v>
      </c>
      <c r="I3171">
        <v>10</v>
      </c>
      <c r="J3171">
        <v>36</v>
      </c>
      <c r="K3171">
        <f>IF(AND(Tabel1[[#This Row],[Gruppe]]&gt;=610,Tabel1[[#This Row],[Gruppe]]&lt;=765),Tabel1[[#This Row],[Dækmeter]],0)</f>
        <v>0</v>
      </c>
      <c r="L3171">
        <v>0</v>
      </c>
      <c r="M3171" t="s">
        <v>3</v>
      </c>
      <c r="N3171" t="str">
        <f>VLOOKUP($F3171,Statistikkoder!$A$2:$C$154,3,FALSE)</f>
        <v>Personbil</v>
      </c>
    </row>
    <row r="3172" spans="1:14" x14ac:dyDescent="0.2">
      <c r="A3172" t="s">
        <v>205</v>
      </c>
      <c r="B3172" s="1">
        <v>0.70833333333333337</v>
      </c>
      <c r="C3172" t="s">
        <v>4</v>
      </c>
      <c r="D3172" t="s">
        <v>2</v>
      </c>
      <c r="E3172" t="s">
        <v>190</v>
      </c>
      <c r="F3172">
        <v>110</v>
      </c>
      <c r="G3172" t="str">
        <f>VLOOKUP(Tabel1[[#This Row],[Gruppe]],Statistikkoder!$A$1:$C$154,2,FALSE)</f>
        <v>    Bil &lt; 1,95 m                            </v>
      </c>
      <c r="H3172">
        <v>11</v>
      </c>
      <c r="I3172">
        <v>33</v>
      </c>
      <c r="J3172">
        <v>66</v>
      </c>
      <c r="K3172">
        <f>IF(AND(Tabel1[[#This Row],[Gruppe]]&gt;=610,Tabel1[[#This Row],[Gruppe]]&lt;=765),Tabel1[[#This Row],[Dækmeter]],0)</f>
        <v>0</v>
      </c>
      <c r="L3172">
        <v>0</v>
      </c>
      <c r="M3172" t="s">
        <v>3</v>
      </c>
      <c r="N3172" t="str">
        <f>VLOOKUP($F3172,Statistikkoder!$A$2:$C$154,3,FALSE)</f>
        <v>Personbil</v>
      </c>
    </row>
    <row r="3173" spans="1:14" x14ac:dyDescent="0.2">
      <c r="A3173" t="s">
        <v>205</v>
      </c>
      <c r="B3173" s="1">
        <v>0.70833333333333337</v>
      </c>
      <c r="C3173" t="s">
        <v>4</v>
      </c>
      <c r="D3173" t="s">
        <v>2</v>
      </c>
      <c r="E3173" t="s">
        <v>190</v>
      </c>
      <c r="F3173">
        <v>120</v>
      </c>
      <c r="G3173" t="str">
        <f>VLOOKUP(Tabel1[[#This Row],[Gruppe]],Statistikkoder!$A$1:$C$154,2,FALSE)</f>
        <v>    Bil &gt; 1,95 m                            </v>
      </c>
      <c r="H3173">
        <v>2</v>
      </c>
      <c r="I3173">
        <v>4</v>
      </c>
      <c r="J3173">
        <v>12</v>
      </c>
      <c r="K3173">
        <f>IF(AND(Tabel1[[#This Row],[Gruppe]]&gt;=610,Tabel1[[#This Row],[Gruppe]]&lt;=765),Tabel1[[#This Row],[Dækmeter]],0)</f>
        <v>0</v>
      </c>
      <c r="L3173">
        <v>0</v>
      </c>
      <c r="M3173" t="s">
        <v>3</v>
      </c>
      <c r="N3173" t="str">
        <f>VLOOKUP($F3173,Statistikkoder!$A$2:$C$154,3,FALSE)</f>
        <v>Personbil</v>
      </c>
    </row>
    <row r="3174" spans="1:14" x14ac:dyDescent="0.2">
      <c r="A3174" t="s">
        <v>205</v>
      </c>
      <c r="B3174" s="1">
        <v>0.70833333333333337</v>
      </c>
      <c r="C3174" t="s">
        <v>4</v>
      </c>
      <c r="D3174" t="s">
        <v>2</v>
      </c>
      <c r="E3174" t="s">
        <v>190</v>
      </c>
      <c r="F3174">
        <v>320</v>
      </c>
      <c r="G3174" t="str">
        <f>VLOOKUP(Tabel1[[#This Row],[Gruppe]],Statistikkoder!$A$1:$C$154,2,FALSE)</f>
        <v>    Autocamper &lt; 12 meter                </v>
      </c>
      <c r="H3174">
        <v>1</v>
      </c>
      <c r="I3174">
        <v>2</v>
      </c>
      <c r="J3174">
        <v>10</v>
      </c>
      <c r="K3174">
        <f>IF(AND(Tabel1[[#This Row],[Gruppe]]&gt;=610,Tabel1[[#This Row],[Gruppe]]&lt;=765),Tabel1[[#This Row],[Dækmeter]],0)</f>
        <v>0</v>
      </c>
      <c r="L3174">
        <v>0</v>
      </c>
      <c r="M3174" t="s">
        <v>3</v>
      </c>
      <c r="N3174" t="str">
        <f>VLOOKUP($F3174,Statistikkoder!$A$2:$C$154,3,FALSE)</f>
        <v>Autocamper</v>
      </c>
    </row>
    <row r="3175" spans="1:14" x14ac:dyDescent="0.2">
      <c r="A3175" t="s">
        <v>205</v>
      </c>
      <c r="B3175" s="1">
        <v>0.70833333333333337</v>
      </c>
      <c r="C3175" t="s">
        <v>4</v>
      </c>
      <c r="D3175" t="s">
        <v>2</v>
      </c>
      <c r="E3175" t="s">
        <v>190</v>
      </c>
      <c r="F3175">
        <v>510</v>
      </c>
      <c r="G3175" t="str">
        <f>VLOOKUP(Tabel1[[#This Row],[Gruppe]],Statistikkoder!$A$1:$C$154,2,FALSE)</f>
        <v>    Cykel Voksen                            </v>
      </c>
      <c r="H3175">
        <v>2</v>
      </c>
      <c r="I3175">
        <v>0</v>
      </c>
      <c r="J3175">
        <v>2</v>
      </c>
      <c r="K3175">
        <f>IF(AND(Tabel1[[#This Row],[Gruppe]]&gt;=610,Tabel1[[#This Row],[Gruppe]]&lt;=765),Tabel1[[#This Row],[Dækmeter]],0)</f>
        <v>0</v>
      </c>
      <c r="L3175">
        <v>0</v>
      </c>
      <c r="M3175" t="s">
        <v>3</v>
      </c>
      <c r="N3175" t="str">
        <f>VLOOKUP($F3175,Statistikkoder!$A$2:$C$154,3,FALSE)</f>
        <v>Cykel</v>
      </c>
    </row>
    <row r="3176" spans="1:14" x14ac:dyDescent="0.2">
      <c r="A3176" t="s">
        <v>205</v>
      </c>
      <c r="B3176" s="1">
        <v>0.70833333333333337</v>
      </c>
      <c r="C3176" t="s">
        <v>4</v>
      </c>
      <c r="D3176" t="s">
        <v>2</v>
      </c>
      <c r="E3176" t="s">
        <v>190</v>
      </c>
      <c r="F3176">
        <v>996</v>
      </c>
      <c r="G3176" t="str">
        <f>VLOOKUP(Tabel1[[#This Row],[Gruppe]],Statistikkoder!$A$1:$C$154,2,FALSE)</f>
        <v>    Passager i køretøj                            </v>
      </c>
      <c r="H3176">
        <v>0</v>
      </c>
      <c r="I3176">
        <v>49</v>
      </c>
      <c r="J3176">
        <v>0</v>
      </c>
      <c r="K3176">
        <f>IF(AND(Tabel1[[#This Row],[Gruppe]]&gt;=610,Tabel1[[#This Row],[Gruppe]]&lt;=765),Tabel1[[#This Row],[Dækmeter]],0)</f>
        <v>0</v>
      </c>
      <c r="L3176">
        <v>0</v>
      </c>
      <c r="M3176" t="s">
        <v>3</v>
      </c>
      <c r="N3176" t="str">
        <f>VLOOKUP($F3176,Statistikkoder!$A$2:$C$154,3,FALSE)</f>
        <v>Passager</v>
      </c>
    </row>
    <row r="3177" spans="1:14" x14ac:dyDescent="0.2">
      <c r="A3177" t="s">
        <v>205</v>
      </c>
      <c r="B3177" s="1">
        <v>0.70833333333333337</v>
      </c>
      <c r="C3177" t="s">
        <v>0</v>
      </c>
      <c r="D3177" t="s">
        <v>1</v>
      </c>
      <c r="E3177" t="s">
        <v>189</v>
      </c>
      <c r="F3177">
        <v>10</v>
      </c>
      <c r="G3177" t="str">
        <f>VLOOKUP(Tabel1[[#This Row],[Gruppe]],Statistikkoder!$A$1:$C$154,2,FALSE)</f>
        <v>    Voksen gående                    </v>
      </c>
      <c r="H3177">
        <v>0</v>
      </c>
      <c r="I3177">
        <v>10</v>
      </c>
      <c r="J3177">
        <v>0</v>
      </c>
      <c r="K3177">
        <f>IF(AND(Tabel1[[#This Row],[Gruppe]]&gt;=610,Tabel1[[#This Row],[Gruppe]]&lt;=765),Tabel1[[#This Row],[Dækmeter]],0)</f>
        <v>0</v>
      </c>
      <c r="L3177">
        <v>0</v>
      </c>
      <c r="M3177" t="s">
        <v>3</v>
      </c>
      <c r="N3177" t="str">
        <f>VLOOKUP($F3177,Statistikkoder!$A$2:$C$154,3,FALSE)</f>
        <v>Passager</v>
      </c>
    </row>
    <row r="3178" spans="1:14" x14ac:dyDescent="0.2">
      <c r="A3178" t="s">
        <v>205</v>
      </c>
      <c r="B3178" s="1">
        <v>0.70833333333333337</v>
      </c>
      <c r="C3178" t="s">
        <v>0</v>
      </c>
      <c r="D3178" t="s">
        <v>1</v>
      </c>
      <c r="E3178" t="s">
        <v>189</v>
      </c>
      <c r="F3178">
        <v>15</v>
      </c>
      <c r="G3178" t="str">
        <f>VLOOKUP(Tabel1[[#This Row],[Gruppe]],Statistikkoder!$A$1:$C$154,2,FALSE)</f>
        <v>    Voksen gående Pendler            </v>
      </c>
      <c r="H3178">
        <v>0</v>
      </c>
      <c r="I3178">
        <v>4</v>
      </c>
      <c r="J3178">
        <v>0</v>
      </c>
      <c r="K3178">
        <f>IF(AND(Tabel1[[#This Row],[Gruppe]]&gt;=610,Tabel1[[#This Row],[Gruppe]]&lt;=765),Tabel1[[#This Row],[Dækmeter]],0)</f>
        <v>0</v>
      </c>
      <c r="L3178">
        <v>0</v>
      </c>
      <c r="M3178" t="s">
        <v>3</v>
      </c>
      <c r="N3178" t="str">
        <f>VLOOKUP($F3178,Statistikkoder!$A$2:$C$154,3,FALSE)</f>
        <v>Passager</v>
      </c>
    </row>
    <row r="3179" spans="1:14" x14ac:dyDescent="0.2">
      <c r="A3179" t="s">
        <v>205</v>
      </c>
      <c r="B3179" s="1">
        <v>0.70833333333333337</v>
      </c>
      <c r="C3179" t="s">
        <v>0</v>
      </c>
      <c r="D3179" t="s">
        <v>1</v>
      </c>
      <c r="E3179" t="s">
        <v>189</v>
      </c>
      <c r="F3179">
        <v>20</v>
      </c>
      <c r="G3179" t="str">
        <f>VLOOKUP(Tabel1[[#This Row],[Gruppe]],Statistikkoder!$A$1:$C$154,2,FALSE)</f>
        <v>    Barn 12-15 år gående              </v>
      </c>
      <c r="H3179">
        <v>0</v>
      </c>
      <c r="I3179">
        <v>5</v>
      </c>
      <c r="J3179">
        <v>0</v>
      </c>
      <c r="K3179">
        <f>IF(AND(Tabel1[[#This Row],[Gruppe]]&gt;=610,Tabel1[[#This Row],[Gruppe]]&lt;=765),Tabel1[[#This Row],[Dækmeter]],0)</f>
        <v>0</v>
      </c>
      <c r="L3179">
        <v>0</v>
      </c>
      <c r="M3179" t="s">
        <v>3</v>
      </c>
      <c r="N3179" t="str">
        <f>VLOOKUP($F3179,Statistikkoder!$A$2:$C$154,3,FALSE)</f>
        <v>Passager</v>
      </c>
    </row>
    <row r="3180" spans="1:14" x14ac:dyDescent="0.2">
      <c r="A3180" t="s">
        <v>205</v>
      </c>
      <c r="B3180" s="1">
        <v>0.70833333333333337</v>
      </c>
      <c r="C3180" t="s">
        <v>0</v>
      </c>
      <c r="D3180" t="s">
        <v>1</v>
      </c>
      <c r="E3180" t="s">
        <v>189</v>
      </c>
      <c r="F3180">
        <v>21</v>
      </c>
      <c r="G3180" t="str">
        <f>VLOOKUP(Tabel1[[#This Row],[Gruppe]],Statistikkoder!$A$1:$C$154,2,FALSE)</f>
        <v>    Barn 12-15 år gående Pendler      </v>
      </c>
      <c r="H3180">
        <v>0</v>
      </c>
      <c r="I3180">
        <v>1</v>
      </c>
      <c r="J3180">
        <v>0</v>
      </c>
      <c r="K3180">
        <f>IF(AND(Tabel1[[#This Row],[Gruppe]]&gt;=610,Tabel1[[#This Row],[Gruppe]]&lt;=765),Tabel1[[#This Row],[Dækmeter]],0)</f>
        <v>0</v>
      </c>
      <c r="L3180">
        <v>0</v>
      </c>
      <c r="M3180" t="s">
        <v>3</v>
      </c>
      <c r="N3180" t="str">
        <f>VLOOKUP($F3180,Statistikkoder!$A$2:$C$154,3,FALSE)</f>
        <v>Passager</v>
      </c>
    </row>
    <row r="3181" spans="1:14" x14ac:dyDescent="0.2">
      <c r="A3181" t="s">
        <v>205</v>
      </c>
      <c r="B3181" s="1">
        <v>0.70833333333333337</v>
      </c>
      <c r="C3181" t="s">
        <v>0</v>
      </c>
      <c r="D3181" t="s">
        <v>1</v>
      </c>
      <c r="E3181" t="s">
        <v>189</v>
      </c>
      <c r="F3181">
        <v>40</v>
      </c>
      <c r="G3181" t="str">
        <f>VLOOKUP(Tabel1[[#This Row],[Gruppe]],Statistikkoder!$A$1:$C$154,2,FALSE)</f>
        <v>    Pensionist gående                </v>
      </c>
      <c r="H3181">
        <v>0</v>
      </c>
      <c r="I3181">
        <v>4</v>
      </c>
      <c r="J3181">
        <v>0</v>
      </c>
      <c r="K3181">
        <f>IF(AND(Tabel1[[#This Row],[Gruppe]]&gt;=610,Tabel1[[#This Row],[Gruppe]]&lt;=765),Tabel1[[#This Row],[Dækmeter]],0)</f>
        <v>0</v>
      </c>
      <c r="L3181">
        <v>0</v>
      </c>
      <c r="M3181" t="s">
        <v>3</v>
      </c>
      <c r="N3181" t="str">
        <f>VLOOKUP($F3181,Statistikkoder!$A$2:$C$154,3,FALSE)</f>
        <v>Passager</v>
      </c>
    </row>
    <row r="3182" spans="1:14" x14ac:dyDescent="0.2">
      <c r="A3182" t="s">
        <v>205</v>
      </c>
      <c r="B3182" s="1">
        <v>0.70833333333333337</v>
      </c>
      <c r="C3182" t="s">
        <v>0</v>
      </c>
      <c r="D3182" t="s">
        <v>1</v>
      </c>
      <c r="E3182" t="s">
        <v>189</v>
      </c>
      <c r="F3182">
        <v>80</v>
      </c>
      <c r="G3182" t="str">
        <f>VLOOKUP(Tabel1[[#This Row],[Gruppe]],Statistikkoder!$A$1:$C$154,2,FALSE)</f>
        <v>    Bil &lt; 1,95 pendler rejse        </v>
      </c>
      <c r="H3182">
        <v>2</v>
      </c>
      <c r="I3182">
        <v>3</v>
      </c>
      <c r="J3182">
        <v>12</v>
      </c>
      <c r="K3182">
        <f>IF(AND(Tabel1[[#This Row],[Gruppe]]&gt;=610,Tabel1[[#This Row],[Gruppe]]&lt;=765),Tabel1[[#This Row],[Dækmeter]],0)</f>
        <v>0</v>
      </c>
      <c r="L3182">
        <v>0</v>
      </c>
      <c r="M3182" t="s">
        <v>3</v>
      </c>
      <c r="N3182" t="str">
        <f>VLOOKUP($F3182,Statistikkoder!$A$2:$C$154,3,FALSE)</f>
        <v>Personbil</v>
      </c>
    </row>
    <row r="3183" spans="1:14" x14ac:dyDescent="0.2">
      <c r="A3183" t="s">
        <v>205</v>
      </c>
      <c r="B3183" s="1">
        <v>0.70833333333333337</v>
      </c>
      <c r="C3183" t="s">
        <v>0</v>
      </c>
      <c r="D3183" t="s">
        <v>1</v>
      </c>
      <c r="E3183" t="s">
        <v>189</v>
      </c>
      <c r="F3183">
        <v>110</v>
      </c>
      <c r="G3183" t="str">
        <f>VLOOKUP(Tabel1[[#This Row],[Gruppe]],Statistikkoder!$A$1:$C$154,2,FALSE)</f>
        <v>    Bil &lt; 1,95 m                            </v>
      </c>
      <c r="H3183">
        <v>26</v>
      </c>
      <c r="I3183">
        <v>59</v>
      </c>
      <c r="J3183">
        <v>156</v>
      </c>
      <c r="K3183">
        <f>IF(AND(Tabel1[[#This Row],[Gruppe]]&gt;=610,Tabel1[[#This Row],[Gruppe]]&lt;=765),Tabel1[[#This Row],[Dækmeter]],0)</f>
        <v>0</v>
      </c>
      <c r="L3183">
        <v>0</v>
      </c>
      <c r="M3183" t="s">
        <v>3</v>
      </c>
      <c r="N3183" t="str">
        <f>VLOOKUP($F3183,Statistikkoder!$A$2:$C$154,3,FALSE)</f>
        <v>Personbil</v>
      </c>
    </row>
    <row r="3184" spans="1:14" x14ac:dyDescent="0.2">
      <c r="A3184" t="s">
        <v>205</v>
      </c>
      <c r="B3184" s="1">
        <v>0.70833333333333337</v>
      </c>
      <c r="C3184" t="s">
        <v>0</v>
      </c>
      <c r="D3184" t="s">
        <v>1</v>
      </c>
      <c r="E3184" t="s">
        <v>189</v>
      </c>
      <c r="F3184">
        <v>410</v>
      </c>
      <c r="G3184" t="str">
        <f>VLOOKUP(Tabel1[[#This Row],[Gruppe]],Statistikkoder!$A$1:$C$154,2,FALSE)</f>
        <v>    MC                                    </v>
      </c>
      <c r="H3184">
        <v>3</v>
      </c>
      <c r="I3184">
        <v>3</v>
      </c>
      <c r="J3184">
        <v>8</v>
      </c>
      <c r="K3184">
        <f>IF(AND(Tabel1[[#This Row],[Gruppe]]&gt;=610,Tabel1[[#This Row],[Gruppe]]&lt;=765),Tabel1[[#This Row],[Dækmeter]],0)</f>
        <v>0</v>
      </c>
      <c r="L3184">
        <v>0</v>
      </c>
      <c r="M3184" t="s">
        <v>3</v>
      </c>
      <c r="N3184" t="str">
        <f>VLOOKUP($F3184,Statistikkoder!$A$2:$C$154,3,FALSE)</f>
        <v>MC/Knallert</v>
      </c>
    </row>
    <row r="3185" spans="1:14" x14ac:dyDescent="0.2">
      <c r="A3185" t="s">
        <v>205</v>
      </c>
      <c r="B3185" s="1">
        <v>0.70833333333333337</v>
      </c>
      <c r="C3185" t="s">
        <v>0</v>
      </c>
      <c r="D3185" t="s">
        <v>1</v>
      </c>
      <c r="E3185" t="s">
        <v>189</v>
      </c>
      <c r="F3185">
        <v>505</v>
      </c>
      <c r="G3185" t="str">
        <f>VLOOKUP(Tabel1[[#This Row],[Gruppe]],Statistikkoder!$A$1:$C$154,2,FALSE)</f>
        <v>    Cykel Pensionist                        </v>
      </c>
      <c r="H3185">
        <v>4</v>
      </c>
      <c r="I3185">
        <v>0</v>
      </c>
      <c r="J3185">
        <v>4</v>
      </c>
      <c r="K3185">
        <f>IF(AND(Tabel1[[#This Row],[Gruppe]]&gt;=610,Tabel1[[#This Row],[Gruppe]]&lt;=765),Tabel1[[#This Row],[Dækmeter]],0)</f>
        <v>0</v>
      </c>
      <c r="L3185">
        <v>0</v>
      </c>
      <c r="M3185" t="s">
        <v>3</v>
      </c>
      <c r="N3185" t="str">
        <f>VLOOKUP($F3185,Statistikkoder!$A$2:$C$154,3,FALSE)</f>
        <v>Cykel</v>
      </c>
    </row>
    <row r="3186" spans="1:14" x14ac:dyDescent="0.2">
      <c r="A3186" t="s">
        <v>205</v>
      </c>
      <c r="B3186" s="1">
        <v>0.70833333333333337</v>
      </c>
      <c r="C3186" t="s">
        <v>0</v>
      </c>
      <c r="D3186" t="s">
        <v>1</v>
      </c>
      <c r="E3186" t="s">
        <v>189</v>
      </c>
      <c r="F3186">
        <v>510</v>
      </c>
      <c r="G3186" t="str">
        <f>VLOOKUP(Tabel1[[#This Row],[Gruppe]],Statistikkoder!$A$1:$C$154,2,FALSE)</f>
        <v>    Cykel Voksen                            </v>
      </c>
      <c r="H3186">
        <v>5</v>
      </c>
      <c r="I3186">
        <v>0</v>
      </c>
      <c r="J3186">
        <v>5</v>
      </c>
      <c r="K3186">
        <f>IF(AND(Tabel1[[#This Row],[Gruppe]]&gt;=610,Tabel1[[#This Row],[Gruppe]]&lt;=765),Tabel1[[#This Row],[Dækmeter]],0)</f>
        <v>0</v>
      </c>
      <c r="L3186">
        <v>0</v>
      </c>
      <c r="M3186" t="s">
        <v>3</v>
      </c>
      <c r="N3186" t="str">
        <f>VLOOKUP($F3186,Statistikkoder!$A$2:$C$154,3,FALSE)</f>
        <v>Cykel</v>
      </c>
    </row>
    <row r="3187" spans="1:14" x14ac:dyDescent="0.2">
      <c r="A3187" t="s">
        <v>205</v>
      </c>
      <c r="B3187" s="1">
        <v>0.70833333333333337</v>
      </c>
      <c r="C3187" t="s">
        <v>0</v>
      </c>
      <c r="D3187" t="s">
        <v>1</v>
      </c>
      <c r="E3187" t="s">
        <v>189</v>
      </c>
      <c r="F3187">
        <v>520</v>
      </c>
      <c r="G3187" t="str">
        <f>VLOOKUP(Tabel1[[#This Row],[Gruppe]],Statistikkoder!$A$1:$C$154,2,FALSE)</f>
        <v>    Cykel Barn 12-15 år                      </v>
      </c>
      <c r="H3187">
        <v>2</v>
      </c>
      <c r="I3187">
        <v>0</v>
      </c>
      <c r="J3187">
        <v>2</v>
      </c>
      <c r="K3187">
        <f>IF(AND(Tabel1[[#This Row],[Gruppe]]&gt;=610,Tabel1[[#This Row],[Gruppe]]&lt;=765),Tabel1[[#This Row],[Dækmeter]],0)</f>
        <v>0</v>
      </c>
      <c r="L3187">
        <v>0</v>
      </c>
      <c r="M3187" t="s">
        <v>3</v>
      </c>
      <c r="N3187" t="str">
        <f>VLOOKUP($F3187,Statistikkoder!$A$2:$C$154,3,FALSE)</f>
        <v>Cykel</v>
      </c>
    </row>
    <row r="3188" spans="1:14" x14ac:dyDescent="0.2">
      <c r="A3188" t="s">
        <v>205</v>
      </c>
      <c r="B3188" s="1">
        <v>0.70833333333333337</v>
      </c>
      <c r="C3188" t="s">
        <v>0</v>
      </c>
      <c r="D3188" t="s">
        <v>1</v>
      </c>
      <c r="E3188" t="s">
        <v>189</v>
      </c>
      <c r="F3188">
        <v>740</v>
      </c>
      <c r="G3188" t="str">
        <f>VLOOKUP(Tabel1[[#This Row],[Gruppe]],Statistikkoder!$A$1:$C$154,2,FALSE)</f>
        <v>    Vogntog 19 m. max 40 tons                </v>
      </c>
      <c r="H3188">
        <v>1</v>
      </c>
      <c r="I3188">
        <v>1</v>
      </c>
      <c r="J3188">
        <v>19</v>
      </c>
      <c r="K3188">
        <f>IF(AND(Tabel1[[#This Row],[Gruppe]]&gt;=610,Tabel1[[#This Row],[Gruppe]]&lt;=765),Tabel1[[#This Row],[Dækmeter]],0)</f>
        <v>19</v>
      </c>
      <c r="L3188">
        <v>0</v>
      </c>
      <c r="M3188" t="s">
        <v>3</v>
      </c>
      <c r="N3188" t="str">
        <f>VLOOKUP($F3188,Statistikkoder!$A$2:$C$154,3,FALSE)</f>
        <v>Vogntog</v>
      </c>
    </row>
    <row r="3189" spans="1:14" x14ac:dyDescent="0.2">
      <c r="A3189" t="s">
        <v>205</v>
      </c>
      <c r="B3189" s="1">
        <v>0.70833333333333337</v>
      </c>
      <c r="C3189" t="s">
        <v>0</v>
      </c>
      <c r="D3189" t="s">
        <v>1</v>
      </c>
      <c r="E3189" t="s">
        <v>189</v>
      </c>
      <c r="F3189">
        <v>996</v>
      </c>
      <c r="G3189" t="str">
        <f>VLOOKUP(Tabel1[[#This Row],[Gruppe]],Statistikkoder!$A$1:$C$154,2,FALSE)</f>
        <v>    Passager i køretøj                            </v>
      </c>
      <c r="H3189">
        <v>0</v>
      </c>
      <c r="I3189">
        <v>66</v>
      </c>
      <c r="J3189">
        <v>0</v>
      </c>
      <c r="K3189">
        <f>IF(AND(Tabel1[[#This Row],[Gruppe]]&gt;=610,Tabel1[[#This Row],[Gruppe]]&lt;=765),Tabel1[[#This Row],[Dækmeter]],0)</f>
        <v>0</v>
      </c>
      <c r="L3189">
        <v>0</v>
      </c>
      <c r="M3189" t="s">
        <v>3</v>
      </c>
      <c r="N3189" t="str">
        <f>VLOOKUP($F3189,Statistikkoder!$A$2:$C$154,3,FALSE)</f>
        <v>Passager</v>
      </c>
    </row>
    <row r="3190" spans="1:14" x14ac:dyDescent="0.2">
      <c r="A3190" t="s">
        <v>205</v>
      </c>
      <c r="B3190" s="1">
        <v>0.75</v>
      </c>
      <c r="C3190" t="s">
        <v>4</v>
      </c>
      <c r="D3190" t="s">
        <v>2</v>
      </c>
      <c r="E3190" t="s">
        <v>189</v>
      </c>
      <c r="F3190">
        <v>10</v>
      </c>
      <c r="G3190" t="str">
        <f>VLOOKUP(Tabel1[[#This Row],[Gruppe]],Statistikkoder!$A$1:$C$154,2,FALSE)</f>
        <v>    Voksen gående                    </v>
      </c>
      <c r="H3190">
        <v>0</v>
      </c>
      <c r="I3190">
        <v>4</v>
      </c>
      <c r="J3190">
        <v>0</v>
      </c>
      <c r="K3190">
        <f>IF(AND(Tabel1[[#This Row],[Gruppe]]&gt;=610,Tabel1[[#This Row],[Gruppe]]&lt;=765),Tabel1[[#This Row],[Dækmeter]],0)</f>
        <v>0</v>
      </c>
      <c r="L3190">
        <v>0</v>
      </c>
      <c r="M3190" t="s">
        <v>3</v>
      </c>
      <c r="N3190" t="str">
        <f>VLOOKUP($F3190,Statistikkoder!$A$2:$C$154,3,FALSE)</f>
        <v>Passager</v>
      </c>
    </row>
    <row r="3191" spans="1:14" x14ac:dyDescent="0.2">
      <c r="A3191" t="s">
        <v>205</v>
      </c>
      <c r="B3191" s="1">
        <v>0.75</v>
      </c>
      <c r="C3191" t="s">
        <v>4</v>
      </c>
      <c r="D3191" t="s">
        <v>2</v>
      </c>
      <c r="E3191" t="s">
        <v>189</v>
      </c>
      <c r="F3191">
        <v>40</v>
      </c>
      <c r="G3191" t="str">
        <f>VLOOKUP(Tabel1[[#This Row],[Gruppe]],Statistikkoder!$A$1:$C$154,2,FALSE)</f>
        <v>    Pensionist gående                </v>
      </c>
      <c r="H3191">
        <v>0</v>
      </c>
      <c r="I3191">
        <v>1</v>
      </c>
      <c r="J3191">
        <v>0</v>
      </c>
      <c r="K3191">
        <f>IF(AND(Tabel1[[#This Row],[Gruppe]]&gt;=610,Tabel1[[#This Row],[Gruppe]]&lt;=765),Tabel1[[#This Row],[Dækmeter]],0)</f>
        <v>0</v>
      </c>
      <c r="L3191">
        <v>0</v>
      </c>
      <c r="M3191" t="s">
        <v>3</v>
      </c>
      <c r="N3191" t="str">
        <f>VLOOKUP($F3191,Statistikkoder!$A$2:$C$154,3,FALSE)</f>
        <v>Passager</v>
      </c>
    </row>
    <row r="3192" spans="1:14" x14ac:dyDescent="0.2">
      <c r="A3192" t="s">
        <v>205</v>
      </c>
      <c r="B3192" s="1">
        <v>0.75</v>
      </c>
      <c r="C3192" t="s">
        <v>4</v>
      </c>
      <c r="D3192" t="s">
        <v>2</v>
      </c>
      <c r="E3192" t="s">
        <v>189</v>
      </c>
      <c r="F3192">
        <v>80</v>
      </c>
      <c r="G3192" t="str">
        <f>VLOOKUP(Tabel1[[#This Row],[Gruppe]],Statistikkoder!$A$1:$C$154,2,FALSE)</f>
        <v>    Bil &lt; 1,95 pendler rejse        </v>
      </c>
      <c r="H3192">
        <v>4</v>
      </c>
      <c r="I3192">
        <v>9</v>
      </c>
      <c r="J3192">
        <v>24</v>
      </c>
      <c r="K3192">
        <f>IF(AND(Tabel1[[#This Row],[Gruppe]]&gt;=610,Tabel1[[#This Row],[Gruppe]]&lt;=765),Tabel1[[#This Row],[Dækmeter]],0)</f>
        <v>0</v>
      </c>
      <c r="L3192">
        <v>0</v>
      </c>
      <c r="M3192" t="s">
        <v>3</v>
      </c>
      <c r="N3192" t="str">
        <f>VLOOKUP($F3192,Statistikkoder!$A$2:$C$154,3,FALSE)</f>
        <v>Personbil</v>
      </c>
    </row>
    <row r="3193" spans="1:14" x14ac:dyDescent="0.2">
      <c r="A3193" t="s">
        <v>205</v>
      </c>
      <c r="B3193" s="1">
        <v>0.75</v>
      </c>
      <c r="C3193" t="s">
        <v>4</v>
      </c>
      <c r="D3193" t="s">
        <v>2</v>
      </c>
      <c r="E3193" t="s">
        <v>189</v>
      </c>
      <c r="F3193">
        <v>110</v>
      </c>
      <c r="G3193" t="str">
        <f>VLOOKUP(Tabel1[[#This Row],[Gruppe]],Statistikkoder!$A$1:$C$154,2,FALSE)</f>
        <v>    Bil &lt; 1,95 m                            </v>
      </c>
      <c r="H3193">
        <v>15</v>
      </c>
      <c r="I3193">
        <v>30</v>
      </c>
      <c r="J3193">
        <v>90</v>
      </c>
      <c r="K3193">
        <f>IF(AND(Tabel1[[#This Row],[Gruppe]]&gt;=610,Tabel1[[#This Row],[Gruppe]]&lt;=765),Tabel1[[#This Row],[Dækmeter]],0)</f>
        <v>0</v>
      </c>
      <c r="L3193">
        <v>0</v>
      </c>
      <c r="M3193" t="s">
        <v>3</v>
      </c>
      <c r="N3193" t="str">
        <f>VLOOKUP($F3193,Statistikkoder!$A$2:$C$154,3,FALSE)</f>
        <v>Personbil</v>
      </c>
    </row>
    <row r="3194" spans="1:14" x14ac:dyDescent="0.2">
      <c r="A3194" t="s">
        <v>205</v>
      </c>
      <c r="B3194" s="1">
        <v>0.75</v>
      </c>
      <c r="C3194" t="s">
        <v>4</v>
      </c>
      <c r="D3194" t="s">
        <v>2</v>
      </c>
      <c r="E3194" t="s">
        <v>189</v>
      </c>
      <c r="F3194">
        <v>120</v>
      </c>
      <c r="G3194" t="str">
        <f>VLOOKUP(Tabel1[[#This Row],[Gruppe]],Statistikkoder!$A$1:$C$154,2,FALSE)</f>
        <v>    Bil &gt; 1,95 m                            </v>
      </c>
      <c r="H3194">
        <v>3</v>
      </c>
      <c r="I3194">
        <v>6</v>
      </c>
      <c r="J3194">
        <v>18</v>
      </c>
      <c r="K3194">
        <f>IF(AND(Tabel1[[#This Row],[Gruppe]]&gt;=610,Tabel1[[#This Row],[Gruppe]]&lt;=765),Tabel1[[#This Row],[Dækmeter]],0)</f>
        <v>0</v>
      </c>
      <c r="L3194">
        <v>0</v>
      </c>
      <c r="M3194" t="s">
        <v>3</v>
      </c>
      <c r="N3194" t="str">
        <f>VLOOKUP($F3194,Statistikkoder!$A$2:$C$154,3,FALSE)</f>
        <v>Personbil</v>
      </c>
    </row>
    <row r="3195" spans="1:14" x14ac:dyDescent="0.2">
      <c r="A3195" t="s">
        <v>205</v>
      </c>
      <c r="B3195" s="1">
        <v>0.75</v>
      </c>
      <c r="C3195" t="s">
        <v>4</v>
      </c>
      <c r="D3195" t="s">
        <v>2</v>
      </c>
      <c r="E3195" t="s">
        <v>189</v>
      </c>
      <c r="F3195">
        <v>510</v>
      </c>
      <c r="G3195" t="str">
        <f>VLOOKUP(Tabel1[[#This Row],[Gruppe]],Statistikkoder!$A$1:$C$154,2,FALSE)</f>
        <v>    Cykel Voksen                            </v>
      </c>
      <c r="H3195">
        <v>1</v>
      </c>
      <c r="I3195">
        <v>0</v>
      </c>
      <c r="J3195">
        <v>1</v>
      </c>
      <c r="K3195">
        <f>IF(AND(Tabel1[[#This Row],[Gruppe]]&gt;=610,Tabel1[[#This Row],[Gruppe]]&lt;=765),Tabel1[[#This Row],[Dækmeter]],0)</f>
        <v>0</v>
      </c>
      <c r="L3195">
        <v>0</v>
      </c>
      <c r="M3195" t="s">
        <v>3</v>
      </c>
      <c r="N3195" t="str">
        <f>VLOOKUP($F3195,Statistikkoder!$A$2:$C$154,3,FALSE)</f>
        <v>Cykel</v>
      </c>
    </row>
    <row r="3196" spans="1:14" x14ac:dyDescent="0.2">
      <c r="A3196" t="s">
        <v>205</v>
      </c>
      <c r="B3196" s="1">
        <v>0.75</v>
      </c>
      <c r="C3196" t="s">
        <v>4</v>
      </c>
      <c r="D3196" t="s">
        <v>2</v>
      </c>
      <c r="E3196" t="s">
        <v>189</v>
      </c>
      <c r="F3196">
        <v>996</v>
      </c>
      <c r="G3196" t="str">
        <f>VLOOKUP(Tabel1[[#This Row],[Gruppe]],Statistikkoder!$A$1:$C$154,2,FALSE)</f>
        <v>    Passager i køretøj                            </v>
      </c>
      <c r="H3196">
        <v>0</v>
      </c>
      <c r="I3196">
        <v>45</v>
      </c>
      <c r="J3196">
        <v>0</v>
      </c>
      <c r="K3196">
        <f>IF(AND(Tabel1[[#This Row],[Gruppe]]&gt;=610,Tabel1[[#This Row],[Gruppe]]&lt;=765),Tabel1[[#This Row],[Dækmeter]],0)</f>
        <v>0</v>
      </c>
      <c r="L3196">
        <v>0</v>
      </c>
      <c r="M3196" t="s">
        <v>3</v>
      </c>
      <c r="N3196" t="str">
        <f>VLOOKUP($F3196,Statistikkoder!$A$2:$C$154,3,FALSE)</f>
        <v>Passager</v>
      </c>
    </row>
    <row r="3197" spans="1:14" x14ac:dyDescent="0.2">
      <c r="A3197" t="s">
        <v>205</v>
      </c>
      <c r="B3197" s="1">
        <v>0.79166666666666663</v>
      </c>
      <c r="C3197" t="s">
        <v>0</v>
      </c>
      <c r="D3197" t="s">
        <v>1</v>
      </c>
      <c r="E3197" t="s">
        <v>189</v>
      </c>
      <c r="F3197">
        <v>10</v>
      </c>
      <c r="G3197" t="str">
        <f>VLOOKUP(Tabel1[[#This Row],[Gruppe]],Statistikkoder!$A$1:$C$154,2,FALSE)</f>
        <v>    Voksen gående                    </v>
      </c>
      <c r="H3197">
        <v>0</v>
      </c>
      <c r="I3197">
        <v>16</v>
      </c>
      <c r="J3197">
        <v>0</v>
      </c>
      <c r="K3197">
        <f>IF(AND(Tabel1[[#This Row],[Gruppe]]&gt;=610,Tabel1[[#This Row],[Gruppe]]&lt;=765),Tabel1[[#This Row],[Dækmeter]],0)</f>
        <v>0</v>
      </c>
      <c r="L3197">
        <v>0</v>
      </c>
      <c r="M3197" t="s">
        <v>3</v>
      </c>
      <c r="N3197" t="str">
        <f>VLOOKUP($F3197,Statistikkoder!$A$2:$C$154,3,FALSE)</f>
        <v>Passager</v>
      </c>
    </row>
    <row r="3198" spans="1:14" x14ac:dyDescent="0.2">
      <c r="A3198" t="s">
        <v>205</v>
      </c>
      <c r="B3198" s="1">
        <v>0.79166666666666663</v>
      </c>
      <c r="C3198" t="s">
        <v>0</v>
      </c>
      <c r="D3198" t="s">
        <v>1</v>
      </c>
      <c r="E3198" t="s">
        <v>189</v>
      </c>
      <c r="F3198">
        <v>15</v>
      </c>
      <c r="G3198" t="str">
        <f>VLOOKUP(Tabel1[[#This Row],[Gruppe]],Statistikkoder!$A$1:$C$154,2,FALSE)</f>
        <v>    Voksen gående Pendler            </v>
      </c>
      <c r="H3198">
        <v>0</v>
      </c>
      <c r="I3198">
        <v>1</v>
      </c>
      <c r="J3198">
        <v>0</v>
      </c>
      <c r="K3198">
        <f>IF(AND(Tabel1[[#This Row],[Gruppe]]&gt;=610,Tabel1[[#This Row],[Gruppe]]&lt;=765),Tabel1[[#This Row],[Dækmeter]],0)</f>
        <v>0</v>
      </c>
      <c r="L3198">
        <v>0</v>
      </c>
      <c r="M3198" t="s">
        <v>3</v>
      </c>
      <c r="N3198" t="str">
        <f>VLOOKUP($F3198,Statistikkoder!$A$2:$C$154,3,FALSE)</f>
        <v>Passager</v>
      </c>
    </row>
    <row r="3199" spans="1:14" x14ac:dyDescent="0.2">
      <c r="A3199" t="s">
        <v>205</v>
      </c>
      <c r="B3199" s="1">
        <v>0.79166666666666663</v>
      </c>
      <c r="C3199" t="s">
        <v>0</v>
      </c>
      <c r="D3199" t="s">
        <v>1</v>
      </c>
      <c r="E3199" t="s">
        <v>189</v>
      </c>
      <c r="F3199">
        <v>21</v>
      </c>
      <c r="G3199" t="str">
        <f>VLOOKUP(Tabel1[[#This Row],[Gruppe]],Statistikkoder!$A$1:$C$154,2,FALSE)</f>
        <v>    Barn 12-15 år gående Pendler      </v>
      </c>
      <c r="H3199">
        <v>0</v>
      </c>
      <c r="I3199">
        <v>1</v>
      </c>
      <c r="J3199">
        <v>0</v>
      </c>
      <c r="K3199">
        <f>IF(AND(Tabel1[[#This Row],[Gruppe]]&gt;=610,Tabel1[[#This Row],[Gruppe]]&lt;=765),Tabel1[[#This Row],[Dækmeter]],0)</f>
        <v>0</v>
      </c>
      <c r="L3199">
        <v>0</v>
      </c>
      <c r="M3199" t="s">
        <v>3</v>
      </c>
      <c r="N3199" t="str">
        <f>VLOOKUP($F3199,Statistikkoder!$A$2:$C$154,3,FALSE)</f>
        <v>Passager</v>
      </c>
    </row>
    <row r="3200" spans="1:14" x14ac:dyDescent="0.2">
      <c r="A3200" t="s">
        <v>205</v>
      </c>
      <c r="B3200" s="1">
        <v>0.79166666666666663</v>
      </c>
      <c r="C3200" t="s">
        <v>0</v>
      </c>
      <c r="D3200" t="s">
        <v>1</v>
      </c>
      <c r="E3200" t="s">
        <v>189</v>
      </c>
      <c r="F3200">
        <v>40</v>
      </c>
      <c r="G3200" t="str">
        <f>VLOOKUP(Tabel1[[#This Row],[Gruppe]],Statistikkoder!$A$1:$C$154,2,FALSE)</f>
        <v>    Pensionist gående                </v>
      </c>
      <c r="H3200">
        <v>0</v>
      </c>
      <c r="I3200">
        <v>1</v>
      </c>
      <c r="J3200">
        <v>0</v>
      </c>
      <c r="K3200">
        <f>IF(AND(Tabel1[[#This Row],[Gruppe]]&gt;=610,Tabel1[[#This Row],[Gruppe]]&lt;=765),Tabel1[[#This Row],[Dækmeter]],0)</f>
        <v>0</v>
      </c>
      <c r="L3200">
        <v>0</v>
      </c>
      <c r="M3200" t="s">
        <v>3</v>
      </c>
      <c r="N3200" t="str">
        <f>VLOOKUP($F3200,Statistikkoder!$A$2:$C$154,3,FALSE)</f>
        <v>Passager</v>
      </c>
    </row>
    <row r="3201" spans="1:14" x14ac:dyDescent="0.2">
      <c r="A3201" t="s">
        <v>205</v>
      </c>
      <c r="B3201" s="1">
        <v>0.79166666666666663</v>
      </c>
      <c r="C3201" t="s">
        <v>0</v>
      </c>
      <c r="D3201" t="s">
        <v>1</v>
      </c>
      <c r="E3201" t="s">
        <v>189</v>
      </c>
      <c r="F3201">
        <v>80</v>
      </c>
      <c r="G3201" t="str">
        <f>VLOOKUP(Tabel1[[#This Row],[Gruppe]],Statistikkoder!$A$1:$C$154,2,FALSE)</f>
        <v>    Bil &lt; 1,95 pendler rejse        </v>
      </c>
      <c r="H3201">
        <v>4</v>
      </c>
      <c r="I3201">
        <v>8</v>
      </c>
      <c r="J3201">
        <v>24</v>
      </c>
      <c r="K3201">
        <f>IF(AND(Tabel1[[#This Row],[Gruppe]]&gt;=610,Tabel1[[#This Row],[Gruppe]]&lt;=765),Tabel1[[#This Row],[Dækmeter]],0)</f>
        <v>0</v>
      </c>
      <c r="L3201">
        <v>0</v>
      </c>
      <c r="M3201" t="s">
        <v>3</v>
      </c>
      <c r="N3201" t="str">
        <f>VLOOKUP($F3201,Statistikkoder!$A$2:$C$154,3,FALSE)</f>
        <v>Personbil</v>
      </c>
    </row>
    <row r="3202" spans="1:14" x14ac:dyDescent="0.2">
      <c r="A3202" t="s">
        <v>205</v>
      </c>
      <c r="B3202" s="1">
        <v>0.79166666666666663</v>
      </c>
      <c r="C3202" t="s">
        <v>0</v>
      </c>
      <c r="D3202" t="s">
        <v>1</v>
      </c>
      <c r="E3202" t="s">
        <v>189</v>
      </c>
      <c r="F3202">
        <v>110</v>
      </c>
      <c r="G3202" t="str">
        <f>VLOOKUP(Tabel1[[#This Row],[Gruppe]],Statistikkoder!$A$1:$C$154,2,FALSE)</f>
        <v>    Bil &lt; 1,95 m                            </v>
      </c>
      <c r="H3202">
        <v>12</v>
      </c>
      <c r="I3202">
        <v>24</v>
      </c>
      <c r="J3202">
        <v>72</v>
      </c>
      <c r="K3202">
        <f>IF(AND(Tabel1[[#This Row],[Gruppe]]&gt;=610,Tabel1[[#This Row],[Gruppe]]&lt;=765),Tabel1[[#This Row],[Dækmeter]],0)</f>
        <v>0</v>
      </c>
      <c r="L3202">
        <v>0</v>
      </c>
      <c r="M3202" t="s">
        <v>3</v>
      </c>
      <c r="N3202" t="str">
        <f>VLOOKUP($F3202,Statistikkoder!$A$2:$C$154,3,FALSE)</f>
        <v>Personbil</v>
      </c>
    </row>
    <row r="3203" spans="1:14" x14ac:dyDescent="0.2">
      <c r="A3203" t="s">
        <v>205</v>
      </c>
      <c r="B3203" s="1">
        <v>0.79166666666666663</v>
      </c>
      <c r="C3203" t="s">
        <v>0</v>
      </c>
      <c r="D3203" t="s">
        <v>1</v>
      </c>
      <c r="E3203" t="s">
        <v>189</v>
      </c>
      <c r="F3203">
        <v>309</v>
      </c>
      <c r="G3203" t="str">
        <f>VLOOKUP(Tabel1[[#This Row],[Gruppe]],Statistikkoder!$A$1:$C$154,2,FALSE)</f>
        <v>    Autocamper &lt;  6 meter                </v>
      </c>
      <c r="H3203">
        <v>1</v>
      </c>
      <c r="I3203">
        <v>5</v>
      </c>
      <c r="J3203">
        <v>6</v>
      </c>
      <c r="K3203">
        <f>IF(AND(Tabel1[[#This Row],[Gruppe]]&gt;=610,Tabel1[[#This Row],[Gruppe]]&lt;=765),Tabel1[[#This Row],[Dækmeter]],0)</f>
        <v>0</v>
      </c>
      <c r="L3203">
        <v>0</v>
      </c>
      <c r="M3203" t="s">
        <v>3</v>
      </c>
      <c r="N3203" t="str">
        <f>VLOOKUP($F3203,Statistikkoder!$A$2:$C$154,3,FALSE)</f>
        <v>Autocamper</v>
      </c>
    </row>
    <row r="3204" spans="1:14" x14ac:dyDescent="0.2">
      <c r="A3204" t="s">
        <v>205</v>
      </c>
      <c r="B3204" s="1">
        <v>0.79166666666666663</v>
      </c>
      <c r="C3204" t="s">
        <v>0</v>
      </c>
      <c r="D3204" t="s">
        <v>1</v>
      </c>
      <c r="E3204" t="s">
        <v>189</v>
      </c>
      <c r="F3204">
        <v>409</v>
      </c>
      <c r="G3204" t="str">
        <f>VLOOKUP(Tabel1[[#This Row],[Gruppe]],Statistikkoder!$A$1:$C$154,2,FALSE)</f>
        <v>    Knallert                              </v>
      </c>
      <c r="H3204">
        <v>8</v>
      </c>
      <c r="I3204">
        <v>0</v>
      </c>
      <c r="J3204">
        <v>8</v>
      </c>
      <c r="K3204">
        <f>IF(AND(Tabel1[[#This Row],[Gruppe]]&gt;=610,Tabel1[[#This Row],[Gruppe]]&lt;=765),Tabel1[[#This Row],[Dækmeter]],0)</f>
        <v>0</v>
      </c>
      <c r="L3204">
        <v>0</v>
      </c>
      <c r="M3204" t="s">
        <v>3</v>
      </c>
      <c r="N3204" t="str">
        <f>VLOOKUP($F3204,Statistikkoder!$A$2:$C$154,3,FALSE)</f>
        <v>MC/Knallert</v>
      </c>
    </row>
    <row r="3205" spans="1:14" x14ac:dyDescent="0.2">
      <c r="A3205" t="s">
        <v>205</v>
      </c>
      <c r="B3205" s="1">
        <v>0.79166666666666663</v>
      </c>
      <c r="C3205" t="s">
        <v>0</v>
      </c>
      <c r="D3205" t="s">
        <v>1</v>
      </c>
      <c r="E3205" t="s">
        <v>189</v>
      </c>
      <c r="F3205">
        <v>505</v>
      </c>
      <c r="G3205" t="str">
        <f>VLOOKUP(Tabel1[[#This Row],[Gruppe]],Statistikkoder!$A$1:$C$154,2,FALSE)</f>
        <v>    Cykel Pensionist                        </v>
      </c>
      <c r="H3205">
        <v>1</v>
      </c>
      <c r="I3205">
        <v>0</v>
      </c>
      <c r="J3205">
        <v>1</v>
      </c>
      <c r="K3205">
        <f>IF(AND(Tabel1[[#This Row],[Gruppe]]&gt;=610,Tabel1[[#This Row],[Gruppe]]&lt;=765),Tabel1[[#This Row],[Dækmeter]],0)</f>
        <v>0</v>
      </c>
      <c r="L3205">
        <v>0</v>
      </c>
      <c r="M3205" t="s">
        <v>3</v>
      </c>
      <c r="N3205" t="str">
        <f>VLOOKUP($F3205,Statistikkoder!$A$2:$C$154,3,FALSE)</f>
        <v>Cykel</v>
      </c>
    </row>
    <row r="3206" spans="1:14" x14ac:dyDescent="0.2">
      <c r="A3206" t="s">
        <v>205</v>
      </c>
      <c r="B3206" s="1">
        <v>0.79166666666666663</v>
      </c>
      <c r="C3206" t="s">
        <v>0</v>
      </c>
      <c r="D3206" t="s">
        <v>1</v>
      </c>
      <c r="E3206" t="s">
        <v>189</v>
      </c>
      <c r="F3206">
        <v>510</v>
      </c>
      <c r="G3206" t="str">
        <f>VLOOKUP(Tabel1[[#This Row],[Gruppe]],Statistikkoder!$A$1:$C$154,2,FALSE)</f>
        <v>    Cykel Voksen                            </v>
      </c>
      <c r="H3206">
        <v>4</v>
      </c>
      <c r="I3206">
        <v>0</v>
      </c>
      <c r="J3206">
        <v>4</v>
      </c>
      <c r="K3206">
        <f>IF(AND(Tabel1[[#This Row],[Gruppe]]&gt;=610,Tabel1[[#This Row],[Gruppe]]&lt;=765),Tabel1[[#This Row],[Dækmeter]],0)</f>
        <v>0</v>
      </c>
      <c r="L3206">
        <v>0</v>
      </c>
      <c r="M3206" t="s">
        <v>3</v>
      </c>
      <c r="N3206" t="str">
        <f>VLOOKUP($F3206,Statistikkoder!$A$2:$C$154,3,FALSE)</f>
        <v>Cykel</v>
      </c>
    </row>
    <row r="3207" spans="1:14" x14ac:dyDescent="0.2">
      <c r="A3207" t="s">
        <v>205</v>
      </c>
      <c r="B3207" s="1">
        <v>0.79166666666666663</v>
      </c>
      <c r="C3207" t="s">
        <v>0</v>
      </c>
      <c r="D3207" t="s">
        <v>1</v>
      </c>
      <c r="E3207" t="s">
        <v>189</v>
      </c>
      <c r="F3207">
        <v>996</v>
      </c>
      <c r="G3207" t="str">
        <f>VLOOKUP(Tabel1[[#This Row],[Gruppe]],Statistikkoder!$A$1:$C$154,2,FALSE)</f>
        <v>    Passager i køretøj                            </v>
      </c>
      <c r="H3207">
        <v>0</v>
      </c>
      <c r="I3207">
        <v>37</v>
      </c>
      <c r="J3207">
        <v>0</v>
      </c>
      <c r="K3207">
        <f>IF(AND(Tabel1[[#This Row],[Gruppe]]&gt;=610,Tabel1[[#This Row],[Gruppe]]&lt;=765),Tabel1[[#This Row],[Dækmeter]],0)</f>
        <v>0</v>
      </c>
      <c r="L3207">
        <v>0</v>
      </c>
      <c r="M3207" t="s">
        <v>3</v>
      </c>
      <c r="N3207" t="str">
        <f>VLOOKUP($F3207,Statistikkoder!$A$2:$C$154,3,FALSE)</f>
        <v>Passager</v>
      </c>
    </row>
    <row r="3208" spans="1:14" x14ac:dyDescent="0.2">
      <c r="A3208" t="s">
        <v>205</v>
      </c>
      <c r="B3208" s="1">
        <v>0.83333333333333337</v>
      </c>
      <c r="C3208" t="s">
        <v>4</v>
      </c>
      <c r="D3208" t="s">
        <v>2</v>
      </c>
      <c r="E3208" t="s">
        <v>189</v>
      </c>
      <c r="F3208">
        <v>10</v>
      </c>
      <c r="G3208" t="str">
        <f>VLOOKUP(Tabel1[[#This Row],[Gruppe]],Statistikkoder!$A$1:$C$154,2,FALSE)</f>
        <v>    Voksen gående                    </v>
      </c>
      <c r="H3208">
        <v>0</v>
      </c>
      <c r="I3208">
        <v>6</v>
      </c>
      <c r="J3208">
        <v>0</v>
      </c>
      <c r="K3208">
        <f>IF(AND(Tabel1[[#This Row],[Gruppe]]&gt;=610,Tabel1[[#This Row],[Gruppe]]&lt;=765),Tabel1[[#This Row],[Dækmeter]],0)</f>
        <v>0</v>
      </c>
      <c r="L3208">
        <v>0</v>
      </c>
      <c r="M3208" t="s">
        <v>3</v>
      </c>
      <c r="N3208" t="str">
        <f>VLOOKUP($F3208,Statistikkoder!$A$2:$C$154,3,FALSE)</f>
        <v>Passager</v>
      </c>
    </row>
    <row r="3209" spans="1:14" x14ac:dyDescent="0.2">
      <c r="A3209" t="s">
        <v>205</v>
      </c>
      <c r="B3209" s="1">
        <v>0.83333333333333337</v>
      </c>
      <c r="C3209" t="s">
        <v>4</v>
      </c>
      <c r="D3209" t="s">
        <v>2</v>
      </c>
      <c r="E3209" t="s">
        <v>189</v>
      </c>
      <c r="F3209">
        <v>110</v>
      </c>
      <c r="G3209" t="str">
        <f>VLOOKUP(Tabel1[[#This Row],[Gruppe]],Statistikkoder!$A$1:$C$154,2,FALSE)</f>
        <v>    Bil &lt; 1,95 m                            </v>
      </c>
      <c r="H3209">
        <v>6</v>
      </c>
      <c r="I3209">
        <v>12</v>
      </c>
      <c r="J3209">
        <v>36</v>
      </c>
      <c r="K3209">
        <f>IF(AND(Tabel1[[#This Row],[Gruppe]]&gt;=610,Tabel1[[#This Row],[Gruppe]]&lt;=765),Tabel1[[#This Row],[Dækmeter]],0)</f>
        <v>0</v>
      </c>
      <c r="L3209">
        <v>0</v>
      </c>
      <c r="M3209" t="s">
        <v>3</v>
      </c>
      <c r="N3209" t="str">
        <f>VLOOKUP($F3209,Statistikkoder!$A$2:$C$154,3,FALSE)</f>
        <v>Personbil</v>
      </c>
    </row>
    <row r="3210" spans="1:14" x14ac:dyDescent="0.2">
      <c r="A3210" t="s">
        <v>205</v>
      </c>
      <c r="B3210" s="1">
        <v>0.83333333333333337</v>
      </c>
      <c r="C3210" t="s">
        <v>4</v>
      </c>
      <c r="D3210" t="s">
        <v>2</v>
      </c>
      <c r="E3210" t="s">
        <v>189</v>
      </c>
      <c r="F3210">
        <v>996</v>
      </c>
      <c r="G3210" t="str">
        <f>VLOOKUP(Tabel1[[#This Row],[Gruppe]],Statistikkoder!$A$1:$C$154,2,FALSE)</f>
        <v>    Passager i køretøj                            </v>
      </c>
      <c r="H3210">
        <v>0</v>
      </c>
      <c r="I3210">
        <v>12</v>
      </c>
      <c r="J3210">
        <v>0</v>
      </c>
      <c r="K3210">
        <f>IF(AND(Tabel1[[#This Row],[Gruppe]]&gt;=610,Tabel1[[#This Row],[Gruppe]]&lt;=765),Tabel1[[#This Row],[Dækmeter]],0)</f>
        <v>0</v>
      </c>
      <c r="L3210">
        <v>0</v>
      </c>
      <c r="M3210" t="s">
        <v>3</v>
      </c>
      <c r="N3210" t="str">
        <f>VLOOKUP($F3210,Statistikkoder!$A$2:$C$154,3,FALSE)</f>
        <v>Passager</v>
      </c>
    </row>
    <row r="3211" spans="1:14" x14ac:dyDescent="0.2">
      <c r="A3211" t="s">
        <v>205</v>
      </c>
      <c r="B3211" s="1">
        <v>0.875</v>
      </c>
      <c r="C3211" t="s">
        <v>0</v>
      </c>
      <c r="D3211" t="s">
        <v>1</v>
      </c>
      <c r="E3211" t="s">
        <v>189</v>
      </c>
      <c r="F3211">
        <v>10</v>
      </c>
      <c r="G3211" t="str">
        <f>VLOOKUP(Tabel1[[#This Row],[Gruppe]],Statistikkoder!$A$1:$C$154,2,FALSE)</f>
        <v>    Voksen gående                    </v>
      </c>
      <c r="H3211">
        <v>0</v>
      </c>
      <c r="I3211">
        <v>3</v>
      </c>
      <c r="J3211">
        <v>0</v>
      </c>
      <c r="K3211">
        <f>IF(AND(Tabel1[[#This Row],[Gruppe]]&gt;=610,Tabel1[[#This Row],[Gruppe]]&lt;=765),Tabel1[[#This Row],[Dækmeter]],0)</f>
        <v>0</v>
      </c>
      <c r="L3211">
        <v>0</v>
      </c>
      <c r="M3211" t="s">
        <v>3</v>
      </c>
      <c r="N3211" t="str">
        <f>VLOOKUP($F3211,Statistikkoder!$A$2:$C$154,3,FALSE)</f>
        <v>Passager</v>
      </c>
    </row>
    <row r="3212" spans="1:14" x14ac:dyDescent="0.2">
      <c r="A3212" t="s">
        <v>205</v>
      </c>
      <c r="B3212" s="1">
        <v>0.875</v>
      </c>
      <c r="C3212" t="s">
        <v>0</v>
      </c>
      <c r="D3212" t="s">
        <v>1</v>
      </c>
      <c r="E3212" t="s">
        <v>189</v>
      </c>
      <c r="F3212">
        <v>80</v>
      </c>
      <c r="G3212" t="str">
        <f>VLOOKUP(Tabel1[[#This Row],[Gruppe]],Statistikkoder!$A$1:$C$154,2,FALSE)</f>
        <v>    Bil &lt; 1,95 pendler rejse        </v>
      </c>
      <c r="H3212">
        <v>3</v>
      </c>
      <c r="I3212">
        <v>3</v>
      </c>
      <c r="J3212">
        <v>18</v>
      </c>
      <c r="K3212">
        <f>IF(AND(Tabel1[[#This Row],[Gruppe]]&gt;=610,Tabel1[[#This Row],[Gruppe]]&lt;=765),Tabel1[[#This Row],[Dækmeter]],0)</f>
        <v>0</v>
      </c>
      <c r="L3212">
        <v>0</v>
      </c>
      <c r="M3212" t="s">
        <v>3</v>
      </c>
      <c r="N3212" t="str">
        <f>VLOOKUP($F3212,Statistikkoder!$A$2:$C$154,3,FALSE)</f>
        <v>Personbil</v>
      </c>
    </row>
    <row r="3213" spans="1:14" x14ac:dyDescent="0.2">
      <c r="A3213" t="s">
        <v>205</v>
      </c>
      <c r="B3213" s="1">
        <v>0.875</v>
      </c>
      <c r="C3213" t="s">
        <v>0</v>
      </c>
      <c r="D3213" t="s">
        <v>1</v>
      </c>
      <c r="E3213" t="s">
        <v>189</v>
      </c>
      <c r="F3213">
        <v>110</v>
      </c>
      <c r="G3213" t="str">
        <f>VLOOKUP(Tabel1[[#This Row],[Gruppe]],Statistikkoder!$A$1:$C$154,2,FALSE)</f>
        <v>    Bil &lt; 1,95 m                            </v>
      </c>
      <c r="H3213">
        <v>10</v>
      </c>
      <c r="I3213">
        <v>21</v>
      </c>
      <c r="J3213">
        <v>60</v>
      </c>
      <c r="K3213">
        <f>IF(AND(Tabel1[[#This Row],[Gruppe]]&gt;=610,Tabel1[[#This Row],[Gruppe]]&lt;=765),Tabel1[[#This Row],[Dækmeter]],0)</f>
        <v>0</v>
      </c>
      <c r="L3213">
        <v>0</v>
      </c>
      <c r="M3213" t="s">
        <v>3</v>
      </c>
      <c r="N3213" t="str">
        <f>VLOOKUP($F3213,Statistikkoder!$A$2:$C$154,3,FALSE)</f>
        <v>Personbil</v>
      </c>
    </row>
    <row r="3214" spans="1:14" x14ac:dyDescent="0.2">
      <c r="A3214" t="s">
        <v>205</v>
      </c>
      <c r="B3214" s="1">
        <v>0.875</v>
      </c>
      <c r="C3214" t="s">
        <v>0</v>
      </c>
      <c r="D3214" t="s">
        <v>1</v>
      </c>
      <c r="E3214" t="s">
        <v>189</v>
      </c>
      <c r="F3214">
        <v>126</v>
      </c>
      <c r="G3214" t="str">
        <f>VLOOKUP(Tabel1[[#This Row],[Gruppe]],Statistikkoder!$A$1:$C$154,2,FALSE)</f>
        <v xml:space="preserve">    Bil med campingvogn                     </v>
      </c>
      <c r="H3214">
        <v>2</v>
      </c>
      <c r="I3214">
        <v>8</v>
      </c>
      <c r="J3214">
        <v>24</v>
      </c>
      <c r="K3214">
        <f>IF(AND(Tabel1[[#This Row],[Gruppe]]&gt;=610,Tabel1[[#This Row],[Gruppe]]&lt;=765),Tabel1[[#This Row],[Dækmeter]],0)</f>
        <v>0</v>
      </c>
      <c r="L3214">
        <v>0</v>
      </c>
      <c r="M3214" t="s">
        <v>3</v>
      </c>
      <c r="N3214" t="str">
        <f>VLOOKUP($F3214,Statistikkoder!$A$2:$C$154,3,FALSE)</f>
        <v>Personbil</v>
      </c>
    </row>
    <row r="3215" spans="1:14" x14ac:dyDescent="0.2">
      <c r="A3215" t="s">
        <v>205</v>
      </c>
      <c r="B3215" s="1">
        <v>0.875</v>
      </c>
      <c r="C3215" t="s">
        <v>0</v>
      </c>
      <c r="D3215" t="s">
        <v>1</v>
      </c>
      <c r="E3215" t="s">
        <v>189</v>
      </c>
      <c r="F3215">
        <v>410</v>
      </c>
      <c r="G3215" t="str">
        <f>VLOOKUP(Tabel1[[#This Row],[Gruppe]],Statistikkoder!$A$1:$C$154,2,FALSE)</f>
        <v>    MC                                    </v>
      </c>
      <c r="H3215">
        <v>2</v>
      </c>
      <c r="I3215">
        <v>2</v>
      </c>
      <c r="J3215">
        <v>5</v>
      </c>
      <c r="K3215">
        <f>IF(AND(Tabel1[[#This Row],[Gruppe]]&gt;=610,Tabel1[[#This Row],[Gruppe]]&lt;=765),Tabel1[[#This Row],[Dækmeter]],0)</f>
        <v>0</v>
      </c>
      <c r="L3215">
        <v>0</v>
      </c>
      <c r="M3215" t="s">
        <v>3</v>
      </c>
      <c r="N3215" t="str">
        <f>VLOOKUP($F3215,Statistikkoder!$A$2:$C$154,3,FALSE)</f>
        <v>MC/Knallert</v>
      </c>
    </row>
    <row r="3216" spans="1:14" x14ac:dyDescent="0.2">
      <c r="A3216" t="s">
        <v>205</v>
      </c>
      <c r="B3216" s="1">
        <v>0.875</v>
      </c>
      <c r="C3216" t="s">
        <v>0</v>
      </c>
      <c r="D3216" t="s">
        <v>1</v>
      </c>
      <c r="E3216" t="s">
        <v>189</v>
      </c>
      <c r="F3216">
        <v>996</v>
      </c>
      <c r="G3216" t="str">
        <f>VLOOKUP(Tabel1[[#This Row],[Gruppe]],Statistikkoder!$A$1:$C$154,2,FALSE)</f>
        <v>    Passager i køretøj                            </v>
      </c>
      <c r="H3216">
        <v>0</v>
      </c>
      <c r="I3216">
        <v>34</v>
      </c>
      <c r="J3216">
        <v>0</v>
      </c>
      <c r="K3216">
        <f>IF(AND(Tabel1[[#This Row],[Gruppe]]&gt;=610,Tabel1[[#This Row],[Gruppe]]&lt;=765),Tabel1[[#This Row],[Dækmeter]],0)</f>
        <v>0</v>
      </c>
      <c r="L3216">
        <v>0</v>
      </c>
      <c r="M3216" t="s">
        <v>3</v>
      </c>
      <c r="N3216" t="str">
        <f>VLOOKUP($F3216,Statistikkoder!$A$2:$C$154,3,FALSE)</f>
        <v>Passager</v>
      </c>
    </row>
    <row r="3217" spans="1:14" x14ac:dyDescent="0.2">
      <c r="A3217" t="s">
        <v>206</v>
      </c>
      <c r="B3217" s="1">
        <v>0.25</v>
      </c>
      <c r="C3217" t="s">
        <v>4</v>
      </c>
      <c r="D3217" t="s">
        <v>2</v>
      </c>
      <c r="E3217" t="s">
        <v>189</v>
      </c>
      <c r="F3217">
        <v>80</v>
      </c>
      <c r="G3217" t="str">
        <f>VLOOKUP(Tabel1[[#This Row],[Gruppe]],Statistikkoder!$A$1:$C$154,2,FALSE)</f>
        <v>    Bil &lt; 1,95 pendler rejse        </v>
      </c>
      <c r="H3217">
        <v>3</v>
      </c>
      <c r="I3217">
        <v>4</v>
      </c>
      <c r="J3217">
        <v>18</v>
      </c>
      <c r="K3217">
        <f>IF(AND(Tabel1[[#This Row],[Gruppe]]&gt;=610,Tabel1[[#This Row],[Gruppe]]&lt;=765),Tabel1[[#This Row],[Dækmeter]],0)</f>
        <v>0</v>
      </c>
      <c r="L3217">
        <v>0</v>
      </c>
      <c r="M3217" t="s">
        <v>3</v>
      </c>
      <c r="N3217" t="str">
        <f>VLOOKUP($F3217,Statistikkoder!$A$2:$C$154,3,FALSE)</f>
        <v>Personbil</v>
      </c>
    </row>
    <row r="3218" spans="1:14" x14ac:dyDescent="0.2">
      <c r="A3218" t="s">
        <v>206</v>
      </c>
      <c r="B3218" s="1">
        <v>0.25</v>
      </c>
      <c r="C3218" t="s">
        <v>4</v>
      </c>
      <c r="D3218" t="s">
        <v>2</v>
      </c>
      <c r="E3218" t="s">
        <v>189</v>
      </c>
      <c r="F3218">
        <v>110</v>
      </c>
      <c r="G3218" t="str">
        <f>VLOOKUP(Tabel1[[#This Row],[Gruppe]],Statistikkoder!$A$1:$C$154,2,FALSE)</f>
        <v>    Bil &lt; 1,95 m                            </v>
      </c>
      <c r="H3218">
        <v>3</v>
      </c>
      <c r="I3218">
        <v>5</v>
      </c>
      <c r="J3218">
        <v>18</v>
      </c>
      <c r="K3218">
        <f>IF(AND(Tabel1[[#This Row],[Gruppe]]&gt;=610,Tabel1[[#This Row],[Gruppe]]&lt;=765),Tabel1[[#This Row],[Dækmeter]],0)</f>
        <v>0</v>
      </c>
      <c r="L3218">
        <v>0</v>
      </c>
      <c r="M3218" t="s">
        <v>3</v>
      </c>
      <c r="N3218" t="str">
        <f>VLOOKUP($F3218,Statistikkoder!$A$2:$C$154,3,FALSE)</f>
        <v>Personbil</v>
      </c>
    </row>
    <row r="3219" spans="1:14" x14ac:dyDescent="0.2">
      <c r="A3219" t="s">
        <v>206</v>
      </c>
      <c r="B3219" s="1">
        <v>0.25</v>
      </c>
      <c r="C3219" t="s">
        <v>4</v>
      </c>
      <c r="D3219" t="s">
        <v>2</v>
      </c>
      <c r="E3219" t="s">
        <v>189</v>
      </c>
      <c r="F3219">
        <v>996</v>
      </c>
      <c r="G3219" t="str">
        <f>VLOOKUP(Tabel1[[#This Row],[Gruppe]],Statistikkoder!$A$1:$C$154,2,FALSE)</f>
        <v>    Passager i køretøj                            </v>
      </c>
      <c r="H3219">
        <v>0</v>
      </c>
      <c r="I3219">
        <v>9</v>
      </c>
      <c r="J3219">
        <v>0</v>
      </c>
      <c r="K3219">
        <f>IF(AND(Tabel1[[#This Row],[Gruppe]]&gt;=610,Tabel1[[#This Row],[Gruppe]]&lt;=765),Tabel1[[#This Row],[Dækmeter]],0)</f>
        <v>0</v>
      </c>
      <c r="L3219">
        <v>0</v>
      </c>
      <c r="M3219" t="s">
        <v>3</v>
      </c>
      <c r="N3219" t="str">
        <f>VLOOKUP($F3219,Statistikkoder!$A$2:$C$154,3,FALSE)</f>
        <v>Passager</v>
      </c>
    </row>
    <row r="3220" spans="1:14" x14ac:dyDescent="0.2">
      <c r="A3220" t="s">
        <v>206</v>
      </c>
      <c r="B3220" s="1">
        <v>0.29166666666666669</v>
      </c>
      <c r="C3220" t="s">
        <v>0</v>
      </c>
      <c r="D3220" t="s">
        <v>1</v>
      </c>
      <c r="E3220" t="s">
        <v>189</v>
      </c>
      <c r="F3220">
        <v>15</v>
      </c>
      <c r="G3220" t="str">
        <f>VLOOKUP(Tabel1[[#This Row],[Gruppe]],Statistikkoder!$A$1:$C$154,2,FALSE)</f>
        <v>    Voksen gående Pendler            </v>
      </c>
      <c r="H3220">
        <v>0</v>
      </c>
      <c r="I3220">
        <v>1</v>
      </c>
      <c r="J3220">
        <v>0</v>
      </c>
      <c r="K3220">
        <f>IF(AND(Tabel1[[#This Row],[Gruppe]]&gt;=610,Tabel1[[#This Row],[Gruppe]]&lt;=765),Tabel1[[#This Row],[Dækmeter]],0)</f>
        <v>0</v>
      </c>
      <c r="L3220">
        <v>0</v>
      </c>
      <c r="M3220" t="s">
        <v>3</v>
      </c>
      <c r="N3220" t="str">
        <f>VLOOKUP($F3220,Statistikkoder!$A$2:$C$154,3,FALSE)</f>
        <v>Passager</v>
      </c>
    </row>
    <row r="3221" spans="1:14" x14ac:dyDescent="0.2">
      <c r="A3221" t="s">
        <v>206</v>
      </c>
      <c r="B3221" s="1">
        <v>0.29166666666666669</v>
      </c>
      <c r="C3221" t="s">
        <v>0</v>
      </c>
      <c r="D3221" t="s">
        <v>1</v>
      </c>
      <c r="E3221" t="s">
        <v>189</v>
      </c>
      <c r="F3221">
        <v>110</v>
      </c>
      <c r="G3221" t="str">
        <f>VLOOKUP(Tabel1[[#This Row],[Gruppe]],Statistikkoder!$A$1:$C$154,2,FALSE)</f>
        <v>    Bil &lt; 1,95 m                            </v>
      </c>
      <c r="H3221">
        <v>12</v>
      </c>
      <c r="I3221">
        <v>32</v>
      </c>
      <c r="J3221">
        <v>72</v>
      </c>
      <c r="K3221">
        <f>IF(AND(Tabel1[[#This Row],[Gruppe]]&gt;=610,Tabel1[[#This Row],[Gruppe]]&lt;=765),Tabel1[[#This Row],[Dækmeter]],0)</f>
        <v>0</v>
      </c>
      <c r="L3221">
        <v>0</v>
      </c>
      <c r="M3221" t="s">
        <v>3</v>
      </c>
      <c r="N3221" t="str">
        <f>VLOOKUP($F3221,Statistikkoder!$A$2:$C$154,3,FALSE)</f>
        <v>Personbil</v>
      </c>
    </row>
    <row r="3222" spans="1:14" x14ac:dyDescent="0.2">
      <c r="A3222" t="s">
        <v>206</v>
      </c>
      <c r="B3222" s="1">
        <v>0.29166666666666669</v>
      </c>
      <c r="C3222" t="s">
        <v>0</v>
      </c>
      <c r="D3222" t="s">
        <v>1</v>
      </c>
      <c r="E3222" t="s">
        <v>189</v>
      </c>
      <c r="F3222">
        <v>120</v>
      </c>
      <c r="G3222" t="str">
        <f>VLOOKUP(Tabel1[[#This Row],[Gruppe]],Statistikkoder!$A$1:$C$154,2,FALSE)</f>
        <v>    Bil &gt; 1,95 m                            </v>
      </c>
      <c r="H3222">
        <v>1</v>
      </c>
      <c r="I3222">
        <v>4</v>
      </c>
      <c r="J3222">
        <v>6</v>
      </c>
      <c r="K3222">
        <f>IF(AND(Tabel1[[#This Row],[Gruppe]]&gt;=610,Tabel1[[#This Row],[Gruppe]]&lt;=765),Tabel1[[#This Row],[Dækmeter]],0)</f>
        <v>0</v>
      </c>
      <c r="L3222">
        <v>0</v>
      </c>
      <c r="M3222" t="s">
        <v>3</v>
      </c>
      <c r="N3222" t="str">
        <f>VLOOKUP($F3222,Statistikkoder!$A$2:$C$154,3,FALSE)</f>
        <v>Personbil</v>
      </c>
    </row>
    <row r="3223" spans="1:14" x14ac:dyDescent="0.2">
      <c r="A3223" t="s">
        <v>206</v>
      </c>
      <c r="B3223" s="1">
        <v>0.29166666666666669</v>
      </c>
      <c r="C3223" t="s">
        <v>0</v>
      </c>
      <c r="D3223" t="s">
        <v>1</v>
      </c>
      <c r="E3223" t="s">
        <v>189</v>
      </c>
      <c r="F3223">
        <v>996</v>
      </c>
      <c r="G3223" t="str">
        <f>VLOOKUP(Tabel1[[#This Row],[Gruppe]],Statistikkoder!$A$1:$C$154,2,FALSE)</f>
        <v>    Passager i køretøj                            </v>
      </c>
      <c r="H3223">
        <v>0</v>
      </c>
      <c r="I3223">
        <v>36</v>
      </c>
      <c r="J3223">
        <v>0</v>
      </c>
      <c r="K3223">
        <f>IF(AND(Tabel1[[#This Row],[Gruppe]]&gt;=610,Tabel1[[#This Row],[Gruppe]]&lt;=765),Tabel1[[#This Row],[Dækmeter]],0)</f>
        <v>0</v>
      </c>
      <c r="L3223">
        <v>0</v>
      </c>
      <c r="M3223" t="s">
        <v>3</v>
      </c>
      <c r="N3223" t="str">
        <f>VLOOKUP($F3223,Statistikkoder!$A$2:$C$154,3,FALSE)</f>
        <v>Passager</v>
      </c>
    </row>
    <row r="3224" spans="1:14" x14ac:dyDescent="0.2">
      <c r="A3224" t="s">
        <v>206</v>
      </c>
      <c r="B3224" s="1">
        <v>0.33333333333333331</v>
      </c>
      <c r="C3224" t="s">
        <v>4</v>
      </c>
      <c r="D3224" t="s">
        <v>2</v>
      </c>
      <c r="E3224" t="s">
        <v>189</v>
      </c>
      <c r="F3224">
        <v>10</v>
      </c>
      <c r="G3224" t="str">
        <f>VLOOKUP(Tabel1[[#This Row],[Gruppe]],Statistikkoder!$A$1:$C$154,2,FALSE)</f>
        <v>    Voksen gående                    </v>
      </c>
      <c r="H3224">
        <v>0</v>
      </c>
      <c r="I3224">
        <v>11</v>
      </c>
      <c r="J3224">
        <v>0</v>
      </c>
      <c r="K3224">
        <f>IF(AND(Tabel1[[#This Row],[Gruppe]]&gt;=610,Tabel1[[#This Row],[Gruppe]]&lt;=765),Tabel1[[#This Row],[Dækmeter]],0)</f>
        <v>0</v>
      </c>
      <c r="L3224">
        <v>0</v>
      </c>
      <c r="M3224" t="s">
        <v>3</v>
      </c>
      <c r="N3224" t="str">
        <f>VLOOKUP($F3224,Statistikkoder!$A$2:$C$154,3,FALSE)</f>
        <v>Passager</v>
      </c>
    </row>
    <row r="3225" spans="1:14" x14ac:dyDescent="0.2">
      <c r="A3225" t="s">
        <v>206</v>
      </c>
      <c r="B3225" s="1">
        <v>0.33333333333333331</v>
      </c>
      <c r="C3225" t="s">
        <v>4</v>
      </c>
      <c r="D3225" t="s">
        <v>2</v>
      </c>
      <c r="E3225" t="s">
        <v>189</v>
      </c>
      <c r="F3225">
        <v>80</v>
      </c>
      <c r="G3225" t="str">
        <f>VLOOKUP(Tabel1[[#This Row],[Gruppe]],Statistikkoder!$A$1:$C$154,2,FALSE)</f>
        <v>    Bil &lt; 1,95 pendler rejse        </v>
      </c>
      <c r="H3225">
        <v>4</v>
      </c>
      <c r="I3225">
        <v>6</v>
      </c>
      <c r="J3225">
        <v>24</v>
      </c>
      <c r="K3225">
        <f>IF(AND(Tabel1[[#This Row],[Gruppe]]&gt;=610,Tabel1[[#This Row],[Gruppe]]&lt;=765),Tabel1[[#This Row],[Dækmeter]],0)</f>
        <v>0</v>
      </c>
      <c r="L3225">
        <v>0</v>
      </c>
      <c r="M3225" t="s">
        <v>3</v>
      </c>
      <c r="N3225" t="str">
        <f>VLOOKUP($F3225,Statistikkoder!$A$2:$C$154,3,FALSE)</f>
        <v>Personbil</v>
      </c>
    </row>
    <row r="3226" spans="1:14" x14ac:dyDescent="0.2">
      <c r="A3226" t="s">
        <v>206</v>
      </c>
      <c r="B3226" s="1">
        <v>0.33333333333333331</v>
      </c>
      <c r="C3226" t="s">
        <v>4</v>
      </c>
      <c r="D3226" t="s">
        <v>2</v>
      </c>
      <c r="E3226" t="s">
        <v>189</v>
      </c>
      <c r="F3226">
        <v>110</v>
      </c>
      <c r="G3226" t="str">
        <f>VLOOKUP(Tabel1[[#This Row],[Gruppe]],Statistikkoder!$A$1:$C$154,2,FALSE)</f>
        <v>    Bil &lt; 1,95 m                            </v>
      </c>
      <c r="H3226">
        <v>34</v>
      </c>
      <c r="I3226">
        <v>83</v>
      </c>
      <c r="J3226">
        <v>204</v>
      </c>
      <c r="K3226">
        <f>IF(AND(Tabel1[[#This Row],[Gruppe]]&gt;=610,Tabel1[[#This Row],[Gruppe]]&lt;=765),Tabel1[[#This Row],[Dækmeter]],0)</f>
        <v>0</v>
      </c>
      <c r="L3226">
        <v>0</v>
      </c>
      <c r="M3226" t="s">
        <v>3</v>
      </c>
      <c r="N3226" t="str">
        <f>VLOOKUP($F3226,Statistikkoder!$A$2:$C$154,3,FALSE)</f>
        <v>Personbil</v>
      </c>
    </row>
    <row r="3227" spans="1:14" x14ac:dyDescent="0.2">
      <c r="A3227" t="s">
        <v>206</v>
      </c>
      <c r="B3227" s="1">
        <v>0.33333333333333331</v>
      </c>
      <c r="C3227" t="s">
        <v>4</v>
      </c>
      <c r="D3227" t="s">
        <v>2</v>
      </c>
      <c r="E3227" t="s">
        <v>189</v>
      </c>
      <c r="F3227">
        <v>410</v>
      </c>
      <c r="G3227" t="str">
        <f>VLOOKUP(Tabel1[[#This Row],[Gruppe]],Statistikkoder!$A$1:$C$154,2,FALSE)</f>
        <v>    MC                                    </v>
      </c>
      <c r="H3227">
        <v>2</v>
      </c>
      <c r="I3227">
        <v>2</v>
      </c>
      <c r="J3227">
        <v>6</v>
      </c>
      <c r="K3227">
        <f>IF(AND(Tabel1[[#This Row],[Gruppe]]&gt;=610,Tabel1[[#This Row],[Gruppe]]&lt;=765),Tabel1[[#This Row],[Dækmeter]],0)</f>
        <v>0</v>
      </c>
      <c r="L3227">
        <v>0</v>
      </c>
      <c r="M3227" t="s">
        <v>3</v>
      </c>
      <c r="N3227" t="str">
        <f>VLOOKUP($F3227,Statistikkoder!$A$2:$C$154,3,FALSE)</f>
        <v>MC/Knallert</v>
      </c>
    </row>
    <row r="3228" spans="1:14" x14ac:dyDescent="0.2">
      <c r="A3228" t="s">
        <v>206</v>
      </c>
      <c r="B3228" s="1">
        <v>0.33333333333333331</v>
      </c>
      <c r="C3228" t="s">
        <v>4</v>
      </c>
      <c r="D3228" t="s">
        <v>2</v>
      </c>
      <c r="E3228" t="s">
        <v>189</v>
      </c>
      <c r="F3228">
        <v>996</v>
      </c>
      <c r="G3228" t="str">
        <f>VLOOKUP(Tabel1[[#This Row],[Gruppe]],Statistikkoder!$A$1:$C$154,2,FALSE)</f>
        <v>    Passager i køretøj                            </v>
      </c>
      <c r="H3228">
        <v>0</v>
      </c>
      <c r="I3228">
        <v>91</v>
      </c>
      <c r="J3228">
        <v>0</v>
      </c>
      <c r="K3228">
        <f>IF(AND(Tabel1[[#This Row],[Gruppe]]&gt;=610,Tabel1[[#This Row],[Gruppe]]&lt;=765),Tabel1[[#This Row],[Dækmeter]],0)</f>
        <v>0</v>
      </c>
      <c r="L3228">
        <v>0</v>
      </c>
      <c r="M3228" t="s">
        <v>3</v>
      </c>
      <c r="N3228" t="str">
        <f>VLOOKUP($F3228,Statistikkoder!$A$2:$C$154,3,FALSE)</f>
        <v>Passager</v>
      </c>
    </row>
    <row r="3229" spans="1:14" x14ac:dyDescent="0.2">
      <c r="A3229" t="s">
        <v>206</v>
      </c>
      <c r="B3229" s="1">
        <v>0.375</v>
      </c>
      <c r="C3229" t="s">
        <v>0</v>
      </c>
      <c r="D3229" t="s">
        <v>1</v>
      </c>
      <c r="E3229" t="s">
        <v>189</v>
      </c>
      <c r="F3229">
        <v>10</v>
      </c>
      <c r="G3229" t="str">
        <f>VLOOKUP(Tabel1[[#This Row],[Gruppe]],Statistikkoder!$A$1:$C$154,2,FALSE)</f>
        <v>    Voksen gående                    </v>
      </c>
      <c r="H3229">
        <v>0</v>
      </c>
      <c r="I3229">
        <v>8</v>
      </c>
      <c r="J3229">
        <v>0</v>
      </c>
      <c r="K3229">
        <f>IF(AND(Tabel1[[#This Row],[Gruppe]]&gt;=610,Tabel1[[#This Row],[Gruppe]]&lt;=765),Tabel1[[#This Row],[Dækmeter]],0)</f>
        <v>0</v>
      </c>
      <c r="L3229">
        <v>0</v>
      </c>
      <c r="M3229" t="s">
        <v>3</v>
      </c>
      <c r="N3229" t="str">
        <f>VLOOKUP($F3229,Statistikkoder!$A$2:$C$154,3,FALSE)</f>
        <v>Passager</v>
      </c>
    </row>
    <row r="3230" spans="1:14" x14ac:dyDescent="0.2">
      <c r="A3230" t="s">
        <v>206</v>
      </c>
      <c r="B3230" s="1">
        <v>0.375</v>
      </c>
      <c r="C3230" t="s">
        <v>0</v>
      </c>
      <c r="D3230" t="s">
        <v>1</v>
      </c>
      <c r="E3230" t="s">
        <v>189</v>
      </c>
      <c r="F3230">
        <v>15</v>
      </c>
      <c r="G3230" t="str">
        <f>VLOOKUP(Tabel1[[#This Row],[Gruppe]],Statistikkoder!$A$1:$C$154,2,FALSE)</f>
        <v>    Voksen gående Pendler            </v>
      </c>
      <c r="H3230">
        <v>0</v>
      </c>
      <c r="I3230">
        <v>1</v>
      </c>
      <c r="J3230">
        <v>0</v>
      </c>
      <c r="K3230">
        <f>IF(AND(Tabel1[[#This Row],[Gruppe]]&gt;=610,Tabel1[[#This Row],[Gruppe]]&lt;=765),Tabel1[[#This Row],[Dækmeter]],0)</f>
        <v>0</v>
      </c>
      <c r="L3230">
        <v>0</v>
      </c>
      <c r="M3230" t="s">
        <v>3</v>
      </c>
      <c r="N3230" t="str">
        <f>VLOOKUP($F3230,Statistikkoder!$A$2:$C$154,3,FALSE)</f>
        <v>Passager</v>
      </c>
    </row>
    <row r="3231" spans="1:14" x14ac:dyDescent="0.2">
      <c r="A3231" t="s">
        <v>206</v>
      </c>
      <c r="B3231" s="1">
        <v>0.375</v>
      </c>
      <c r="C3231" t="s">
        <v>0</v>
      </c>
      <c r="D3231" t="s">
        <v>1</v>
      </c>
      <c r="E3231" t="s">
        <v>189</v>
      </c>
      <c r="F3231">
        <v>40</v>
      </c>
      <c r="G3231" t="str">
        <f>VLOOKUP(Tabel1[[#This Row],[Gruppe]],Statistikkoder!$A$1:$C$154,2,FALSE)</f>
        <v>    Pensionist gående                </v>
      </c>
      <c r="H3231">
        <v>0</v>
      </c>
      <c r="I3231">
        <v>1</v>
      </c>
      <c r="J3231">
        <v>0</v>
      </c>
      <c r="K3231">
        <f>IF(AND(Tabel1[[#This Row],[Gruppe]]&gt;=610,Tabel1[[#This Row],[Gruppe]]&lt;=765),Tabel1[[#This Row],[Dækmeter]],0)</f>
        <v>0</v>
      </c>
      <c r="L3231">
        <v>0</v>
      </c>
      <c r="M3231" t="s">
        <v>3</v>
      </c>
      <c r="N3231" t="str">
        <f>VLOOKUP($F3231,Statistikkoder!$A$2:$C$154,3,FALSE)</f>
        <v>Passager</v>
      </c>
    </row>
    <row r="3232" spans="1:14" x14ac:dyDescent="0.2">
      <c r="A3232" t="s">
        <v>206</v>
      </c>
      <c r="B3232" s="1">
        <v>0.375</v>
      </c>
      <c r="C3232" t="s">
        <v>0</v>
      </c>
      <c r="D3232" t="s">
        <v>1</v>
      </c>
      <c r="E3232" t="s">
        <v>189</v>
      </c>
      <c r="F3232">
        <v>41</v>
      </c>
      <c r="G3232" t="str">
        <f>VLOOKUP(Tabel1[[#This Row],[Gruppe]],Statistikkoder!$A$1:$C$154,2,FALSE)</f>
        <v>    Pensionist gående Pendler        </v>
      </c>
      <c r="H3232">
        <v>0</v>
      </c>
      <c r="I3232">
        <v>1</v>
      </c>
      <c r="J3232">
        <v>0</v>
      </c>
      <c r="K3232">
        <f>IF(AND(Tabel1[[#This Row],[Gruppe]]&gt;=610,Tabel1[[#This Row],[Gruppe]]&lt;=765),Tabel1[[#This Row],[Dækmeter]],0)</f>
        <v>0</v>
      </c>
      <c r="L3232">
        <v>0</v>
      </c>
      <c r="M3232" t="s">
        <v>3</v>
      </c>
      <c r="N3232" t="str">
        <f>VLOOKUP($F3232,Statistikkoder!$A$2:$C$154,3,FALSE)</f>
        <v>Passager</v>
      </c>
    </row>
    <row r="3233" spans="1:14" x14ac:dyDescent="0.2">
      <c r="A3233" t="s">
        <v>206</v>
      </c>
      <c r="B3233" s="1">
        <v>0.375</v>
      </c>
      <c r="C3233" t="s">
        <v>0</v>
      </c>
      <c r="D3233" t="s">
        <v>1</v>
      </c>
      <c r="E3233" t="s">
        <v>189</v>
      </c>
      <c r="F3233">
        <v>80</v>
      </c>
      <c r="G3233" t="str">
        <f>VLOOKUP(Tabel1[[#This Row],[Gruppe]],Statistikkoder!$A$1:$C$154,2,FALSE)</f>
        <v>    Bil &lt; 1,95 pendler rejse        </v>
      </c>
      <c r="H3233">
        <v>2</v>
      </c>
      <c r="I3233">
        <v>11</v>
      </c>
      <c r="J3233">
        <v>12</v>
      </c>
      <c r="K3233">
        <f>IF(AND(Tabel1[[#This Row],[Gruppe]]&gt;=610,Tabel1[[#This Row],[Gruppe]]&lt;=765),Tabel1[[#This Row],[Dækmeter]],0)</f>
        <v>0</v>
      </c>
      <c r="L3233">
        <v>0</v>
      </c>
      <c r="M3233" t="s">
        <v>3</v>
      </c>
      <c r="N3233" t="str">
        <f>VLOOKUP($F3233,Statistikkoder!$A$2:$C$154,3,FALSE)</f>
        <v>Personbil</v>
      </c>
    </row>
    <row r="3234" spans="1:14" x14ac:dyDescent="0.2">
      <c r="A3234" t="s">
        <v>206</v>
      </c>
      <c r="B3234" s="1">
        <v>0.375</v>
      </c>
      <c r="C3234" t="s">
        <v>0</v>
      </c>
      <c r="D3234" t="s">
        <v>1</v>
      </c>
      <c r="E3234" t="s">
        <v>189</v>
      </c>
      <c r="F3234">
        <v>110</v>
      </c>
      <c r="G3234" t="str">
        <f>VLOOKUP(Tabel1[[#This Row],[Gruppe]],Statistikkoder!$A$1:$C$154,2,FALSE)</f>
        <v>    Bil &lt; 1,95 m                            </v>
      </c>
      <c r="H3234">
        <v>30</v>
      </c>
      <c r="I3234">
        <v>83</v>
      </c>
      <c r="J3234">
        <v>180</v>
      </c>
      <c r="K3234">
        <f>IF(AND(Tabel1[[#This Row],[Gruppe]]&gt;=610,Tabel1[[#This Row],[Gruppe]]&lt;=765),Tabel1[[#This Row],[Dækmeter]],0)</f>
        <v>0</v>
      </c>
      <c r="L3234">
        <v>0</v>
      </c>
      <c r="M3234" t="s">
        <v>3</v>
      </c>
      <c r="N3234" t="str">
        <f>VLOOKUP($F3234,Statistikkoder!$A$2:$C$154,3,FALSE)</f>
        <v>Personbil</v>
      </c>
    </row>
    <row r="3235" spans="1:14" x14ac:dyDescent="0.2">
      <c r="A3235" t="s">
        <v>206</v>
      </c>
      <c r="B3235" s="1">
        <v>0.375</v>
      </c>
      <c r="C3235" t="s">
        <v>0</v>
      </c>
      <c r="D3235" t="s">
        <v>1</v>
      </c>
      <c r="E3235" t="s">
        <v>189</v>
      </c>
      <c r="F3235">
        <v>120</v>
      </c>
      <c r="G3235" t="str">
        <f>VLOOKUP(Tabel1[[#This Row],[Gruppe]],Statistikkoder!$A$1:$C$154,2,FALSE)</f>
        <v>    Bil &gt; 1,95 m                            </v>
      </c>
      <c r="H3235">
        <v>1</v>
      </c>
      <c r="I3235">
        <v>2</v>
      </c>
      <c r="J3235">
        <v>6</v>
      </c>
      <c r="K3235">
        <f>IF(AND(Tabel1[[#This Row],[Gruppe]]&gt;=610,Tabel1[[#This Row],[Gruppe]]&lt;=765),Tabel1[[#This Row],[Dækmeter]],0)</f>
        <v>0</v>
      </c>
      <c r="L3235">
        <v>0</v>
      </c>
      <c r="M3235" t="s">
        <v>3</v>
      </c>
      <c r="N3235" t="str">
        <f>VLOOKUP($F3235,Statistikkoder!$A$2:$C$154,3,FALSE)</f>
        <v>Personbil</v>
      </c>
    </row>
    <row r="3236" spans="1:14" x14ac:dyDescent="0.2">
      <c r="A3236" t="s">
        <v>206</v>
      </c>
      <c r="B3236" s="1">
        <v>0.375</v>
      </c>
      <c r="C3236" t="s">
        <v>0</v>
      </c>
      <c r="D3236" t="s">
        <v>1</v>
      </c>
      <c r="E3236" t="s">
        <v>189</v>
      </c>
      <c r="F3236">
        <v>126</v>
      </c>
      <c r="G3236" t="str">
        <f>VLOOKUP(Tabel1[[#This Row],[Gruppe]],Statistikkoder!$A$1:$C$154,2,FALSE)</f>
        <v xml:space="preserve">    Bil med campingvogn                     </v>
      </c>
      <c r="H3236">
        <v>1</v>
      </c>
      <c r="I3236">
        <v>5</v>
      </c>
      <c r="J3236">
        <v>12</v>
      </c>
      <c r="K3236">
        <f>IF(AND(Tabel1[[#This Row],[Gruppe]]&gt;=610,Tabel1[[#This Row],[Gruppe]]&lt;=765),Tabel1[[#This Row],[Dækmeter]],0)</f>
        <v>0</v>
      </c>
      <c r="L3236">
        <v>0</v>
      </c>
      <c r="M3236" t="s">
        <v>3</v>
      </c>
      <c r="N3236" t="str">
        <f>VLOOKUP($F3236,Statistikkoder!$A$2:$C$154,3,FALSE)</f>
        <v>Personbil</v>
      </c>
    </row>
    <row r="3237" spans="1:14" x14ac:dyDescent="0.2">
      <c r="A3237" t="s">
        <v>206</v>
      </c>
      <c r="B3237" s="1">
        <v>0.375</v>
      </c>
      <c r="C3237" t="s">
        <v>0</v>
      </c>
      <c r="D3237" t="s">
        <v>1</v>
      </c>
      <c r="E3237" t="s">
        <v>189</v>
      </c>
      <c r="F3237">
        <v>320</v>
      </c>
      <c r="G3237" t="str">
        <f>VLOOKUP(Tabel1[[#This Row],[Gruppe]],Statistikkoder!$A$1:$C$154,2,FALSE)</f>
        <v>    Autocamper &lt; 12 meter                </v>
      </c>
      <c r="H3237">
        <v>2</v>
      </c>
      <c r="I3237">
        <v>4</v>
      </c>
      <c r="J3237">
        <v>20</v>
      </c>
      <c r="K3237">
        <f>IF(AND(Tabel1[[#This Row],[Gruppe]]&gt;=610,Tabel1[[#This Row],[Gruppe]]&lt;=765),Tabel1[[#This Row],[Dækmeter]],0)</f>
        <v>0</v>
      </c>
      <c r="L3237">
        <v>0</v>
      </c>
      <c r="M3237" t="s">
        <v>3</v>
      </c>
      <c r="N3237" t="str">
        <f>VLOOKUP($F3237,Statistikkoder!$A$2:$C$154,3,FALSE)</f>
        <v>Autocamper</v>
      </c>
    </row>
    <row r="3238" spans="1:14" x14ac:dyDescent="0.2">
      <c r="A3238" t="s">
        <v>206</v>
      </c>
      <c r="B3238" s="1">
        <v>0.375</v>
      </c>
      <c r="C3238" t="s">
        <v>0</v>
      </c>
      <c r="D3238" t="s">
        <v>1</v>
      </c>
      <c r="E3238" t="s">
        <v>189</v>
      </c>
      <c r="F3238">
        <v>510</v>
      </c>
      <c r="G3238" t="str">
        <f>VLOOKUP(Tabel1[[#This Row],[Gruppe]],Statistikkoder!$A$1:$C$154,2,FALSE)</f>
        <v>    Cykel Voksen                            </v>
      </c>
      <c r="H3238">
        <v>7</v>
      </c>
      <c r="I3238">
        <v>0</v>
      </c>
      <c r="J3238">
        <v>7</v>
      </c>
      <c r="K3238">
        <f>IF(AND(Tabel1[[#This Row],[Gruppe]]&gt;=610,Tabel1[[#This Row],[Gruppe]]&lt;=765),Tabel1[[#This Row],[Dækmeter]],0)</f>
        <v>0</v>
      </c>
      <c r="L3238">
        <v>0</v>
      </c>
      <c r="M3238" t="s">
        <v>3</v>
      </c>
      <c r="N3238" t="str">
        <f>VLOOKUP($F3238,Statistikkoder!$A$2:$C$154,3,FALSE)</f>
        <v>Cykel</v>
      </c>
    </row>
    <row r="3239" spans="1:14" x14ac:dyDescent="0.2">
      <c r="A3239" t="s">
        <v>206</v>
      </c>
      <c r="B3239" s="1">
        <v>0.375</v>
      </c>
      <c r="C3239" t="s">
        <v>0</v>
      </c>
      <c r="D3239" t="s">
        <v>1</v>
      </c>
      <c r="E3239" t="s">
        <v>189</v>
      </c>
      <c r="F3239">
        <v>996</v>
      </c>
      <c r="G3239" t="str">
        <f>VLOOKUP(Tabel1[[#This Row],[Gruppe]],Statistikkoder!$A$1:$C$154,2,FALSE)</f>
        <v>    Passager i køretøj                            </v>
      </c>
      <c r="H3239">
        <v>0</v>
      </c>
      <c r="I3239">
        <v>105</v>
      </c>
      <c r="J3239">
        <v>0</v>
      </c>
      <c r="K3239">
        <f>IF(AND(Tabel1[[#This Row],[Gruppe]]&gt;=610,Tabel1[[#This Row],[Gruppe]]&lt;=765),Tabel1[[#This Row],[Dækmeter]],0)</f>
        <v>0</v>
      </c>
      <c r="L3239">
        <v>0</v>
      </c>
      <c r="M3239" t="s">
        <v>3</v>
      </c>
      <c r="N3239" t="str">
        <f>VLOOKUP($F3239,Statistikkoder!$A$2:$C$154,3,FALSE)</f>
        <v>Passager</v>
      </c>
    </row>
    <row r="3240" spans="1:14" x14ac:dyDescent="0.2">
      <c r="A3240" t="s">
        <v>206</v>
      </c>
      <c r="B3240" s="1">
        <v>0.41666666666666669</v>
      </c>
      <c r="C3240" t="s">
        <v>4</v>
      </c>
      <c r="D3240" t="s">
        <v>2</v>
      </c>
      <c r="E3240" t="s">
        <v>189</v>
      </c>
      <c r="F3240">
        <v>10</v>
      </c>
      <c r="G3240" t="str">
        <f>VLOOKUP(Tabel1[[#This Row],[Gruppe]],Statistikkoder!$A$1:$C$154,2,FALSE)</f>
        <v>    Voksen gående                    </v>
      </c>
      <c r="H3240">
        <v>0</v>
      </c>
      <c r="I3240">
        <v>2</v>
      </c>
      <c r="J3240">
        <v>0</v>
      </c>
      <c r="K3240">
        <f>IF(AND(Tabel1[[#This Row],[Gruppe]]&gt;=610,Tabel1[[#This Row],[Gruppe]]&lt;=765),Tabel1[[#This Row],[Dækmeter]],0)</f>
        <v>0</v>
      </c>
      <c r="L3240">
        <v>0</v>
      </c>
      <c r="M3240" t="s">
        <v>3</v>
      </c>
      <c r="N3240" t="str">
        <f>VLOOKUP($F3240,Statistikkoder!$A$2:$C$154,3,FALSE)</f>
        <v>Passager</v>
      </c>
    </row>
    <row r="3241" spans="1:14" x14ac:dyDescent="0.2">
      <c r="A3241" t="s">
        <v>206</v>
      </c>
      <c r="B3241" s="1">
        <v>0.41666666666666669</v>
      </c>
      <c r="C3241" t="s">
        <v>4</v>
      </c>
      <c r="D3241" t="s">
        <v>2</v>
      </c>
      <c r="E3241" t="s">
        <v>189</v>
      </c>
      <c r="F3241">
        <v>40</v>
      </c>
      <c r="G3241" t="str">
        <f>VLOOKUP(Tabel1[[#This Row],[Gruppe]],Statistikkoder!$A$1:$C$154,2,FALSE)</f>
        <v>    Pensionist gående                </v>
      </c>
      <c r="H3241">
        <v>0</v>
      </c>
      <c r="I3241">
        <v>3</v>
      </c>
      <c r="J3241">
        <v>0</v>
      </c>
      <c r="K3241">
        <f>IF(AND(Tabel1[[#This Row],[Gruppe]]&gt;=610,Tabel1[[#This Row],[Gruppe]]&lt;=765),Tabel1[[#This Row],[Dækmeter]],0)</f>
        <v>0</v>
      </c>
      <c r="L3241">
        <v>0</v>
      </c>
      <c r="M3241" t="s">
        <v>3</v>
      </c>
      <c r="N3241" t="str">
        <f>VLOOKUP($F3241,Statistikkoder!$A$2:$C$154,3,FALSE)</f>
        <v>Passager</v>
      </c>
    </row>
    <row r="3242" spans="1:14" x14ac:dyDescent="0.2">
      <c r="A3242" t="s">
        <v>206</v>
      </c>
      <c r="B3242" s="1">
        <v>0.41666666666666669</v>
      </c>
      <c r="C3242" t="s">
        <v>4</v>
      </c>
      <c r="D3242" t="s">
        <v>2</v>
      </c>
      <c r="E3242" t="s">
        <v>189</v>
      </c>
      <c r="F3242">
        <v>80</v>
      </c>
      <c r="G3242" t="str">
        <f>VLOOKUP(Tabel1[[#This Row],[Gruppe]],Statistikkoder!$A$1:$C$154,2,FALSE)</f>
        <v>    Bil &lt; 1,95 pendler rejse        </v>
      </c>
      <c r="H3242">
        <v>4</v>
      </c>
      <c r="I3242">
        <v>8</v>
      </c>
      <c r="J3242">
        <v>24</v>
      </c>
      <c r="K3242">
        <f>IF(AND(Tabel1[[#This Row],[Gruppe]]&gt;=610,Tabel1[[#This Row],[Gruppe]]&lt;=765),Tabel1[[#This Row],[Dækmeter]],0)</f>
        <v>0</v>
      </c>
      <c r="L3242">
        <v>0</v>
      </c>
      <c r="M3242" t="s">
        <v>3</v>
      </c>
      <c r="N3242" t="str">
        <f>VLOOKUP($F3242,Statistikkoder!$A$2:$C$154,3,FALSE)</f>
        <v>Personbil</v>
      </c>
    </row>
    <row r="3243" spans="1:14" x14ac:dyDescent="0.2">
      <c r="A3243" t="s">
        <v>206</v>
      </c>
      <c r="B3243" s="1">
        <v>0.41666666666666669</v>
      </c>
      <c r="C3243" t="s">
        <v>4</v>
      </c>
      <c r="D3243" t="s">
        <v>2</v>
      </c>
      <c r="E3243" t="s">
        <v>189</v>
      </c>
      <c r="F3243">
        <v>110</v>
      </c>
      <c r="G3243" t="str">
        <f>VLOOKUP(Tabel1[[#This Row],[Gruppe]],Statistikkoder!$A$1:$C$154,2,FALSE)</f>
        <v>    Bil &lt; 1,95 m                            </v>
      </c>
      <c r="H3243">
        <v>36</v>
      </c>
      <c r="I3243">
        <v>96</v>
      </c>
      <c r="J3243">
        <v>216</v>
      </c>
      <c r="K3243">
        <f>IF(AND(Tabel1[[#This Row],[Gruppe]]&gt;=610,Tabel1[[#This Row],[Gruppe]]&lt;=765),Tabel1[[#This Row],[Dækmeter]],0)</f>
        <v>0</v>
      </c>
      <c r="L3243">
        <v>0</v>
      </c>
      <c r="M3243" t="s">
        <v>3</v>
      </c>
      <c r="N3243" t="str">
        <f>VLOOKUP($F3243,Statistikkoder!$A$2:$C$154,3,FALSE)</f>
        <v>Personbil</v>
      </c>
    </row>
    <row r="3244" spans="1:14" x14ac:dyDescent="0.2">
      <c r="A3244" t="s">
        <v>206</v>
      </c>
      <c r="B3244" s="1">
        <v>0.41666666666666669</v>
      </c>
      <c r="C3244" t="s">
        <v>4</v>
      </c>
      <c r="D3244" t="s">
        <v>2</v>
      </c>
      <c r="E3244" t="s">
        <v>189</v>
      </c>
      <c r="F3244">
        <v>120</v>
      </c>
      <c r="G3244" t="str">
        <f>VLOOKUP(Tabel1[[#This Row],[Gruppe]],Statistikkoder!$A$1:$C$154,2,FALSE)</f>
        <v>    Bil &gt; 1,95 m                            </v>
      </c>
      <c r="H3244">
        <v>1</v>
      </c>
      <c r="I3244">
        <v>4</v>
      </c>
      <c r="J3244">
        <v>6</v>
      </c>
      <c r="K3244">
        <f>IF(AND(Tabel1[[#This Row],[Gruppe]]&gt;=610,Tabel1[[#This Row],[Gruppe]]&lt;=765),Tabel1[[#This Row],[Dækmeter]],0)</f>
        <v>0</v>
      </c>
      <c r="L3244">
        <v>0</v>
      </c>
      <c r="M3244" t="s">
        <v>3</v>
      </c>
      <c r="N3244" t="str">
        <f>VLOOKUP($F3244,Statistikkoder!$A$2:$C$154,3,FALSE)</f>
        <v>Personbil</v>
      </c>
    </row>
    <row r="3245" spans="1:14" x14ac:dyDescent="0.2">
      <c r="A3245" t="s">
        <v>206</v>
      </c>
      <c r="B3245" s="1">
        <v>0.41666666666666669</v>
      </c>
      <c r="C3245" t="s">
        <v>4</v>
      </c>
      <c r="D3245" t="s">
        <v>2</v>
      </c>
      <c r="E3245" t="s">
        <v>189</v>
      </c>
      <c r="F3245">
        <v>410</v>
      </c>
      <c r="G3245" t="str">
        <f>VLOOKUP(Tabel1[[#This Row],[Gruppe]],Statistikkoder!$A$1:$C$154,2,FALSE)</f>
        <v>    MC                                    </v>
      </c>
      <c r="H3245">
        <v>2</v>
      </c>
      <c r="I3245">
        <v>2</v>
      </c>
      <c r="J3245">
        <v>4</v>
      </c>
      <c r="K3245">
        <f>IF(AND(Tabel1[[#This Row],[Gruppe]]&gt;=610,Tabel1[[#This Row],[Gruppe]]&lt;=765),Tabel1[[#This Row],[Dækmeter]],0)</f>
        <v>0</v>
      </c>
      <c r="L3245">
        <v>0</v>
      </c>
      <c r="M3245" t="s">
        <v>3</v>
      </c>
      <c r="N3245" t="str">
        <f>VLOOKUP($F3245,Statistikkoder!$A$2:$C$154,3,FALSE)</f>
        <v>MC/Knallert</v>
      </c>
    </row>
    <row r="3246" spans="1:14" x14ac:dyDescent="0.2">
      <c r="A3246" t="s">
        <v>206</v>
      </c>
      <c r="B3246" s="1">
        <v>0.41666666666666669</v>
      </c>
      <c r="C3246" t="s">
        <v>4</v>
      </c>
      <c r="D3246" t="s">
        <v>2</v>
      </c>
      <c r="E3246" t="s">
        <v>189</v>
      </c>
      <c r="F3246">
        <v>996</v>
      </c>
      <c r="G3246" t="str">
        <f>VLOOKUP(Tabel1[[#This Row],[Gruppe]],Statistikkoder!$A$1:$C$154,2,FALSE)</f>
        <v>    Passager i køretøj                            </v>
      </c>
      <c r="H3246">
        <v>0</v>
      </c>
      <c r="I3246">
        <v>110</v>
      </c>
      <c r="J3246">
        <v>0</v>
      </c>
      <c r="K3246">
        <f>IF(AND(Tabel1[[#This Row],[Gruppe]]&gt;=610,Tabel1[[#This Row],[Gruppe]]&lt;=765),Tabel1[[#This Row],[Dækmeter]],0)</f>
        <v>0</v>
      </c>
      <c r="L3246">
        <v>0</v>
      </c>
      <c r="M3246" t="s">
        <v>3</v>
      </c>
      <c r="N3246" t="str">
        <f>VLOOKUP($F3246,Statistikkoder!$A$2:$C$154,3,FALSE)</f>
        <v>Passager</v>
      </c>
    </row>
    <row r="3247" spans="1:14" x14ac:dyDescent="0.2">
      <c r="A3247" t="s">
        <v>206</v>
      </c>
      <c r="B3247" s="1">
        <v>0.41666666666666669</v>
      </c>
      <c r="C3247" t="s">
        <v>0</v>
      </c>
      <c r="D3247" t="s">
        <v>1</v>
      </c>
      <c r="E3247" t="s">
        <v>190</v>
      </c>
      <c r="F3247">
        <v>10</v>
      </c>
      <c r="G3247" t="str">
        <f>VLOOKUP(Tabel1[[#This Row],[Gruppe]],Statistikkoder!$A$1:$C$154,2,FALSE)</f>
        <v>    Voksen gående                    </v>
      </c>
      <c r="H3247">
        <v>0</v>
      </c>
      <c r="I3247">
        <v>10</v>
      </c>
      <c r="J3247">
        <v>0</v>
      </c>
      <c r="K3247">
        <f>IF(AND(Tabel1[[#This Row],[Gruppe]]&gt;=610,Tabel1[[#This Row],[Gruppe]]&lt;=765),Tabel1[[#This Row],[Dækmeter]],0)</f>
        <v>0</v>
      </c>
      <c r="L3247">
        <v>0</v>
      </c>
      <c r="M3247" t="s">
        <v>3</v>
      </c>
      <c r="N3247" t="str">
        <f>VLOOKUP($F3247,Statistikkoder!$A$2:$C$154,3,FALSE)</f>
        <v>Passager</v>
      </c>
    </row>
    <row r="3248" spans="1:14" x14ac:dyDescent="0.2">
      <c r="A3248" t="s">
        <v>206</v>
      </c>
      <c r="B3248" s="1">
        <v>0.41666666666666669</v>
      </c>
      <c r="C3248" t="s">
        <v>0</v>
      </c>
      <c r="D3248" t="s">
        <v>1</v>
      </c>
      <c r="E3248" t="s">
        <v>190</v>
      </c>
      <c r="F3248">
        <v>30</v>
      </c>
      <c r="G3248" t="str">
        <f>VLOOKUP(Tabel1[[#This Row],[Gruppe]],Statistikkoder!$A$1:$C$154,2,FALSE)</f>
        <v>    Barn  0-11 år gående              </v>
      </c>
      <c r="H3248">
        <v>0</v>
      </c>
      <c r="I3248">
        <v>1</v>
      </c>
      <c r="J3248">
        <v>0</v>
      </c>
      <c r="K3248">
        <f>IF(AND(Tabel1[[#This Row],[Gruppe]]&gt;=610,Tabel1[[#This Row],[Gruppe]]&lt;=765),Tabel1[[#This Row],[Dækmeter]],0)</f>
        <v>0</v>
      </c>
      <c r="L3248">
        <v>0</v>
      </c>
      <c r="M3248" t="s">
        <v>3</v>
      </c>
      <c r="N3248" t="str">
        <f>VLOOKUP($F3248,Statistikkoder!$A$2:$C$154,3,FALSE)</f>
        <v>Passager</v>
      </c>
    </row>
    <row r="3249" spans="1:14" x14ac:dyDescent="0.2">
      <c r="A3249" t="s">
        <v>206</v>
      </c>
      <c r="B3249" s="1">
        <v>0.41666666666666669</v>
      </c>
      <c r="C3249" t="s">
        <v>0</v>
      </c>
      <c r="D3249" t="s">
        <v>1</v>
      </c>
      <c r="E3249" t="s">
        <v>190</v>
      </c>
      <c r="F3249">
        <v>40</v>
      </c>
      <c r="G3249" t="str">
        <f>VLOOKUP(Tabel1[[#This Row],[Gruppe]],Statistikkoder!$A$1:$C$154,2,FALSE)</f>
        <v>    Pensionist gående                </v>
      </c>
      <c r="H3249">
        <v>0</v>
      </c>
      <c r="I3249">
        <v>5</v>
      </c>
      <c r="J3249">
        <v>0</v>
      </c>
      <c r="K3249">
        <f>IF(AND(Tabel1[[#This Row],[Gruppe]]&gt;=610,Tabel1[[#This Row],[Gruppe]]&lt;=765),Tabel1[[#This Row],[Dækmeter]],0)</f>
        <v>0</v>
      </c>
      <c r="L3249">
        <v>0</v>
      </c>
      <c r="M3249" t="s">
        <v>3</v>
      </c>
      <c r="N3249" t="str">
        <f>VLOOKUP($F3249,Statistikkoder!$A$2:$C$154,3,FALSE)</f>
        <v>Passager</v>
      </c>
    </row>
    <row r="3250" spans="1:14" x14ac:dyDescent="0.2">
      <c r="A3250" t="s">
        <v>206</v>
      </c>
      <c r="B3250" s="1">
        <v>0.41666666666666669</v>
      </c>
      <c r="C3250" t="s">
        <v>0</v>
      </c>
      <c r="D3250" t="s">
        <v>1</v>
      </c>
      <c r="E3250" t="s">
        <v>190</v>
      </c>
      <c r="F3250">
        <v>60</v>
      </c>
      <c r="G3250" t="str">
        <f>VLOOKUP(Tabel1[[#This Row],[Gruppe]],Statistikkoder!$A$1:$C$154,2,FALSE)</f>
        <v>    Voksen gruppe                    </v>
      </c>
      <c r="H3250">
        <v>0</v>
      </c>
      <c r="I3250">
        <v>20</v>
      </c>
      <c r="J3250">
        <v>0</v>
      </c>
      <c r="K3250">
        <f>IF(AND(Tabel1[[#This Row],[Gruppe]]&gt;=610,Tabel1[[#This Row],[Gruppe]]&lt;=765),Tabel1[[#This Row],[Dækmeter]],0)</f>
        <v>0</v>
      </c>
      <c r="L3250">
        <v>0</v>
      </c>
      <c r="M3250" t="s">
        <v>3</v>
      </c>
      <c r="N3250" t="str">
        <f>VLOOKUP($F3250,Statistikkoder!$A$2:$C$154,3,FALSE)</f>
        <v>Passager</v>
      </c>
    </row>
    <row r="3251" spans="1:14" x14ac:dyDescent="0.2">
      <c r="A3251" t="s">
        <v>206</v>
      </c>
      <c r="B3251" s="1">
        <v>0.41666666666666669</v>
      </c>
      <c r="C3251" t="s">
        <v>0</v>
      </c>
      <c r="D3251" t="s">
        <v>1</v>
      </c>
      <c r="E3251" t="s">
        <v>190</v>
      </c>
      <c r="F3251">
        <v>80</v>
      </c>
      <c r="G3251" t="str">
        <f>VLOOKUP(Tabel1[[#This Row],[Gruppe]],Statistikkoder!$A$1:$C$154,2,FALSE)</f>
        <v>    Bil &lt; 1,95 pendler rejse        </v>
      </c>
      <c r="H3251">
        <v>2</v>
      </c>
      <c r="I3251">
        <v>5</v>
      </c>
      <c r="J3251">
        <v>12</v>
      </c>
      <c r="K3251">
        <f>IF(AND(Tabel1[[#This Row],[Gruppe]]&gt;=610,Tabel1[[#This Row],[Gruppe]]&lt;=765),Tabel1[[#This Row],[Dækmeter]],0)</f>
        <v>0</v>
      </c>
      <c r="L3251">
        <v>0</v>
      </c>
      <c r="M3251" t="s">
        <v>3</v>
      </c>
      <c r="N3251" t="str">
        <f>VLOOKUP($F3251,Statistikkoder!$A$2:$C$154,3,FALSE)</f>
        <v>Personbil</v>
      </c>
    </row>
    <row r="3252" spans="1:14" x14ac:dyDescent="0.2">
      <c r="A3252" t="s">
        <v>206</v>
      </c>
      <c r="B3252" s="1">
        <v>0.41666666666666669</v>
      </c>
      <c r="C3252" t="s">
        <v>0</v>
      </c>
      <c r="D3252" t="s">
        <v>1</v>
      </c>
      <c r="E3252" t="s">
        <v>190</v>
      </c>
      <c r="F3252">
        <v>110</v>
      </c>
      <c r="G3252" t="str">
        <f>VLOOKUP(Tabel1[[#This Row],[Gruppe]],Statistikkoder!$A$1:$C$154,2,FALSE)</f>
        <v>    Bil &lt; 1,95 m                            </v>
      </c>
      <c r="H3252">
        <v>33</v>
      </c>
      <c r="I3252">
        <v>85</v>
      </c>
      <c r="J3252">
        <v>198</v>
      </c>
      <c r="K3252">
        <f>IF(AND(Tabel1[[#This Row],[Gruppe]]&gt;=610,Tabel1[[#This Row],[Gruppe]]&lt;=765),Tabel1[[#This Row],[Dækmeter]],0)</f>
        <v>0</v>
      </c>
      <c r="L3252">
        <v>0</v>
      </c>
      <c r="M3252" t="s">
        <v>3</v>
      </c>
      <c r="N3252" t="str">
        <f>VLOOKUP($F3252,Statistikkoder!$A$2:$C$154,3,FALSE)</f>
        <v>Personbil</v>
      </c>
    </row>
    <row r="3253" spans="1:14" x14ac:dyDescent="0.2">
      <c r="A3253" t="s">
        <v>206</v>
      </c>
      <c r="B3253" s="1">
        <v>0.41666666666666669</v>
      </c>
      <c r="C3253" t="s">
        <v>0</v>
      </c>
      <c r="D3253" t="s">
        <v>1</v>
      </c>
      <c r="E3253" t="s">
        <v>190</v>
      </c>
      <c r="F3253">
        <v>120</v>
      </c>
      <c r="G3253" t="str">
        <f>VLOOKUP(Tabel1[[#This Row],[Gruppe]],Statistikkoder!$A$1:$C$154,2,FALSE)</f>
        <v>    Bil &gt; 1,95 m                            </v>
      </c>
      <c r="H3253">
        <v>1</v>
      </c>
      <c r="I3253">
        <v>2</v>
      </c>
      <c r="J3253">
        <v>6</v>
      </c>
      <c r="K3253">
        <f>IF(AND(Tabel1[[#This Row],[Gruppe]]&gt;=610,Tabel1[[#This Row],[Gruppe]]&lt;=765),Tabel1[[#This Row],[Dækmeter]],0)</f>
        <v>0</v>
      </c>
      <c r="L3253">
        <v>0</v>
      </c>
      <c r="M3253" t="s">
        <v>3</v>
      </c>
      <c r="N3253" t="str">
        <f>VLOOKUP($F3253,Statistikkoder!$A$2:$C$154,3,FALSE)</f>
        <v>Personbil</v>
      </c>
    </row>
    <row r="3254" spans="1:14" x14ac:dyDescent="0.2">
      <c r="A3254" t="s">
        <v>206</v>
      </c>
      <c r="B3254" s="1">
        <v>0.41666666666666669</v>
      </c>
      <c r="C3254" t="s">
        <v>0</v>
      </c>
      <c r="D3254" t="s">
        <v>1</v>
      </c>
      <c r="E3254" t="s">
        <v>190</v>
      </c>
      <c r="F3254">
        <v>126</v>
      </c>
      <c r="G3254" t="str">
        <f>VLOOKUP(Tabel1[[#This Row],[Gruppe]],Statistikkoder!$A$1:$C$154,2,FALSE)</f>
        <v xml:space="preserve">    Bil med campingvogn                     </v>
      </c>
      <c r="H3254">
        <v>1</v>
      </c>
      <c r="I3254">
        <v>2</v>
      </c>
      <c r="J3254">
        <v>12</v>
      </c>
      <c r="K3254">
        <f>IF(AND(Tabel1[[#This Row],[Gruppe]]&gt;=610,Tabel1[[#This Row],[Gruppe]]&lt;=765),Tabel1[[#This Row],[Dækmeter]],0)</f>
        <v>0</v>
      </c>
      <c r="L3254">
        <v>0</v>
      </c>
      <c r="M3254" t="s">
        <v>3</v>
      </c>
      <c r="N3254" t="str">
        <f>VLOOKUP($F3254,Statistikkoder!$A$2:$C$154,3,FALSE)</f>
        <v>Personbil</v>
      </c>
    </row>
    <row r="3255" spans="1:14" x14ac:dyDescent="0.2">
      <c r="A3255" t="s">
        <v>206</v>
      </c>
      <c r="B3255" s="1">
        <v>0.41666666666666669</v>
      </c>
      <c r="C3255" t="s">
        <v>0</v>
      </c>
      <c r="D3255" t="s">
        <v>1</v>
      </c>
      <c r="E3255" t="s">
        <v>190</v>
      </c>
      <c r="F3255">
        <v>309</v>
      </c>
      <c r="G3255" t="str">
        <f>VLOOKUP(Tabel1[[#This Row],[Gruppe]],Statistikkoder!$A$1:$C$154,2,FALSE)</f>
        <v>    Autocamper &lt;  6 meter                </v>
      </c>
      <c r="H3255">
        <v>1</v>
      </c>
      <c r="I3255">
        <v>1</v>
      </c>
      <c r="J3255">
        <v>6</v>
      </c>
      <c r="K3255">
        <f>IF(AND(Tabel1[[#This Row],[Gruppe]]&gt;=610,Tabel1[[#This Row],[Gruppe]]&lt;=765),Tabel1[[#This Row],[Dækmeter]],0)</f>
        <v>0</v>
      </c>
      <c r="L3255">
        <v>0</v>
      </c>
      <c r="M3255" t="s">
        <v>3</v>
      </c>
      <c r="N3255" t="str">
        <f>VLOOKUP($F3255,Statistikkoder!$A$2:$C$154,3,FALSE)</f>
        <v>Autocamper</v>
      </c>
    </row>
    <row r="3256" spans="1:14" x14ac:dyDescent="0.2">
      <c r="A3256" t="s">
        <v>206</v>
      </c>
      <c r="B3256" s="1">
        <v>0.41666666666666669</v>
      </c>
      <c r="C3256" t="s">
        <v>0</v>
      </c>
      <c r="D3256" t="s">
        <v>1</v>
      </c>
      <c r="E3256" t="s">
        <v>190</v>
      </c>
      <c r="F3256">
        <v>320</v>
      </c>
      <c r="G3256" t="str">
        <f>VLOOKUP(Tabel1[[#This Row],[Gruppe]],Statistikkoder!$A$1:$C$154,2,FALSE)</f>
        <v>    Autocamper &lt; 12 meter                </v>
      </c>
      <c r="H3256">
        <v>2</v>
      </c>
      <c r="I3256">
        <v>5</v>
      </c>
      <c r="J3256">
        <v>20</v>
      </c>
      <c r="K3256">
        <f>IF(AND(Tabel1[[#This Row],[Gruppe]]&gt;=610,Tabel1[[#This Row],[Gruppe]]&lt;=765),Tabel1[[#This Row],[Dækmeter]],0)</f>
        <v>0</v>
      </c>
      <c r="L3256">
        <v>0</v>
      </c>
      <c r="M3256" t="s">
        <v>3</v>
      </c>
      <c r="N3256" t="str">
        <f>VLOOKUP($F3256,Statistikkoder!$A$2:$C$154,3,FALSE)</f>
        <v>Autocamper</v>
      </c>
    </row>
    <row r="3257" spans="1:14" x14ac:dyDescent="0.2">
      <c r="A3257" t="s">
        <v>206</v>
      </c>
      <c r="B3257" s="1">
        <v>0.41666666666666669</v>
      </c>
      <c r="C3257" t="s">
        <v>0</v>
      </c>
      <c r="D3257" t="s">
        <v>1</v>
      </c>
      <c r="E3257" t="s">
        <v>190</v>
      </c>
      <c r="F3257">
        <v>409</v>
      </c>
      <c r="G3257" t="str">
        <f>VLOOKUP(Tabel1[[#This Row],[Gruppe]],Statistikkoder!$A$1:$C$154,2,FALSE)</f>
        <v>    Knallert                              </v>
      </c>
      <c r="H3257">
        <v>20</v>
      </c>
      <c r="I3257">
        <v>0</v>
      </c>
      <c r="J3257">
        <v>20</v>
      </c>
      <c r="K3257">
        <f>IF(AND(Tabel1[[#This Row],[Gruppe]]&gt;=610,Tabel1[[#This Row],[Gruppe]]&lt;=765),Tabel1[[#This Row],[Dækmeter]],0)</f>
        <v>0</v>
      </c>
      <c r="L3257">
        <v>0</v>
      </c>
      <c r="M3257" t="s">
        <v>3</v>
      </c>
      <c r="N3257" t="str">
        <f>VLOOKUP($F3257,Statistikkoder!$A$2:$C$154,3,FALSE)</f>
        <v>MC/Knallert</v>
      </c>
    </row>
    <row r="3258" spans="1:14" x14ac:dyDescent="0.2">
      <c r="A3258" t="s">
        <v>206</v>
      </c>
      <c r="B3258" s="1">
        <v>0.41666666666666669</v>
      </c>
      <c r="C3258" t="s">
        <v>0</v>
      </c>
      <c r="D3258" t="s">
        <v>1</v>
      </c>
      <c r="E3258" t="s">
        <v>190</v>
      </c>
      <c r="F3258">
        <v>505</v>
      </c>
      <c r="G3258" t="str">
        <f>VLOOKUP(Tabel1[[#This Row],[Gruppe]],Statistikkoder!$A$1:$C$154,2,FALSE)</f>
        <v>    Cykel Pensionist                        </v>
      </c>
      <c r="H3258">
        <v>2</v>
      </c>
      <c r="I3258">
        <v>0</v>
      </c>
      <c r="J3258">
        <v>2</v>
      </c>
      <c r="K3258">
        <f>IF(AND(Tabel1[[#This Row],[Gruppe]]&gt;=610,Tabel1[[#This Row],[Gruppe]]&lt;=765),Tabel1[[#This Row],[Dækmeter]],0)</f>
        <v>0</v>
      </c>
      <c r="L3258">
        <v>0</v>
      </c>
      <c r="M3258" t="s">
        <v>3</v>
      </c>
      <c r="N3258" t="str">
        <f>VLOOKUP($F3258,Statistikkoder!$A$2:$C$154,3,FALSE)</f>
        <v>Cykel</v>
      </c>
    </row>
    <row r="3259" spans="1:14" x14ac:dyDescent="0.2">
      <c r="A3259" t="s">
        <v>206</v>
      </c>
      <c r="B3259" s="1">
        <v>0.41666666666666669</v>
      </c>
      <c r="C3259" t="s">
        <v>0</v>
      </c>
      <c r="D3259" t="s">
        <v>1</v>
      </c>
      <c r="E3259" t="s">
        <v>190</v>
      </c>
      <c r="F3259">
        <v>510</v>
      </c>
      <c r="G3259" t="str">
        <f>VLOOKUP(Tabel1[[#This Row],[Gruppe]],Statistikkoder!$A$1:$C$154,2,FALSE)</f>
        <v>    Cykel Voksen                            </v>
      </c>
      <c r="H3259">
        <v>2</v>
      </c>
      <c r="I3259">
        <v>0</v>
      </c>
      <c r="J3259">
        <v>2</v>
      </c>
      <c r="K3259">
        <f>IF(AND(Tabel1[[#This Row],[Gruppe]]&gt;=610,Tabel1[[#This Row],[Gruppe]]&lt;=765),Tabel1[[#This Row],[Dækmeter]],0)</f>
        <v>0</v>
      </c>
      <c r="L3259">
        <v>0</v>
      </c>
      <c r="M3259" t="s">
        <v>3</v>
      </c>
      <c r="N3259" t="str">
        <f>VLOOKUP($F3259,Statistikkoder!$A$2:$C$154,3,FALSE)</f>
        <v>Cykel</v>
      </c>
    </row>
    <row r="3260" spans="1:14" x14ac:dyDescent="0.2">
      <c r="A3260" t="s">
        <v>206</v>
      </c>
      <c r="B3260" s="1">
        <v>0.41666666666666669</v>
      </c>
      <c r="C3260" t="s">
        <v>0</v>
      </c>
      <c r="D3260" t="s">
        <v>1</v>
      </c>
      <c r="E3260" t="s">
        <v>190</v>
      </c>
      <c r="F3260">
        <v>611</v>
      </c>
      <c r="G3260" t="str">
        <f>VLOOKUP(Tabel1[[#This Row],[Gruppe]],Statistikkoder!$A$1:$C$154,2,FALSE)</f>
        <v>    Bus &gt; 10 m incl. passagerer              </v>
      </c>
      <c r="H3260">
        <v>1</v>
      </c>
      <c r="I3260">
        <v>0</v>
      </c>
      <c r="J3260">
        <v>14</v>
      </c>
      <c r="K3260">
        <f>IF(AND(Tabel1[[#This Row],[Gruppe]]&gt;=610,Tabel1[[#This Row],[Gruppe]]&lt;=765),Tabel1[[#This Row],[Dækmeter]],0)</f>
        <v>14</v>
      </c>
      <c r="L3260">
        <v>0</v>
      </c>
      <c r="M3260" t="s">
        <v>3</v>
      </c>
      <c r="N3260" t="str">
        <f>VLOOKUP($F3260,Statistikkoder!$A$2:$C$154,3,FALSE)</f>
        <v>Bus</v>
      </c>
    </row>
    <row r="3261" spans="1:14" x14ac:dyDescent="0.2">
      <c r="A3261" t="s">
        <v>206</v>
      </c>
      <c r="B3261" s="1">
        <v>0.41666666666666669</v>
      </c>
      <c r="C3261" t="s">
        <v>0</v>
      </c>
      <c r="D3261" t="s">
        <v>1</v>
      </c>
      <c r="E3261" t="s">
        <v>190</v>
      </c>
      <c r="F3261">
        <v>632</v>
      </c>
      <c r="G3261" t="str">
        <f>VLOOKUP(Tabel1[[#This Row],[Gruppe]],Statistikkoder!$A$1:$C$154,2,FALSE)</f>
        <v>    Bus passagerer                          </v>
      </c>
      <c r="H3261">
        <v>0</v>
      </c>
      <c r="I3261">
        <v>23</v>
      </c>
      <c r="J3261">
        <v>0</v>
      </c>
      <c r="K3261">
        <f>IF(AND(Tabel1[[#This Row],[Gruppe]]&gt;=610,Tabel1[[#This Row],[Gruppe]]&lt;=765),Tabel1[[#This Row],[Dækmeter]],0)</f>
        <v>0</v>
      </c>
      <c r="L3261">
        <v>0</v>
      </c>
      <c r="M3261" t="s">
        <v>3</v>
      </c>
      <c r="N3261" t="str">
        <f>VLOOKUP($F3261,Statistikkoder!$A$2:$C$154,3,FALSE)</f>
        <v>Passager</v>
      </c>
    </row>
    <row r="3262" spans="1:14" x14ac:dyDescent="0.2">
      <c r="A3262" t="s">
        <v>206</v>
      </c>
      <c r="B3262" s="1">
        <v>0.41666666666666669</v>
      </c>
      <c r="C3262" t="s">
        <v>0</v>
      </c>
      <c r="D3262" t="s">
        <v>1</v>
      </c>
      <c r="E3262" t="s">
        <v>190</v>
      </c>
      <c r="F3262">
        <v>996</v>
      </c>
      <c r="G3262" t="str">
        <f>VLOOKUP(Tabel1[[#This Row],[Gruppe]],Statistikkoder!$A$1:$C$154,2,FALSE)</f>
        <v>    Passager i køretøj                            </v>
      </c>
      <c r="H3262">
        <v>0</v>
      </c>
      <c r="I3262">
        <v>100</v>
      </c>
      <c r="J3262">
        <v>0</v>
      </c>
      <c r="K3262">
        <f>IF(AND(Tabel1[[#This Row],[Gruppe]]&gt;=610,Tabel1[[#This Row],[Gruppe]]&lt;=765),Tabel1[[#This Row],[Dækmeter]],0)</f>
        <v>0</v>
      </c>
      <c r="L3262">
        <v>0</v>
      </c>
      <c r="M3262" t="s">
        <v>3</v>
      </c>
      <c r="N3262" t="str">
        <f>VLOOKUP($F3262,Statistikkoder!$A$2:$C$154,3,FALSE)</f>
        <v>Passager</v>
      </c>
    </row>
    <row r="3263" spans="1:14" x14ac:dyDescent="0.2">
      <c r="A3263" t="s">
        <v>206</v>
      </c>
      <c r="B3263" s="1">
        <v>0.45833333333333331</v>
      </c>
      <c r="C3263" t="s">
        <v>4</v>
      </c>
      <c r="D3263" t="s">
        <v>2</v>
      </c>
      <c r="E3263" t="s">
        <v>190</v>
      </c>
      <c r="F3263">
        <v>10</v>
      </c>
      <c r="G3263" t="str">
        <f>VLOOKUP(Tabel1[[#This Row],[Gruppe]],Statistikkoder!$A$1:$C$154,2,FALSE)</f>
        <v>    Voksen gående                    </v>
      </c>
      <c r="H3263">
        <v>0</v>
      </c>
      <c r="I3263">
        <v>3</v>
      </c>
      <c r="J3263">
        <v>0</v>
      </c>
      <c r="K3263">
        <f>IF(AND(Tabel1[[#This Row],[Gruppe]]&gt;=610,Tabel1[[#This Row],[Gruppe]]&lt;=765),Tabel1[[#This Row],[Dækmeter]],0)</f>
        <v>0</v>
      </c>
      <c r="L3263">
        <v>0</v>
      </c>
      <c r="M3263" t="s">
        <v>3</v>
      </c>
      <c r="N3263" t="str">
        <f>VLOOKUP($F3263,Statistikkoder!$A$2:$C$154,3,FALSE)</f>
        <v>Passager</v>
      </c>
    </row>
    <row r="3264" spans="1:14" x14ac:dyDescent="0.2">
      <c r="A3264" t="s">
        <v>206</v>
      </c>
      <c r="B3264" s="1">
        <v>0.45833333333333331</v>
      </c>
      <c r="C3264" t="s">
        <v>4</v>
      </c>
      <c r="D3264" t="s">
        <v>2</v>
      </c>
      <c r="E3264" t="s">
        <v>190</v>
      </c>
      <c r="F3264">
        <v>40</v>
      </c>
      <c r="G3264" t="str">
        <f>VLOOKUP(Tabel1[[#This Row],[Gruppe]],Statistikkoder!$A$1:$C$154,2,FALSE)</f>
        <v>    Pensionist gående                </v>
      </c>
      <c r="H3264">
        <v>0</v>
      </c>
      <c r="I3264">
        <v>2</v>
      </c>
      <c r="J3264">
        <v>0</v>
      </c>
      <c r="K3264">
        <f>IF(AND(Tabel1[[#This Row],[Gruppe]]&gt;=610,Tabel1[[#This Row],[Gruppe]]&lt;=765),Tabel1[[#This Row],[Dækmeter]],0)</f>
        <v>0</v>
      </c>
      <c r="L3264">
        <v>0</v>
      </c>
      <c r="M3264" t="s">
        <v>3</v>
      </c>
      <c r="N3264" t="str">
        <f>VLOOKUP($F3264,Statistikkoder!$A$2:$C$154,3,FALSE)</f>
        <v>Passager</v>
      </c>
    </row>
    <row r="3265" spans="1:14" x14ac:dyDescent="0.2">
      <c r="A3265" t="s">
        <v>206</v>
      </c>
      <c r="B3265" s="1">
        <v>0.45833333333333331</v>
      </c>
      <c r="C3265" t="s">
        <v>4</v>
      </c>
      <c r="D3265" t="s">
        <v>2</v>
      </c>
      <c r="E3265" t="s">
        <v>190</v>
      </c>
      <c r="F3265">
        <v>80</v>
      </c>
      <c r="G3265" t="str">
        <f>VLOOKUP(Tabel1[[#This Row],[Gruppe]],Statistikkoder!$A$1:$C$154,2,FALSE)</f>
        <v>    Bil &lt; 1,95 pendler rejse        </v>
      </c>
      <c r="H3265">
        <v>2</v>
      </c>
      <c r="I3265">
        <v>4</v>
      </c>
      <c r="J3265">
        <v>12</v>
      </c>
      <c r="K3265">
        <f>IF(AND(Tabel1[[#This Row],[Gruppe]]&gt;=610,Tabel1[[#This Row],[Gruppe]]&lt;=765),Tabel1[[#This Row],[Dækmeter]],0)</f>
        <v>0</v>
      </c>
      <c r="L3265">
        <v>0</v>
      </c>
      <c r="M3265" t="s">
        <v>3</v>
      </c>
      <c r="N3265" t="str">
        <f>VLOOKUP($F3265,Statistikkoder!$A$2:$C$154,3,FALSE)</f>
        <v>Personbil</v>
      </c>
    </row>
    <row r="3266" spans="1:14" x14ac:dyDescent="0.2">
      <c r="A3266" t="s">
        <v>206</v>
      </c>
      <c r="B3266" s="1">
        <v>0.45833333333333331</v>
      </c>
      <c r="C3266" t="s">
        <v>4</v>
      </c>
      <c r="D3266" t="s">
        <v>2</v>
      </c>
      <c r="E3266" t="s">
        <v>190</v>
      </c>
      <c r="F3266">
        <v>110</v>
      </c>
      <c r="G3266" t="str">
        <f>VLOOKUP(Tabel1[[#This Row],[Gruppe]],Statistikkoder!$A$1:$C$154,2,FALSE)</f>
        <v>    Bil &lt; 1,95 m                            </v>
      </c>
      <c r="H3266">
        <v>40</v>
      </c>
      <c r="I3266">
        <v>105</v>
      </c>
      <c r="J3266">
        <v>240</v>
      </c>
      <c r="K3266">
        <f>IF(AND(Tabel1[[#This Row],[Gruppe]]&gt;=610,Tabel1[[#This Row],[Gruppe]]&lt;=765),Tabel1[[#This Row],[Dækmeter]],0)</f>
        <v>0</v>
      </c>
      <c r="L3266">
        <v>0</v>
      </c>
      <c r="M3266" t="s">
        <v>3</v>
      </c>
      <c r="N3266" t="str">
        <f>VLOOKUP($F3266,Statistikkoder!$A$2:$C$154,3,FALSE)</f>
        <v>Personbil</v>
      </c>
    </row>
    <row r="3267" spans="1:14" x14ac:dyDescent="0.2">
      <c r="A3267" t="s">
        <v>206</v>
      </c>
      <c r="B3267" s="1">
        <v>0.45833333333333331</v>
      </c>
      <c r="C3267" t="s">
        <v>4</v>
      </c>
      <c r="D3267" t="s">
        <v>2</v>
      </c>
      <c r="E3267" t="s">
        <v>190</v>
      </c>
      <c r="F3267">
        <v>115</v>
      </c>
      <c r="G3267" t="str">
        <f>VLOOKUP(Tabel1[[#This Row],[Gruppe]],Statistikkoder!$A$1:$C$154,2,FALSE)</f>
        <v>    Bil &lt; 1,95 m med anhænger                </v>
      </c>
      <c r="H3267">
        <v>1</v>
      </c>
      <c r="I3267">
        <v>2</v>
      </c>
      <c r="J3267">
        <v>10</v>
      </c>
      <c r="K3267">
        <f>IF(AND(Tabel1[[#This Row],[Gruppe]]&gt;=610,Tabel1[[#This Row],[Gruppe]]&lt;=765),Tabel1[[#This Row],[Dækmeter]],0)</f>
        <v>0</v>
      </c>
      <c r="L3267">
        <v>0</v>
      </c>
      <c r="M3267" t="s">
        <v>3</v>
      </c>
      <c r="N3267" t="str">
        <f>VLOOKUP($F3267,Statistikkoder!$A$2:$C$154,3,FALSE)</f>
        <v>Personbil</v>
      </c>
    </row>
    <row r="3268" spans="1:14" x14ac:dyDescent="0.2">
      <c r="A3268" t="s">
        <v>206</v>
      </c>
      <c r="B3268" s="1">
        <v>0.45833333333333331</v>
      </c>
      <c r="C3268" t="s">
        <v>4</v>
      </c>
      <c r="D3268" t="s">
        <v>2</v>
      </c>
      <c r="E3268" t="s">
        <v>190</v>
      </c>
      <c r="F3268">
        <v>120</v>
      </c>
      <c r="G3268" t="str">
        <f>VLOOKUP(Tabel1[[#This Row],[Gruppe]],Statistikkoder!$A$1:$C$154,2,FALSE)</f>
        <v>    Bil &gt; 1,95 m                            </v>
      </c>
      <c r="H3268">
        <v>4</v>
      </c>
      <c r="I3268">
        <v>11</v>
      </c>
      <c r="J3268">
        <v>24</v>
      </c>
      <c r="K3268">
        <f>IF(AND(Tabel1[[#This Row],[Gruppe]]&gt;=610,Tabel1[[#This Row],[Gruppe]]&lt;=765),Tabel1[[#This Row],[Dækmeter]],0)</f>
        <v>0</v>
      </c>
      <c r="L3268">
        <v>0</v>
      </c>
      <c r="M3268" t="s">
        <v>3</v>
      </c>
      <c r="N3268" t="str">
        <f>VLOOKUP($F3268,Statistikkoder!$A$2:$C$154,3,FALSE)</f>
        <v>Personbil</v>
      </c>
    </row>
    <row r="3269" spans="1:14" x14ac:dyDescent="0.2">
      <c r="A3269" t="s">
        <v>206</v>
      </c>
      <c r="B3269" s="1">
        <v>0.45833333333333331</v>
      </c>
      <c r="C3269" t="s">
        <v>4</v>
      </c>
      <c r="D3269" t="s">
        <v>2</v>
      </c>
      <c r="E3269" t="s">
        <v>190</v>
      </c>
      <c r="F3269">
        <v>126</v>
      </c>
      <c r="G3269" t="str">
        <f>VLOOKUP(Tabel1[[#This Row],[Gruppe]],Statistikkoder!$A$1:$C$154,2,FALSE)</f>
        <v xml:space="preserve">    Bil med campingvogn                     </v>
      </c>
      <c r="H3269">
        <v>2</v>
      </c>
      <c r="I3269">
        <v>4</v>
      </c>
      <c r="J3269">
        <v>24</v>
      </c>
      <c r="K3269">
        <f>IF(AND(Tabel1[[#This Row],[Gruppe]]&gt;=610,Tabel1[[#This Row],[Gruppe]]&lt;=765),Tabel1[[#This Row],[Dækmeter]],0)</f>
        <v>0</v>
      </c>
      <c r="L3269">
        <v>0</v>
      </c>
      <c r="M3269" t="s">
        <v>3</v>
      </c>
      <c r="N3269" t="str">
        <f>VLOOKUP($F3269,Statistikkoder!$A$2:$C$154,3,FALSE)</f>
        <v>Personbil</v>
      </c>
    </row>
    <row r="3270" spans="1:14" x14ac:dyDescent="0.2">
      <c r="A3270" t="s">
        <v>206</v>
      </c>
      <c r="B3270" s="1">
        <v>0.45833333333333331</v>
      </c>
      <c r="C3270" t="s">
        <v>4</v>
      </c>
      <c r="D3270" t="s">
        <v>2</v>
      </c>
      <c r="E3270" t="s">
        <v>190</v>
      </c>
      <c r="F3270">
        <v>320</v>
      </c>
      <c r="G3270" t="str">
        <f>VLOOKUP(Tabel1[[#This Row],[Gruppe]],Statistikkoder!$A$1:$C$154,2,FALSE)</f>
        <v>    Autocamper &lt; 12 meter                </v>
      </c>
      <c r="H3270">
        <v>3</v>
      </c>
      <c r="I3270">
        <v>6</v>
      </c>
      <c r="J3270">
        <v>30</v>
      </c>
      <c r="K3270">
        <f>IF(AND(Tabel1[[#This Row],[Gruppe]]&gt;=610,Tabel1[[#This Row],[Gruppe]]&lt;=765),Tabel1[[#This Row],[Dækmeter]],0)</f>
        <v>0</v>
      </c>
      <c r="L3270">
        <v>0</v>
      </c>
      <c r="M3270" t="s">
        <v>3</v>
      </c>
      <c r="N3270" t="str">
        <f>VLOOKUP($F3270,Statistikkoder!$A$2:$C$154,3,FALSE)</f>
        <v>Autocamper</v>
      </c>
    </row>
    <row r="3271" spans="1:14" x14ac:dyDescent="0.2">
      <c r="A3271" t="s">
        <v>206</v>
      </c>
      <c r="B3271" s="1">
        <v>0.45833333333333331</v>
      </c>
      <c r="C3271" t="s">
        <v>4</v>
      </c>
      <c r="D3271" t="s">
        <v>2</v>
      </c>
      <c r="E3271" t="s">
        <v>190</v>
      </c>
      <c r="F3271">
        <v>410</v>
      </c>
      <c r="G3271" t="str">
        <f>VLOOKUP(Tabel1[[#This Row],[Gruppe]],Statistikkoder!$A$1:$C$154,2,FALSE)</f>
        <v>    MC                                    </v>
      </c>
      <c r="H3271">
        <v>2</v>
      </c>
      <c r="I3271">
        <v>3</v>
      </c>
      <c r="J3271">
        <v>6</v>
      </c>
      <c r="K3271">
        <f>IF(AND(Tabel1[[#This Row],[Gruppe]]&gt;=610,Tabel1[[#This Row],[Gruppe]]&lt;=765),Tabel1[[#This Row],[Dækmeter]],0)</f>
        <v>0</v>
      </c>
      <c r="L3271">
        <v>0</v>
      </c>
      <c r="M3271" t="s">
        <v>3</v>
      </c>
      <c r="N3271" t="str">
        <f>VLOOKUP($F3271,Statistikkoder!$A$2:$C$154,3,FALSE)</f>
        <v>MC/Knallert</v>
      </c>
    </row>
    <row r="3272" spans="1:14" x14ac:dyDescent="0.2">
      <c r="A3272" t="s">
        <v>206</v>
      </c>
      <c r="B3272" s="1">
        <v>0.45833333333333331</v>
      </c>
      <c r="C3272" t="s">
        <v>4</v>
      </c>
      <c r="D3272" t="s">
        <v>2</v>
      </c>
      <c r="E3272" t="s">
        <v>190</v>
      </c>
      <c r="F3272">
        <v>505</v>
      </c>
      <c r="G3272" t="str">
        <f>VLOOKUP(Tabel1[[#This Row],[Gruppe]],Statistikkoder!$A$1:$C$154,2,FALSE)</f>
        <v>    Cykel Pensionist                        </v>
      </c>
      <c r="H3272">
        <v>2</v>
      </c>
      <c r="I3272">
        <v>0</v>
      </c>
      <c r="J3272">
        <v>2</v>
      </c>
      <c r="K3272">
        <f>IF(AND(Tabel1[[#This Row],[Gruppe]]&gt;=610,Tabel1[[#This Row],[Gruppe]]&lt;=765),Tabel1[[#This Row],[Dækmeter]],0)</f>
        <v>0</v>
      </c>
      <c r="L3272">
        <v>0</v>
      </c>
      <c r="M3272" t="s">
        <v>3</v>
      </c>
      <c r="N3272" t="str">
        <f>VLOOKUP($F3272,Statistikkoder!$A$2:$C$154,3,FALSE)</f>
        <v>Cykel</v>
      </c>
    </row>
    <row r="3273" spans="1:14" x14ac:dyDescent="0.2">
      <c r="A3273" t="s">
        <v>206</v>
      </c>
      <c r="B3273" s="1">
        <v>0.45833333333333331</v>
      </c>
      <c r="C3273" t="s">
        <v>4</v>
      </c>
      <c r="D3273" t="s">
        <v>2</v>
      </c>
      <c r="E3273" t="s">
        <v>190</v>
      </c>
      <c r="F3273">
        <v>510</v>
      </c>
      <c r="G3273" t="str">
        <f>VLOOKUP(Tabel1[[#This Row],[Gruppe]],Statistikkoder!$A$1:$C$154,2,FALSE)</f>
        <v>    Cykel Voksen                            </v>
      </c>
      <c r="H3273">
        <v>1</v>
      </c>
      <c r="I3273">
        <v>0</v>
      </c>
      <c r="J3273">
        <v>1</v>
      </c>
      <c r="K3273">
        <f>IF(AND(Tabel1[[#This Row],[Gruppe]]&gt;=610,Tabel1[[#This Row],[Gruppe]]&lt;=765),Tabel1[[#This Row],[Dækmeter]],0)</f>
        <v>0</v>
      </c>
      <c r="L3273">
        <v>0</v>
      </c>
      <c r="M3273" t="s">
        <v>3</v>
      </c>
      <c r="N3273" t="str">
        <f>VLOOKUP($F3273,Statistikkoder!$A$2:$C$154,3,FALSE)</f>
        <v>Cykel</v>
      </c>
    </row>
    <row r="3274" spans="1:14" x14ac:dyDescent="0.2">
      <c r="A3274" t="s">
        <v>206</v>
      </c>
      <c r="B3274" s="1">
        <v>0.45833333333333331</v>
      </c>
      <c r="C3274" t="s">
        <v>4</v>
      </c>
      <c r="D3274" t="s">
        <v>2</v>
      </c>
      <c r="E3274" t="s">
        <v>190</v>
      </c>
      <c r="F3274">
        <v>996</v>
      </c>
      <c r="G3274" t="str">
        <f>VLOOKUP(Tabel1[[#This Row],[Gruppe]],Statistikkoder!$A$1:$C$154,2,FALSE)</f>
        <v>    Passager i køretøj                            </v>
      </c>
      <c r="H3274">
        <v>0</v>
      </c>
      <c r="I3274">
        <v>135</v>
      </c>
      <c r="J3274">
        <v>0</v>
      </c>
      <c r="K3274">
        <f>IF(AND(Tabel1[[#This Row],[Gruppe]]&gt;=610,Tabel1[[#This Row],[Gruppe]]&lt;=765),Tabel1[[#This Row],[Dækmeter]],0)</f>
        <v>0</v>
      </c>
      <c r="L3274">
        <v>0</v>
      </c>
      <c r="M3274" t="s">
        <v>3</v>
      </c>
      <c r="N3274" t="str">
        <f>VLOOKUP($F3274,Statistikkoder!$A$2:$C$154,3,FALSE)</f>
        <v>Passager</v>
      </c>
    </row>
    <row r="3275" spans="1:14" x14ac:dyDescent="0.2">
      <c r="A3275" t="s">
        <v>206</v>
      </c>
      <c r="B3275" s="1">
        <v>0.45833333333333331</v>
      </c>
      <c r="C3275" t="s">
        <v>0</v>
      </c>
      <c r="D3275" t="s">
        <v>1</v>
      </c>
      <c r="E3275" t="s">
        <v>189</v>
      </c>
      <c r="F3275">
        <v>10</v>
      </c>
      <c r="G3275" t="str">
        <f>VLOOKUP(Tabel1[[#This Row],[Gruppe]],Statistikkoder!$A$1:$C$154,2,FALSE)</f>
        <v>    Voksen gående                    </v>
      </c>
      <c r="H3275">
        <v>0</v>
      </c>
      <c r="I3275">
        <v>3</v>
      </c>
      <c r="J3275">
        <v>0</v>
      </c>
      <c r="K3275">
        <f>IF(AND(Tabel1[[#This Row],[Gruppe]]&gt;=610,Tabel1[[#This Row],[Gruppe]]&lt;=765),Tabel1[[#This Row],[Dækmeter]],0)</f>
        <v>0</v>
      </c>
      <c r="L3275">
        <v>0</v>
      </c>
      <c r="M3275" t="s">
        <v>3</v>
      </c>
      <c r="N3275" t="str">
        <f>VLOOKUP($F3275,Statistikkoder!$A$2:$C$154,3,FALSE)</f>
        <v>Passager</v>
      </c>
    </row>
    <row r="3276" spans="1:14" x14ac:dyDescent="0.2">
      <c r="A3276" t="s">
        <v>206</v>
      </c>
      <c r="B3276" s="1">
        <v>0.45833333333333331</v>
      </c>
      <c r="C3276" t="s">
        <v>0</v>
      </c>
      <c r="D3276" t="s">
        <v>1</v>
      </c>
      <c r="E3276" t="s">
        <v>189</v>
      </c>
      <c r="F3276">
        <v>20</v>
      </c>
      <c r="G3276" t="str">
        <f>VLOOKUP(Tabel1[[#This Row],[Gruppe]],Statistikkoder!$A$1:$C$154,2,FALSE)</f>
        <v>    Barn 12-15 år gående              </v>
      </c>
      <c r="H3276">
        <v>0</v>
      </c>
      <c r="I3276">
        <v>1</v>
      </c>
      <c r="J3276">
        <v>0</v>
      </c>
      <c r="K3276">
        <f>IF(AND(Tabel1[[#This Row],[Gruppe]]&gt;=610,Tabel1[[#This Row],[Gruppe]]&lt;=765),Tabel1[[#This Row],[Dækmeter]],0)</f>
        <v>0</v>
      </c>
      <c r="L3276">
        <v>0</v>
      </c>
      <c r="M3276" t="s">
        <v>3</v>
      </c>
      <c r="N3276" t="str">
        <f>VLOOKUP($F3276,Statistikkoder!$A$2:$C$154,3,FALSE)</f>
        <v>Passager</v>
      </c>
    </row>
    <row r="3277" spans="1:14" x14ac:dyDescent="0.2">
      <c r="A3277" t="s">
        <v>206</v>
      </c>
      <c r="B3277" s="1">
        <v>0.45833333333333331</v>
      </c>
      <c r="C3277" t="s">
        <v>0</v>
      </c>
      <c r="D3277" t="s">
        <v>1</v>
      </c>
      <c r="E3277" t="s">
        <v>189</v>
      </c>
      <c r="F3277">
        <v>80</v>
      </c>
      <c r="G3277" t="str">
        <f>VLOOKUP(Tabel1[[#This Row],[Gruppe]],Statistikkoder!$A$1:$C$154,2,FALSE)</f>
        <v>    Bil &lt; 1,95 pendler rejse        </v>
      </c>
      <c r="H3277">
        <v>1</v>
      </c>
      <c r="I3277">
        <v>3</v>
      </c>
      <c r="J3277">
        <v>6</v>
      </c>
      <c r="K3277">
        <f>IF(AND(Tabel1[[#This Row],[Gruppe]]&gt;=610,Tabel1[[#This Row],[Gruppe]]&lt;=765),Tabel1[[#This Row],[Dækmeter]],0)</f>
        <v>0</v>
      </c>
      <c r="L3277">
        <v>0</v>
      </c>
      <c r="M3277" t="s">
        <v>3</v>
      </c>
      <c r="N3277" t="str">
        <f>VLOOKUP($F3277,Statistikkoder!$A$2:$C$154,3,FALSE)</f>
        <v>Personbil</v>
      </c>
    </row>
    <row r="3278" spans="1:14" x14ac:dyDescent="0.2">
      <c r="A3278" t="s">
        <v>206</v>
      </c>
      <c r="B3278" s="1">
        <v>0.45833333333333331</v>
      </c>
      <c r="C3278" t="s">
        <v>0</v>
      </c>
      <c r="D3278" t="s">
        <v>1</v>
      </c>
      <c r="E3278" t="s">
        <v>189</v>
      </c>
      <c r="F3278">
        <v>110</v>
      </c>
      <c r="G3278" t="str">
        <f>VLOOKUP(Tabel1[[#This Row],[Gruppe]],Statistikkoder!$A$1:$C$154,2,FALSE)</f>
        <v>    Bil &lt; 1,95 m                            </v>
      </c>
      <c r="H3278">
        <v>35</v>
      </c>
      <c r="I3278">
        <v>89</v>
      </c>
      <c r="J3278">
        <v>210</v>
      </c>
      <c r="K3278">
        <f>IF(AND(Tabel1[[#This Row],[Gruppe]]&gt;=610,Tabel1[[#This Row],[Gruppe]]&lt;=765),Tabel1[[#This Row],[Dækmeter]],0)</f>
        <v>0</v>
      </c>
      <c r="L3278">
        <v>0</v>
      </c>
      <c r="M3278" t="s">
        <v>3</v>
      </c>
      <c r="N3278" t="str">
        <f>VLOOKUP($F3278,Statistikkoder!$A$2:$C$154,3,FALSE)</f>
        <v>Personbil</v>
      </c>
    </row>
    <row r="3279" spans="1:14" x14ac:dyDescent="0.2">
      <c r="A3279" t="s">
        <v>206</v>
      </c>
      <c r="B3279" s="1">
        <v>0.45833333333333331</v>
      </c>
      <c r="C3279" t="s">
        <v>0</v>
      </c>
      <c r="D3279" t="s">
        <v>1</v>
      </c>
      <c r="E3279" t="s">
        <v>189</v>
      </c>
      <c r="F3279">
        <v>120</v>
      </c>
      <c r="G3279" t="str">
        <f>VLOOKUP(Tabel1[[#This Row],[Gruppe]],Statistikkoder!$A$1:$C$154,2,FALSE)</f>
        <v>    Bil &gt; 1,95 m                            </v>
      </c>
      <c r="H3279">
        <v>2</v>
      </c>
      <c r="I3279">
        <v>5</v>
      </c>
      <c r="J3279">
        <v>12</v>
      </c>
      <c r="K3279">
        <f>IF(AND(Tabel1[[#This Row],[Gruppe]]&gt;=610,Tabel1[[#This Row],[Gruppe]]&lt;=765),Tabel1[[#This Row],[Dækmeter]],0)</f>
        <v>0</v>
      </c>
      <c r="L3279">
        <v>0</v>
      </c>
      <c r="M3279" t="s">
        <v>3</v>
      </c>
      <c r="N3279" t="str">
        <f>VLOOKUP($F3279,Statistikkoder!$A$2:$C$154,3,FALSE)</f>
        <v>Personbil</v>
      </c>
    </row>
    <row r="3280" spans="1:14" x14ac:dyDescent="0.2">
      <c r="A3280" t="s">
        <v>206</v>
      </c>
      <c r="B3280" s="1">
        <v>0.45833333333333331</v>
      </c>
      <c r="C3280" t="s">
        <v>0</v>
      </c>
      <c r="D3280" t="s">
        <v>1</v>
      </c>
      <c r="E3280" t="s">
        <v>189</v>
      </c>
      <c r="F3280">
        <v>320</v>
      </c>
      <c r="G3280" t="str">
        <f>VLOOKUP(Tabel1[[#This Row],[Gruppe]],Statistikkoder!$A$1:$C$154,2,FALSE)</f>
        <v>    Autocamper &lt; 12 meter                </v>
      </c>
      <c r="H3280">
        <v>1</v>
      </c>
      <c r="I3280">
        <v>2</v>
      </c>
      <c r="J3280">
        <v>10</v>
      </c>
      <c r="K3280">
        <f>IF(AND(Tabel1[[#This Row],[Gruppe]]&gt;=610,Tabel1[[#This Row],[Gruppe]]&lt;=765),Tabel1[[#This Row],[Dækmeter]],0)</f>
        <v>0</v>
      </c>
      <c r="L3280">
        <v>0</v>
      </c>
      <c r="M3280" t="s">
        <v>3</v>
      </c>
      <c r="N3280" t="str">
        <f>VLOOKUP($F3280,Statistikkoder!$A$2:$C$154,3,FALSE)</f>
        <v>Autocamper</v>
      </c>
    </row>
    <row r="3281" spans="1:14" x14ac:dyDescent="0.2">
      <c r="A3281" t="s">
        <v>206</v>
      </c>
      <c r="B3281" s="1">
        <v>0.45833333333333331</v>
      </c>
      <c r="C3281" t="s">
        <v>0</v>
      </c>
      <c r="D3281" t="s">
        <v>1</v>
      </c>
      <c r="E3281" t="s">
        <v>189</v>
      </c>
      <c r="F3281">
        <v>520</v>
      </c>
      <c r="G3281" t="str">
        <f>VLOOKUP(Tabel1[[#This Row],[Gruppe]],Statistikkoder!$A$1:$C$154,2,FALSE)</f>
        <v>    Cykel Barn 12-15 år                      </v>
      </c>
      <c r="H3281">
        <v>1</v>
      </c>
      <c r="I3281">
        <v>0</v>
      </c>
      <c r="J3281">
        <v>1</v>
      </c>
      <c r="K3281">
        <f>IF(AND(Tabel1[[#This Row],[Gruppe]]&gt;=610,Tabel1[[#This Row],[Gruppe]]&lt;=765),Tabel1[[#This Row],[Dækmeter]],0)</f>
        <v>0</v>
      </c>
      <c r="L3281">
        <v>0</v>
      </c>
      <c r="M3281" t="s">
        <v>3</v>
      </c>
      <c r="N3281" t="str">
        <f>VLOOKUP($F3281,Statistikkoder!$A$2:$C$154,3,FALSE)</f>
        <v>Cykel</v>
      </c>
    </row>
    <row r="3282" spans="1:14" x14ac:dyDescent="0.2">
      <c r="A3282" t="s">
        <v>206</v>
      </c>
      <c r="B3282" s="1">
        <v>0.45833333333333331</v>
      </c>
      <c r="C3282" t="s">
        <v>0</v>
      </c>
      <c r="D3282" t="s">
        <v>1</v>
      </c>
      <c r="E3282" t="s">
        <v>189</v>
      </c>
      <c r="F3282">
        <v>996</v>
      </c>
      <c r="G3282" t="str">
        <f>VLOOKUP(Tabel1[[#This Row],[Gruppe]],Statistikkoder!$A$1:$C$154,2,FALSE)</f>
        <v>    Passager i køretøj                            </v>
      </c>
      <c r="H3282">
        <v>0</v>
      </c>
      <c r="I3282">
        <v>99</v>
      </c>
      <c r="J3282">
        <v>0</v>
      </c>
      <c r="K3282">
        <f>IF(AND(Tabel1[[#This Row],[Gruppe]]&gt;=610,Tabel1[[#This Row],[Gruppe]]&lt;=765),Tabel1[[#This Row],[Dækmeter]],0)</f>
        <v>0</v>
      </c>
      <c r="L3282">
        <v>0</v>
      </c>
      <c r="M3282" t="s">
        <v>3</v>
      </c>
      <c r="N3282" t="str">
        <f>VLOOKUP($F3282,Statistikkoder!$A$2:$C$154,3,FALSE)</f>
        <v>Passager</v>
      </c>
    </row>
    <row r="3283" spans="1:14" x14ac:dyDescent="0.2">
      <c r="A3283" t="s">
        <v>206</v>
      </c>
      <c r="B3283" s="1">
        <v>0.5</v>
      </c>
      <c r="C3283" t="s">
        <v>4</v>
      </c>
      <c r="D3283" t="s">
        <v>2</v>
      </c>
      <c r="E3283" t="s">
        <v>189</v>
      </c>
      <c r="F3283">
        <v>10</v>
      </c>
      <c r="G3283" t="str">
        <f>VLOOKUP(Tabel1[[#This Row],[Gruppe]],Statistikkoder!$A$1:$C$154,2,FALSE)</f>
        <v>    Voksen gående                    </v>
      </c>
      <c r="H3283">
        <v>0</v>
      </c>
      <c r="I3283">
        <v>13</v>
      </c>
      <c r="J3283">
        <v>0</v>
      </c>
      <c r="K3283">
        <f>IF(AND(Tabel1[[#This Row],[Gruppe]]&gt;=610,Tabel1[[#This Row],[Gruppe]]&lt;=765),Tabel1[[#This Row],[Dækmeter]],0)</f>
        <v>0</v>
      </c>
      <c r="L3283">
        <v>0</v>
      </c>
      <c r="M3283" t="s">
        <v>3</v>
      </c>
      <c r="N3283" t="str">
        <f>VLOOKUP($F3283,Statistikkoder!$A$2:$C$154,3,FALSE)</f>
        <v>Passager</v>
      </c>
    </row>
    <row r="3284" spans="1:14" x14ac:dyDescent="0.2">
      <c r="A3284" t="s">
        <v>206</v>
      </c>
      <c r="B3284" s="1">
        <v>0.5</v>
      </c>
      <c r="C3284" t="s">
        <v>4</v>
      </c>
      <c r="D3284" t="s">
        <v>2</v>
      </c>
      <c r="E3284" t="s">
        <v>189</v>
      </c>
      <c r="F3284">
        <v>20</v>
      </c>
      <c r="G3284" t="str">
        <f>VLOOKUP(Tabel1[[#This Row],[Gruppe]],Statistikkoder!$A$1:$C$154,2,FALSE)</f>
        <v>    Barn 12-15 år gående              </v>
      </c>
      <c r="H3284">
        <v>0</v>
      </c>
      <c r="I3284">
        <v>1</v>
      </c>
      <c r="J3284">
        <v>0</v>
      </c>
      <c r="K3284">
        <f>IF(AND(Tabel1[[#This Row],[Gruppe]]&gt;=610,Tabel1[[#This Row],[Gruppe]]&lt;=765),Tabel1[[#This Row],[Dækmeter]],0)</f>
        <v>0</v>
      </c>
      <c r="L3284">
        <v>0</v>
      </c>
      <c r="M3284" t="s">
        <v>3</v>
      </c>
      <c r="N3284" t="str">
        <f>VLOOKUP($F3284,Statistikkoder!$A$2:$C$154,3,FALSE)</f>
        <v>Passager</v>
      </c>
    </row>
    <row r="3285" spans="1:14" x14ac:dyDescent="0.2">
      <c r="A3285" t="s">
        <v>206</v>
      </c>
      <c r="B3285" s="1">
        <v>0.5</v>
      </c>
      <c r="C3285" t="s">
        <v>4</v>
      </c>
      <c r="D3285" t="s">
        <v>2</v>
      </c>
      <c r="E3285" t="s">
        <v>189</v>
      </c>
      <c r="F3285">
        <v>30</v>
      </c>
      <c r="G3285" t="str">
        <f>VLOOKUP(Tabel1[[#This Row],[Gruppe]],Statistikkoder!$A$1:$C$154,2,FALSE)</f>
        <v>    Barn  0-11 år gående              </v>
      </c>
      <c r="H3285">
        <v>0</v>
      </c>
      <c r="I3285">
        <v>3</v>
      </c>
      <c r="J3285">
        <v>0</v>
      </c>
      <c r="K3285">
        <f>IF(AND(Tabel1[[#This Row],[Gruppe]]&gt;=610,Tabel1[[#This Row],[Gruppe]]&lt;=765),Tabel1[[#This Row],[Dækmeter]],0)</f>
        <v>0</v>
      </c>
      <c r="L3285">
        <v>0</v>
      </c>
      <c r="M3285" t="s">
        <v>3</v>
      </c>
      <c r="N3285" t="str">
        <f>VLOOKUP($F3285,Statistikkoder!$A$2:$C$154,3,FALSE)</f>
        <v>Passager</v>
      </c>
    </row>
    <row r="3286" spans="1:14" x14ac:dyDescent="0.2">
      <c r="A3286" t="s">
        <v>206</v>
      </c>
      <c r="B3286" s="1">
        <v>0.5</v>
      </c>
      <c r="C3286" t="s">
        <v>4</v>
      </c>
      <c r="D3286" t="s">
        <v>2</v>
      </c>
      <c r="E3286" t="s">
        <v>189</v>
      </c>
      <c r="F3286">
        <v>40</v>
      </c>
      <c r="G3286" t="str">
        <f>VLOOKUP(Tabel1[[#This Row],[Gruppe]],Statistikkoder!$A$1:$C$154,2,FALSE)</f>
        <v>    Pensionist gående                </v>
      </c>
      <c r="H3286">
        <v>0</v>
      </c>
      <c r="I3286">
        <v>1</v>
      </c>
      <c r="J3286">
        <v>0</v>
      </c>
      <c r="K3286">
        <f>IF(AND(Tabel1[[#This Row],[Gruppe]]&gt;=610,Tabel1[[#This Row],[Gruppe]]&lt;=765),Tabel1[[#This Row],[Dækmeter]],0)</f>
        <v>0</v>
      </c>
      <c r="L3286">
        <v>0</v>
      </c>
      <c r="M3286" t="s">
        <v>3</v>
      </c>
      <c r="N3286" t="str">
        <f>VLOOKUP($F3286,Statistikkoder!$A$2:$C$154,3,FALSE)</f>
        <v>Passager</v>
      </c>
    </row>
    <row r="3287" spans="1:14" x14ac:dyDescent="0.2">
      <c r="A3287" t="s">
        <v>206</v>
      </c>
      <c r="B3287" s="1">
        <v>0.5</v>
      </c>
      <c r="C3287" t="s">
        <v>4</v>
      </c>
      <c r="D3287" t="s">
        <v>2</v>
      </c>
      <c r="E3287" t="s">
        <v>189</v>
      </c>
      <c r="F3287">
        <v>80</v>
      </c>
      <c r="G3287" t="str">
        <f>VLOOKUP(Tabel1[[#This Row],[Gruppe]],Statistikkoder!$A$1:$C$154,2,FALSE)</f>
        <v>    Bil &lt; 1,95 pendler rejse        </v>
      </c>
      <c r="H3287">
        <v>1</v>
      </c>
      <c r="I3287">
        <v>1</v>
      </c>
      <c r="J3287">
        <v>6</v>
      </c>
      <c r="K3287">
        <f>IF(AND(Tabel1[[#This Row],[Gruppe]]&gt;=610,Tabel1[[#This Row],[Gruppe]]&lt;=765),Tabel1[[#This Row],[Dækmeter]],0)</f>
        <v>0</v>
      </c>
      <c r="L3287">
        <v>0</v>
      </c>
      <c r="M3287" t="s">
        <v>3</v>
      </c>
      <c r="N3287" t="str">
        <f>VLOOKUP($F3287,Statistikkoder!$A$2:$C$154,3,FALSE)</f>
        <v>Personbil</v>
      </c>
    </row>
    <row r="3288" spans="1:14" x14ac:dyDescent="0.2">
      <c r="A3288" t="s">
        <v>206</v>
      </c>
      <c r="B3288" s="1">
        <v>0.5</v>
      </c>
      <c r="C3288" t="s">
        <v>4</v>
      </c>
      <c r="D3288" t="s">
        <v>2</v>
      </c>
      <c r="E3288" t="s">
        <v>189</v>
      </c>
      <c r="F3288">
        <v>110</v>
      </c>
      <c r="G3288" t="str">
        <f>VLOOKUP(Tabel1[[#This Row],[Gruppe]],Statistikkoder!$A$1:$C$154,2,FALSE)</f>
        <v>    Bil &lt; 1,95 m                            </v>
      </c>
      <c r="H3288">
        <v>26</v>
      </c>
      <c r="I3288">
        <v>58</v>
      </c>
      <c r="J3288">
        <v>156</v>
      </c>
      <c r="K3288">
        <f>IF(AND(Tabel1[[#This Row],[Gruppe]]&gt;=610,Tabel1[[#This Row],[Gruppe]]&lt;=765),Tabel1[[#This Row],[Dækmeter]],0)</f>
        <v>0</v>
      </c>
      <c r="L3288">
        <v>0</v>
      </c>
      <c r="M3288" t="s">
        <v>3</v>
      </c>
      <c r="N3288" t="str">
        <f>VLOOKUP($F3288,Statistikkoder!$A$2:$C$154,3,FALSE)</f>
        <v>Personbil</v>
      </c>
    </row>
    <row r="3289" spans="1:14" x14ac:dyDescent="0.2">
      <c r="A3289" t="s">
        <v>206</v>
      </c>
      <c r="B3289" s="1">
        <v>0.5</v>
      </c>
      <c r="C3289" t="s">
        <v>4</v>
      </c>
      <c r="D3289" t="s">
        <v>2</v>
      </c>
      <c r="E3289" t="s">
        <v>189</v>
      </c>
      <c r="F3289">
        <v>120</v>
      </c>
      <c r="G3289" t="str">
        <f>VLOOKUP(Tabel1[[#This Row],[Gruppe]],Statistikkoder!$A$1:$C$154,2,FALSE)</f>
        <v>    Bil &gt; 1,95 m                            </v>
      </c>
      <c r="H3289">
        <v>2</v>
      </c>
      <c r="I3289">
        <v>6</v>
      </c>
      <c r="J3289">
        <v>12</v>
      </c>
      <c r="K3289">
        <f>IF(AND(Tabel1[[#This Row],[Gruppe]]&gt;=610,Tabel1[[#This Row],[Gruppe]]&lt;=765),Tabel1[[#This Row],[Dækmeter]],0)</f>
        <v>0</v>
      </c>
      <c r="L3289">
        <v>0</v>
      </c>
      <c r="M3289" t="s">
        <v>3</v>
      </c>
      <c r="N3289" t="str">
        <f>VLOOKUP($F3289,Statistikkoder!$A$2:$C$154,3,FALSE)</f>
        <v>Personbil</v>
      </c>
    </row>
    <row r="3290" spans="1:14" x14ac:dyDescent="0.2">
      <c r="A3290" t="s">
        <v>206</v>
      </c>
      <c r="B3290" s="1">
        <v>0.5</v>
      </c>
      <c r="C3290" t="s">
        <v>4</v>
      </c>
      <c r="D3290" t="s">
        <v>2</v>
      </c>
      <c r="E3290" t="s">
        <v>189</v>
      </c>
      <c r="F3290">
        <v>126</v>
      </c>
      <c r="G3290" t="str">
        <f>VLOOKUP(Tabel1[[#This Row],[Gruppe]],Statistikkoder!$A$1:$C$154,2,FALSE)</f>
        <v xml:space="preserve">    Bil med campingvogn                     </v>
      </c>
      <c r="H3290">
        <v>2</v>
      </c>
      <c r="I3290">
        <v>4</v>
      </c>
      <c r="J3290">
        <v>24</v>
      </c>
      <c r="K3290">
        <f>IF(AND(Tabel1[[#This Row],[Gruppe]]&gt;=610,Tabel1[[#This Row],[Gruppe]]&lt;=765),Tabel1[[#This Row],[Dækmeter]],0)</f>
        <v>0</v>
      </c>
      <c r="L3290">
        <v>0</v>
      </c>
      <c r="M3290" t="s">
        <v>3</v>
      </c>
      <c r="N3290" t="str">
        <f>VLOOKUP($F3290,Statistikkoder!$A$2:$C$154,3,FALSE)</f>
        <v>Personbil</v>
      </c>
    </row>
    <row r="3291" spans="1:14" x14ac:dyDescent="0.2">
      <c r="A3291" t="s">
        <v>206</v>
      </c>
      <c r="B3291" s="1">
        <v>0.5</v>
      </c>
      <c r="C3291" t="s">
        <v>4</v>
      </c>
      <c r="D3291" t="s">
        <v>2</v>
      </c>
      <c r="E3291" t="s">
        <v>189</v>
      </c>
      <c r="F3291">
        <v>309</v>
      </c>
      <c r="G3291" t="str">
        <f>VLOOKUP(Tabel1[[#This Row],[Gruppe]],Statistikkoder!$A$1:$C$154,2,FALSE)</f>
        <v>    Autocamper &lt;  6 meter                </v>
      </c>
      <c r="H3291">
        <v>1</v>
      </c>
      <c r="I3291">
        <v>3</v>
      </c>
      <c r="J3291">
        <v>6</v>
      </c>
      <c r="K3291">
        <f>IF(AND(Tabel1[[#This Row],[Gruppe]]&gt;=610,Tabel1[[#This Row],[Gruppe]]&lt;=765),Tabel1[[#This Row],[Dækmeter]],0)</f>
        <v>0</v>
      </c>
      <c r="L3291">
        <v>0</v>
      </c>
      <c r="M3291" t="s">
        <v>3</v>
      </c>
      <c r="N3291" t="str">
        <f>VLOOKUP($F3291,Statistikkoder!$A$2:$C$154,3,FALSE)</f>
        <v>Autocamper</v>
      </c>
    </row>
    <row r="3292" spans="1:14" x14ac:dyDescent="0.2">
      <c r="A3292" t="s">
        <v>206</v>
      </c>
      <c r="B3292" s="1">
        <v>0.5</v>
      </c>
      <c r="C3292" t="s">
        <v>4</v>
      </c>
      <c r="D3292" t="s">
        <v>2</v>
      </c>
      <c r="E3292" t="s">
        <v>189</v>
      </c>
      <c r="F3292">
        <v>410</v>
      </c>
      <c r="G3292" t="str">
        <f>VLOOKUP(Tabel1[[#This Row],[Gruppe]],Statistikkoder!$A$1:$C$154,2,FALSE)</f>
        <v>    MC                                    </v>
      </c>
      <c r="H3292">
        <v>3</v>
      </c>
      <c r="I3292">
        <v>4</v>
      </c>
      <c r="J3292">
        <v>6</v>
      </c>
      <c r="K3292">
        <f>IF(AND(Tabel1[[#This Row],[Gruppe]]&gt;=610,Tabel1[[#This Row],[Gruppe]]&lt;=765),Tabel1[[#This Row],[Dækmeter]],0)</f>
        <v>0</v>
      </c>
      <c r="L3292">
        <v>0</v>
      </c>
      <c r="M3292" t="s">
        <v>3</v>
      </c>
      <c r="N3292" t="str">
        <f>VLOOKUP($F3292,Statistikkoder!$A$2:$C$154,3,FALSE)</f>
        <v>MC/Knallert</v>
      </c>
    </row>
    <row r="3293" spans="1:14" x14ac:dyDescent="0.2">
      <c r="A3293" t="s">
        <v>206</v>
      </c>
      <c r="B3293" s="1">
        <v>0.5</v>
      </c>
      <c r="C3293" t="s">
        <v>4</v>
      </c>
      <c r="D3293" t="s">
        <v>2</v>
      </c>
      <c r="E3293" t="s">
        <v>189</v>
      </c>
      <c r="F3293">
        <v>510</v>
      </c>
      <c r="G3293" t="str">
        <f>VLOOKUP(Tabel1[[#This Row],[Gruppe]],Statistikkoder!$A$1:$C$154,2,FALSE)</f>
        <v>    Cykel Voksen                            </v>
      </c>
      <c r="H3293">
        <v>8</v>
      </c>
      <c r="I3293">
        <v>0</v>
      </c>
      <c r="J3293">
        <v>8</v>
      </c>
      <c r="K3293">
        <f>IF(AND(Tabel1[[#This Row],[Gruppe]]&gt;=610,Tabel1[[#This Row],[Gruppe]]&lt;=765),Tabel1[[#This Row],[Dækmeter]],0)</f>
        <v>0</v>
      </c>
      <c r="L3293">
        <v>0</v>
      </c>
      <c r="M3293" t="s">
        <v>3</v>
      </c>
      <c r="N3293" t="str">
        <f>VLOOKUP($F3293,Statistikkoder!$A$2:$C$154,3,FALSE)</f>
        <v>Cykel</v>
      </c>
    </row>
    <row r="3294" spans="1:14" x14ac:dyDescent="0.2">
      <c r="A3294" t="s">
        <v>206</v>
      </c>
      <c r="B3294" s="1">
        <v>0.5</v>
      </c>
      <c r="C3294" t="s">
        <v>4</v>
      </c>
      <c r="D3294" t="s">
        <v>2</v>
      </c>
      <c r="E3294" t="s">
        <v>189</v>
      </c>
      <c r="F3294">
        <v>520</v>
      </c>
      <c r="G3294" t="str">
        <f>VLOOKUP(Tabel1[[#This Row],[Gruppe]],Statistikkoder!$A$1:$C$154,2,FALSE)</f>
        <v>    Cykel Barn 12-15 år                      </v>
      </c>
      <c r="H3294">
        <v>1</v>
      </c>
      <c r="I3294">
        <v>0</v>
      </c>
      <c r="J3294">
        <v>1</v>
      </c>
      <c r="K3294">
        <f>IF(AND(Tabel1[[#This Row],[Gruppe]]&gt;=610,Tabel1[[#This Row],[Gruppe]]&lt;=765),Tabel1[[#This Row],[Dækmeter]],0)</f>
        <v>0</v>
      </c>
      <c r="L3294">
        <v>0</v>
      </c>
      <c r="M3294" t="s">
        <v>3</v>
      </c>
      <c r="N3294" t="str">
        <f>VLOOKUP($F3294,Statistikkoder!$A$2:$C$154,3,FALSE)</f>
        <v>Cykel</v>
      </c>
    </row>
    <row r="3295" spans="1:14" x14ac:dyDescent="0.2">
      <c r="A3295" t="s">
        <v>206</v>
      </c>
      <c r="B3295" s="1">
        <v>0.5</v>
      </c>
      <c r="C3295" t="s">
        <v>4</v>
      </c>
      <c r="D3295" t="s">
        <v>2</v>
      </c>
      <c r="E3295" t="s">
        <v>189</v>
      </c>
      <c r="F3295">
        <v>530</v>
      </c>
      <c r="G3295" t="str">
        <f>VLOOKUP(Tabel1[[#This Row],[Gruppe]],Statistikkoder!$A$1:$C$154,2,FALSE)</f>
        <v>    Cykel Barn  0-11 år                      </v>
      </c>
      <c r="H3295">
        <v>2</v>
      </c>
      <c r="I3295">
        <v>0</v>
      </c>
      <c r="J3295">
        <v>2</v>
      </c>
      <c r="K3295">
        <f>IF(AND(Tabel1[[#This Row],[Gruppe]]&gt;=610,Tabel1[[#This Row],[Gruppe]]&lt;=765),Tabel1[[#This Row],[Dækmeter]],0)</f>
        <v>0</v>
      </c>
      <c r="L3295">
        <v>0</v>
      </c>
      <c r="M3295" t="s">
        <v>3</v>
      </c>
      <c r="N3295" t="str">
        <f>VLOOKUP($F3295,Statistikkoder!$A$2:$C$154,3,FALSE)</f>
        <v>Cykel</v>
      </c>
    </row>
    <row r="3296" spans="1:14" x14ac:dyDescent="0.2">
      <c r="A3296" t="s">
        <v>206</v>
      </c>
      <c r="B3296" s="1">
        <v>0.5</v>
      </c>
      <c r="C3296" t="s">
        <v>4</v>
      </c>
      <c r="D3296" t="s">
        <v>2</v>
      </c>
      <c r="E3296" t="s">
        <v>189</v>
      </c>
      <c r="F3296">
        <v>996</v>
      </c>
      <c r="G3296" t="str">
        <f>VLOOKUP(Tabel1[[#This Row],[Gruppe]],Statistikkoder!$A$1:$C$154,2,FALSE)</f>
        <v>    Passager i køretøj                            </v>
      </c>
      <c r="H3296">
        <v>0</v>
      </c>
      <c r="I3296">
        <v>76</v>
      </c>
      <c r="J3296">
        <v>0</v>
      </c>
      <c r="K3296">
        <f>IF(AND(Tabel1[[#This Row],[Gruppe]]&gt;=610,Tabel1[[#This Row],[Gruppe]]&lt;=765),Tabel1[[#This Row],[Dækmeter]],0)</f>
        <v>0</v>
      </c>
      <c r="L3296">
        <v>0</v>
      </c>
      <c r="M3296" t="s">
        <v>3</v>
      </c>
      <c r="N3296" t="str">
        <f>VLOOKUP($F3296,Statistikkoder!$A$2:$C$154,3,FALSE)</f>
        <v>Passager</v>
      </c>
    </row>
    <row r="3297" spans="1:14" x14ac:dyDescent="0.2">
      <c r="A3297" t="s">
        <v>206</v>
      </c>
      <c r="B3297" s="1">
        <v>0.5</v>
      </c>
      <c r="C3297" t="s">
        <v>0</v>
      </c>
      <c r="D3297" t="s">
        <v>1</v>
      </c>
      <c r="E3297" t="s">
        <v>190</v>
      </c>
      <c r="F3297">
        <v>10</v>
      </c>
      <c r="G3297" t="str">
        <f>VLOOKUP(Tabel1[[#This Row],[Gruppe]],Statistikkoder!$A$1:$C$154,2,FALSE)</f>
        <v>    Voksen gående                    </v>
      </c>
      <c r="H3297">
        <v>0</v>
      </c>
      <c r="I3297">
        <v>2</v>
      </c>
      <c r="J3297">
        <v>0</v>
      </c>
      <c r="K3297">
        <f>IF(AND(Tabel1[[#This Row],[Gruppe]]&gt;=610,Tabel1[[#This Row],[Gruppe]]&lt;=765),Tabel1[[#This Row],[Dækmeter]],0)</f>
        <v>0</v>
      </c>
      <c r="L3297">
        <v>0</v>
      </c>
      <c r="M3297" t="s">
        <v>3</v>
      </c>
      <c r="N3297" t="str">
        <f>VLOOKUP($F3297,Statistikkoder!$A$2:$C$154,3,FALSE)</f>
        <v>Passager</v>
      </c>
    </row>
    <row r="3298" spans="1:14" x14ac:dyDescent="0.2">
      <c r="A3298" t="s">
        <v>206</v>
      </c>
      <c r="B3298" s="1">
        <v>0.5</v>
      </c>
      <c r="C3298" t="s">
        <v>0</v>
      </c>
      <c r="D3298" t="s">
        <v>1</v>
      </c>
      <c r="E3298" t="s">
        <v>190</v>
      </c>
      <c r="F3298">
        <v>40</v>
      </c>
      <c r="G3298" t="str">
        <f>VLOOKUP(Tabel1[[#This Row],[Gruppe]],Statistikkoder!$A$1:$C$154,2,FALSE)</f>
        <v>    Pensionist gående                </v>
      </c>
      <c r="H3298">
        <v>0</v>
      </c>
      <c r="I3298">
        <v>1</v>
      </c>
      <c r="J3298">
        <v>0</v>
      </c>
      <c r="K3298">
        <f>IF(AND(Tabel1[[#This Row],[Gruppe]]&gt;=610,Tabel1[[#This Row],[Gruppe]]&lt;=765),Tabel1[[#This Row],[Dækmeter]],0)</f>
        <v>0</v>
      </c>
      <c r="L3298">
        <v>0</v>
      </c>
      <c r="M3298" t="s">
        <v>3</v>
      </c>
      <c r="N3298" t="str">
        <f>VLOOKUP($F3298,Statistikkoder!$A$2:$C$154,3,FALSE)</f>
        <v>Passager</v>
      </c>
    </row>
    <row r="3299" spans="1:14" x14ac:dyDescent="0.2">
      <c r="A3299" t="s">
        <v>206</v>
      </c>
      <c r="B3299" s="1">
        <v>0.5</v>
      </c>
      <c r="C3299" t="s">
        <v>0</v>
      </c>
      <c r="D3299" t="s">
        <v>1</v>
      </c>
      <c r="E3299" t="s">
        <v>190</v>
      </c>
      <c r="F3299">
        <v>80</v>
      </c>
      <c r="G3299" t="str">
        <f>VLOOKUP(Tabel1[[#This Row],[Gruppe]],Statistikkoder!$A$1:$C$154,2,FALSE)</f>
        <v>    Bil &lt; 1,95 pendler rejse        </v>
      </c>
      <c r="H3299">
        <v>1</v>
      </c>
      <c r="I3299">
        <v>1</v>
      </c>
      <c r="J3299">
        <v>6</v>
      </c>
      <c r="K3299">
        <f>IF(AND(Tabel1[[#This Row],[Gruppe]]&gt;=610,Tabel1[[#This Row],[Gruppe]]&lt;=765),Tabel1[[#This Row],[Dækmeter]],0)</f>
        <v>0</v>
      </c>
      <c r="L3299">
        <v>0</v>
      </c>
      <c r="M3299" t="s">
        <v>3</v>
      </c>
      <c r="N3299" t="str">
        <f>VLOOKUP($F3299,Statistikkoder!$A$2:$C$154,3,FALSE)</f>
        <v>Personbil</v>
      </c>
    </row>
    <row r="3300" spans="1:14" x14ac:dyDescent="0.2">
      <c r="A3300" t="s">
        <v>206</v>
      </c>
      <c r="B3300" s="1">
        <v>0.5</v>
      </c>
      <c r="C3300" t="s">
        <v>0</v>
      </c>
      <c r="D3300" t="s">
        <v>1</v>
      </c>
      <c r="E3300" t="s">
        <v>190</v>
      </c>
      <c r="F3300">
        <v>84</v>
      </c>
      <c r="G3300" t="str">
        <f>VLOOKUP(Tabel1[[#This Row],[Gruppe]],Statistikkoder!$A$1:$C$154,2,FALSE)</f>
        <v>    Bil &gt; 1,95 m Pendler rejse      </v>
      </c>
      <c r="H3300">
        <v>1</v>
      </c>
      <c r="I3300">
        <v>2</v>
      </c>
      <c r="J3300">
        <v>6</v>
      </c>
      <c r="K3300">
        <f>IF(AND(Tabel1[[#This Row],[Gruppe]]&gt;=610,Tabel1[[#This Row],[Gruppe]]&lt;=765),Tabel1[[#This Row],[Dækmeter]],0)</f>
        <v>0</v>
      </c>
      <c r="L3300">
        <v>0</v>
      </c>
      <c r="M3300" t="s">
        <v>3</v>
      </c>
      <c r="N3300" t="str">
        <f>VLOOKUP($F3300,Statistikkoder!$A$2:$C$154,3,FALSE)</f>
        <v>Personbil</v>
      </c>
    </row>
    <row r="3301" spans="1:14" x14ac:dyDescent="0.2">
      <c r="A3301" t="s">
        <v>206</v>
      </c>
      <c r="B3301" s="1">
        <v>0.5</v>
      </c>
      <c r="C3301" t="s">
        <v>0</v>
      </c>
      <c r="D3301" t="s">
        <v>1</v>
      </c>
      <c r="E3301" t="s">
        <v>190</v>
      </c>
      <c r="F3301">
        <v>110</v>
      </c>
      <c r="G3301" t="str">
        <f>VLOOKUP(Tabel1[[#This Row],[Gruppe]],Statistikkoder!$A$1:$C$154,2,FALSE)</f>
        <v>    Bil &lt; 1,95 m                            </v>
      </c>
      <c r="H3301">
        <v>32</v>
      </c>
      <c r="I3301">
        <v>86</v>
      </c>
      <c r="J3301">
        <v>192</v>
      </c>
      <c r="K3301">
        <f>IF(AND(Tabel1[[#This Row],[Gruppe]]&gt;=610,Tabel1[[#This Row],[Gruppe]]&lt;=765),Tabel1[[#This Row],[Dækmeter]],0)</f>
        <v>0</v>
      </c>
      <c r="L3301">
        <v>0</v>
      </c>
      <c r="M3301" t="s">
        <v>3</v>
      </c>
      <c r="N3301" t="str">
        <f>VLOOKUP($F3301,Statistikkoder!$A$2:$C$154,3,FALSE)</f>
        <v>Personbil</v>
      </c>
    </row>
    <row r="3302" spans="1:14" x14ac:dyDescent="0.2">
      <c r="A3302" t="s">
        <v>206</v>
      </c>
      <c r="B3302" s="1">
        <v>0.5</v>
      </c>
      <c r="C3302" t="s">
        <v>0</v>
      </c>
      <c r="D3302" t="s">
        <v>1</v>
      </c>
      <c r="E3302" t="s">
        <v>190</v>
      </c>
      <c r="F3302">
        <v>115</v>
      </c>
      <c r="G3302" t="str">
        <f>VLOOKUP(Tabel1[[#This Row],[Gruppe]],Statistikkoder!$A$1:$C$154,2,FALSE)</f>
        <v>    Bil &lt; 1,95 m med anhænger                </v>
      </c>
      <c r="H3302">
        <v>1</v>
      </c>
      <c r="I3302">
        <v>2</v>
      </c>
      <c r="J3302">
        <v>10</v>
      </c>
      <c r="K3302">
        <f>IF(AND(Tabel1[[#This Row],[Gruppe]]&gt;=610,Tabel1[[#This Row],[Gruppe]]&lt;=765),Tabel1[[#This Row],[Dækmeter]],0)</f>
        <v>0</v>
      </c>
      <c r="L3302">
        <v>0</v>
      </c>
      <c r="M3302" t="s">
        <v>3</v>
      </c>
      <c r="N3302" t="str">
        <f>VLOOKUP($F3302,Statistikkoder!$A$2:$C$154,3,FALSE)</f>
        <v>Personbil</v>
      </c>
    </row>
    <row r="3303" spans="1:14" x14ac:dyDescent="0.2">
      <c r="A3303" t="s">
        <v>206</v>
      </c>
      <c r="B3303" s="1">
        <v>0.5</v>
      </c>
      <c r="C3303" t="s">
        <v>0</v>
      </c>
      <c r="D3303" t="s">
        <v>1</v>
      </c>
      <c r="E3303" t="s">
        <v>190</v>
      </c>
      <c r="F3303">
        <v>120</v>
      </c>
      <c r="G3303" t="str">
        <f>VLOOKUP(Tabel1[[#This Row],[Gruppe]],Statistikkoder!$A$1:$C$154,2,FALSE)</f>
        <v>    Bil &gt; 1,95 m                            </v>
      </c>
      <c r="H3303">
        <v>2</v>
      </c>
      <c r="I3303">
        <v>7</v>
      </c>
      <c r="J3303">
        <v>12</v>
      </c>
      <c r="K3303">
        <f>IF(AND(Tabel1[[#This Row],[Gruppe]]&gt;=610,Tabel1[[#This Row],[Gruppe]]&lt;=765),Tabel1[[#This Row],[Dækmeter]],0)</f>
        <v>0</v>
      </c>
      <c r="L3303">
        <v>0</v>
      </c>
      <c r="M3303" t="s">
        <v>3</v>
      </c>
      <c r="N3303" t="str">
        <f>VLOOKUP($F3303,Statistikkoder!$A$2:$C$154,3,FALSE)</f>
        <v>Personbil</v>
      </c>
    </row>
    <row r="3304" spans="1:14" x14ac:dyDescent="0.2">
      <c r="A3304" t="s">
        <v>206</v>
      </c>
      <c r="B3304" s="1">
        <v>0.5</v>
      </c>
      <c r="C3304" t="s">
        <v>0</v>
      </c>
      <c r="D3304" t="s">
        <v>1</v>
      </c>
      <c r="E3304" t="s">
        <v>190</v>
      </c>
      <c r="F3304">
        <v>126</v>
      </c>
      <c r="G3304" t="str">
        <f>VLOOKUP(Tabel1[[#This Row],[Gruppe]],Statistikkoder!$A$1:$C$154,2,FALSE)</f>
        <v xml:space="preserve">    Bil med campingvogn                     </v>
      </c>
      <c r="H3304">
        <v>1</v>
      </c>
      <c r="I3304">
        <v>2</v>
      </c>
      <c r="J3304">
        <v>12</v>
      </c>
      <c r="K3304">
        <f>IF(AND(Tabel1[[#This Row],[Gruppe]]&gt;=610,Tabel1[[#This Row],[Gruppe]]&lt;=765),Tabel1[[#This Row],[Dækmeter]],0)</f>
        <v>0</v>
      </c>
      <c r="L3304">
        <v>0</v>
      </c>
      <c r="M3304" t="s">
        <v>3</v>
      </c>
      <c r="N3304" t="str">
        <f>VLOOKUP($F3304,Statistikkoder!$A$2:$C$154,3,FALSE)</f>
        <v>Personbil</v>
      </c>
    </row>
    <row r="3305" spans="1:14" x14ac:dyDescent="0.2">
      <c r="A3305" t="s">
        <v>206</v>
      </c>
      <c r="B3305" s="1">
        <v>0.5</v>
      </c>
      <c r="C3305" t="s">
        <v>0</v>
      </c>
      <c r="D3305" t="s">
        <v>1</v>
      </c>
      <c r="E3305" t="s">
        <v>190</v>
      </c>
      <c r="F3305">
        <v>309</v>
      </c>
      <c r="G3305" t="str">
        <f>VLOOKUP(Tabel1[[#This Row],[Gruppe]],Statistikkoder!$A$1:$C$154,2,FALSE)</f>
        <v>    Autocamper &lt;  6 meter                </v>
      </c>
      <c r="H3305">
        <v>1</v>
      </c>
      <c r="I3305">
        <v>2</v>
      </c>
      <c r="J3305">
        <v>6</v>
      </c>
      <c r="K3305">
        <f>IF(AND(Tabel1[[#This Row],[Gruppe]]&gt;=610,Tabel1[[#This Row],[Gruppe]]&lt;=765),Tabel1[[#This Row],[Dækmeter]],0)</f>
        <v>0</v>
      </c>
      <c r="L3305">
        <v>0</v>
      </c>
      <c r="M3305" t="s">
        <v>3</v>
      </c>
      <c r="N3305" t="str">
        <f>VLOOKUP($F3305,Statistikkoder!$A$2:$C$154,3,FALSE)</f>
        <v>Autocamper</v>
      </c>
    </row>
    <row r="3306" spans="1:14" x14ac:dyDescent="0.2">
      <c r="A3306" t="s">
        <v>206</v>
      </c>
      <c r="B3306" s="1">
        <v>0.5</v>
      </c>
      <c r="C3306" t="s">
        <v>0</v>
      </c>
      <c r="D3306" t="s">
        <v>1</v>
      </c>
      <c r="E3306" t="s">
        <v>190</v>
      </c>
      <c r="F3306">
        <v>320</v>
      </c>
      <c r="G3306" t="str">
        <f>VLOOKUP(Tabel1[[#This Row],[Gruppe]],Statistikkoder!$A$1:$C$154,2,FALSE)</f>
        <v>    Autocamper &lt; 12 meter                </v>
      </c>
      <c r="H3306">
        <v>2</v>
      </c>
      <c r="I3306">
        <v>4</v>
      </c>
      <c r="J3306">
        <v>20</v>
      </c>
      <c r="K3306">
        <f>IF(AND(Tabel1[[#This Row],[Gruppe]]&gt;=610,Tabel1[[#This Row],[Gruppe]]&lt;=765),Tabel1[[#This Row],[Dækmeter]],0)</f>
        <v>0</v>
      </c>
      <c r="L3306">
        <v>0</v>
      </c>
      <c r="M3306" t="s">
        <v>3</v>
      </c>
      <c r="N3306" t="str">
        <f>VLOOKUP($F3306,Statistikkoder!$A$2:$C$154,3,FALSE)</f>
        <v>Autocamper</v>
      </c>
    </row>
    <row r="3307" spans="1:14" x14ac:dyDescent="0.2">
      <c r="A3307" t="s">
        <v>206</v>
      </c>
      <c r="B3307" s="1">
        <v>0.5</v>
      </c>
      <c r="C3307" t="s">
        <v>0</v>
      </c>
      <c r="D3307" t="s">
        <v>1</v>
      </c>
      <c r="E3307" t="s">
        <v>190</v>
      </c>
      <c r="F3307">
        <v>410</v>
      </c>
      <c r="G3307" t="str">
        <f>VLOOKUP(Tabel1[[#This Row],[Gruppe]],Statistikkoder!$A$1:$C$154,2,FALSE)</f>
        <v>    MC                                    </v>
      </c>
      <c r="H3307">
        <v>2</v>
      </c>
      <c r="I3307">
        <v>2</v>
      </c>
      <c r="J3307">
        <v>4</v>
      </c>
      <c r="K3307">
        <f>IF(AND(Tabel1[[#This Row],[Gruppe]]&gt;=610,Tabel1[[#This Row],[Gruppe]]&lt;=765),Tabel1[[#This Row],[Dækmeter]],0)</f>
        <v>0</v>
      </c>
      <c r="L3307">
        <v>0</v>
      </c>
      <c r="M3307" t="s">
        <v>3</v>
      </c>
      <c r="N3307" t="str">
        <f>VLOOKUP($F3307,Statistikkoder!$A$2:$C$154,3,FALSE)</f>
        <v>MC/Knallert</v>
      </c>
    </row>
    <row r="3308" spans="1:14" x14ac:dyDescent="0.2">
      <c r="A3308" t="s">
        <v>206</v>
      </c>
      <c r="B3308" s="1">
        <v>0.5</v>
      </c>
      <c r="C3308" t="s">
        <v>0</v>
      </c>
      <c r="D3308" t="s">
        <v>1</v>
      </c>
      <c r="E3308" t="s">
        <v>190</v>
      </c>
      <c r="F3308">
        <v>510</v>
      </c>
      <c r="G3308" t="str">
        <f>VLOOKUP(Tabel1[[#This Row],[Gruppe]],Statistikkoder!$A$1:$C$154,2,FALSE)</f>
        <v>    Cykel Voksen                            </v>
      </c>
      <c r="H3308">
        <v>2</v>
      </c>
      <c r="I3308">
        <v>0</v>
      </c>
      <c r="J3308">
        <v>2</v>
      </c>
      <c r="K3308">
        <f>IF(AND(Tabel1[[#This Row],[Gruppe]]&gt;=610,Tabel1[[#This Row],[Gruppe]]&lt;=765),Tabel1[[#This Row],[Dækmeter]],0)</f>
        <v>0</v>
      </c>
      <c r="L3308">
        <v>0</v>
      </c>
      <c r="M3308" t="s">
        <v>3</v>
      </c>
      <c r="N3308" t="str">
        <f>VLOOKUP($F3308,Statistikkoder!$A$2:$C$154,3,FALSE)</f>
        <v>Cykel</v>
      </c>
    </row>
    <row r="3309" spans="1:14" x14ac:dyDescent="0.2">
      <c r="A3309" t="s">
        <v>206</v>
      </c>
      <c r="B3309" s="1">
        <v>0.5</v>
      </c>
      <c r="C3309" t="s">
        <v>0</v>
      </c>
      <c r="D3309" t="s">
        <v>1</v>
      </c>
      <c r="E3309" t="s">
        <v>190</v>
      </c>
      <c r="F3309">
        <v>996</v>
      </c>
      <c r="G3309" t="str">
        <f>VLOOKUP(Tabel1[[#This Row],[Gruppe]],Statistikkoder!$A$1:$C$154,2,FALSE)</f>
        <v>    Passager i køretøj                            </v>
      </c>
      <c r="H3309">
        <v>0</v>
      </c>
      <c r="I3309">
        <v>108</v>
      </c>
      <c r="J3309">
        <v>0</v>
      </c>
      <c r="K3309">
        <f>IF(AND(Tabel1[[#This Row],[Gruppe]]&gt;=610,Tabel1[[#This Row],[Gruppe]]&lt;=765),Tabel1[[#This Row],[Dækmeter]],0)</f>
        <v>0</v>
      </c>
      <c r="L3309">
        <v>0</v>
      </c>
      <c r="M3309" t="s">
        <v>3</v>
      </c>
      <c r="N3309" t="str">
        <f>VLOOKUP($F3309,Statistikkoder!$A$2:$C$154,3,FALSE)</f>
        <v>Passager</v>
      </c>
    </row>
    <row r="3310" spans="1:14" x14ac:dyDescent="0.2">
      <c r="A3310" t="s">
        <v>206</v>
      </c>
      <c r="B3310" s="1">
        <v>0.54166666666666663</v>
      </c>
      <c r="C3310" t="s">
        <v>4</v>
      </c>
      <c r="D3310" t="s">
        <v>2</v>
      </c>
      <c r="E3310" t="s">
        <v>190</v>
      </c>
      <c r="F3310">
        <v>10</v>
      </c>
      <c r="G3310" t="str">
        <f>VLOOKUP(Tabel1[[#This Row],[Gruppe]],Statistikkoder!$A$1:$C$154,2,FALSE)</f>
        <v>    Voksen gående                    </v>
      </c>
      <c r="H3310">
        <v>0</v>
      </c>
      <c r="I3310">
        <v>2</v>
      </c>
      <c r="J3310">
        <v>0</v>
      </c>
      <c r="K3310">
        <f>IF(AND(Tabel1[[#This Row],[Gruppe]]&gt;=610,Tabel1[[#This Row],[Gruppe]]&lt;=765),Tabel1[[#This Row],[Dækmeter]],0)</f>
        <v>0</v>
      </c>
      <c r="L3310">
        <v>0</v>
      </c>
      <c r="M3310" t="s">
        <v>3</v>
      </c>
      <c r="N3310" t="str">
        <f>VLOOKUP($F3310,Statistikkoder!$A$2:$C$154,3,FALSE)</f>
        <v>Passager</v>
      </c>
    </row>
    <row r="3311" spans="1:14" x14ac:dyDescent="0.2">
      <c r="A3311" t="s">
        <v>206</v>
      </c>
      <c r="B3311" s="1">
        <v>0.54166666666666663</v>
      </c>
      <c r="C3311" t="s">
        <v>4</v>
      </c>
      <c r="D3311" t="s">
        <v>2</v>
      </c>
      <c r="E3311" t="s">
        <v>190</v>
      </c>
      <c r="F3311">
        <v>40</v>
      </c>
      <c r="G3311" t="str">
        <f>VLOOKUP(Tabel1[[#This Row],[Gruppe]],Statistikkoder!$A$1:$C$154,2,FALSE)</f>
        <v>    Pensionist gående                </v>
      </c>
      <c r="H3311">
        <v>0</v>
      </c>
      <c r="I3311">
        <v>1</v>
      </c>
      <c r="J3311">
        <v>0</v>
      </c>
      <c r="K3311">
        <f>IF(AND(Tabel1[[#This Row],[Gruppe]]&gt;=610,Tabel1[[#This Row],[Gruppe]]&lt;=765),Tabel1[[#This Row],[Dækmeter]],0)</f>
        <v>0</v>
      </c>
      <c r="L3311">
        <v>0</v>
      </c>
      <c r="M3311" t="s">
        <v>3</v>
      </c>
      <c r="N3311" t="str">
        <f>VLOOKUP($F3311,Statistikkoder!$A$2:$C$154,3,FALSE)</f>
        <v>Passager</v>
      </c>
    </row>
    <row r="3312" spans="1:14" x14ac:dyDescent="0.2">
      <c r="A3312" t="s">
        <v>206</v>
      </c>
      <c r="B3312" s="1">
        <v>0.54166666666666663</v>
      </c>
      <c r="C3312" t="s">
        <v>4</v>
      </c>
      <c r="D3312" t="s">
        <v>2</v>
      </c>
      <c r="E3312" t="s">
        <v>190</v>
      </c>
      <c r="F3312">
        <v>80</v>
      </c>
      <c r="G3312" t="str">
        <f>VLOOKUP(Tabel1[[#This Row],[Gruppe]],Statistikkoder!$A$1:$C$154,2,FALSE)</f>
        <v>    Bil &lt; 1,95 pendler rejse        </v>
      </c>
      <c r="H3312">
        <v>1</v>
      </c>
      <c r="I3312">
        <v>2</v>
      </c>
      <c r="J3312">
        <v>6</v>
      </c>
      <c r="K3312">
        <f>IF(AND(Tabel1[[#This Row],[Gruppe]]&gt;=610,Tabel1[[#This Row],[Gruppe]]&lt;=765),Tabel1[[#This Row],[Dækmeter]],0)</f>
        <v>0</v>
      </c>
      <c r="L3312">
        <v>0</v>
      </c>
      <c r="M3312" t="s">
        <v>3</v>
      </c>
      <c r="N3312" t="str">
        <f>VLOOKUP($F3312,Statistikkoder!$A$2:$C$154,3,FALSE)</f>
        <v>Personbil</v>
      </c>
    </row>
    <row r="3313" spans="1:14" x14ac:dyDescent="0.2">
      <c r="A3313" t="s">
        <v>206</v>
      </c>
      <c r="B3313" s="1">
        <v>0.54166666666666663</v>
      </c>
      <c r="C3313" t="s">
        <v>4</v>
      </c>
      <c r="D3313" t="s">
        <v>2</v>
      </c>
      <c r="E3313" t="s">
        <v>190</v>
      </c>
      <c r="F3313">
        <v>110</v>
      </c>
      <c r="G3313" t="str">
        <f>VLOOKUP(Tabel1[[#This Row],[Gruppe]],Statistikkoder!$A$1:$C$154,2,FALSE)</f>
        <v>    Bil &lt; 1,95 m                            </v>
      </c>
      <c r="H3313">
        <v>40</v>
      </c>
      <c r="I3313">
        <v>99</v>
      </c>
      <c r="J3313">
        <v>240</v>
      </c>
      <c r="K3313">
        <f>IF(AND(Tabel1[[#This Row],[Gruppe]]&gt;=610,Tabel1[[#This Row],[Gruppe]]&lt;=765),Tabel1[[#This Row],[Dækmeter]],0)</f>
        <v>0</v>
      </c>
      <c r="L3313">
        <v>0</v>
      </c>
      <c r="M3313" t="s">
        <v>3</v>
      </c>
      <c r="N3313" t="str">
        <f>VLOOKUP($F3313,Statistikkoder!$A$2:$C$154,3,FALSE)</f>
        <v>Personbil</v>
      </c>
    </row>
    <row r="3314" spans="1:14" x14ac:dyDescent="0.2">
      <c r="A3314" t="s">
        <v>206</v>
      </c>
      <c r="B3314" s="1">
        <v>0.54166666666666663</v>
      </c>
      <c r="C3314" t="s">
        <v>4</v>
      </c>
      <c r="D3314" t="s">
        <v>2</v>
      </c>
      <c r="E3314" t="s">
        <v>190</v>
      </c>
      <c r="F3314">
        <v>120</v>
      </c>
      <c r="G3314" t="str">
        <f>VLOOKUP(Tabel1[[#This Row],[Gruppe]],Statistikkoder!$A$1:$C$154,2,FALSE)</f>
        <v>    Bil &gt; 1,95 m                            </v>
      </c>
      <c r="H3314">
        <v>7</v>
      </c>
      <c r="I3314">
        <v>18</v>
      </c>
      <c r="J3314">
        <v>42</v>
      </c>
      <c r="K3314">
        <f>IF(AND(Tabel1[[#This Row],[Gruppe]]&gt;=610,Tabel1[[#This Row],[Gruppe]]&lt;=765),Tabel1[[#This Row],[Dækmeter]],0)</f>
        <v>0</v>
      </c>
      <c r="L3314">
        <v>0</v>
      </c>
      <c r="M3314" t="s">
        <v>3</v>
      </c>
      <c r="N3314" t="str">
        <f>VLOOKUP($F3314,Statistikkoder!$A$2:$C$154,3,FALSE)</f>
        <v>Personbil</v>
      </c>
    </row>
    <row r="3315" spans="1:14" x14ac:dyDescent="0.2">
      <c r="A3315" t="s">
        <v>206</v>
      </c>
      <c r="B3315" s="1">
        <v>0.54166666666666663</v>
      </c>
      <c r="C3315" t="s">
        <v>4</v>
      </c>
      <c r="D3315" t="s">
        <v>2</v>
      </c>
      <c r="E3315" t="s">
        <v>190</v>
      </c>
      <c r="F3315">
        <v>309</v>
      </c>
      <c r="G3315" t="str">
        <f>VLOOKUP(Tabel1[[#This Row],[Gruppe]],Statistikkoder!$A$1:$C$154,2,FALSE)</f>
        <v>    Autocamper &lt;  6 meter                </v>
      </c>
      <c r="H3315">
        <v>1</v>
      </c>
      <c r="I3315">
        <v>2</v>
      </c>
      <c r="J3315">
        <v>6</v>
      </c>
      <c r="K3315">
        <f>IF(AND(Tabel1[[#This Row],[Gruppe]]&gt;=610,Tabel1[[#This Row],[Gruppe]]&lt;=765),Tabel1[[#This Row],[Dækmeter]],0)</f>
        <v>0</v>
      </c>
      <c r="L3315">
        <v>0</v>
      </c>
      <c r="M3315" t="s">
        <v>3</v>
      </c>
      <c r="N3315" t="str">
        <f>VLOOKUP($F3315,Statistikkoder!$A$2:$C$154,3,FALSE)</f>
        <v>Autocamper</v>
      </c>
    </row>
    <row r="3316" spans="1:14" x14ac:dyDescent="0.2">
      <c r="A3316" t="s">
        <v>206</v>
      </c>
      <c r="B3316" s="1">
        <v>0.54166666666666663</v>
      </c>
      <c r="C3316" t="s">
        <v>4</v>
      </c>
      <c r="D3316" t="s">
        <v>2</v>
      </c>
      <c r="E3316" t="s">
        <v>190</v>
      </c>
      <c r="F3316">
        <v>320</v>
      </c>
      <c r="G3316" t="str">
        <f>VLOOKUP(Tabel1[[#This Row],[Gruppe]],Statistikkoder!$A$1:$C$154,2,FALSE)</f>
        <v>    Autocamper &lt; 12 meter                </v>
      </c>
      <c r="H3316">
        <v>3</v>
      </c>
      <c r="I3316">
        <v>10</v>
      </c>
      <c r="J3316">
        <v>30</v>
      </c>
      <c r="K3316">
        <f>IF(AND(Tabel1[[#This Row],[Gruppe]]&gt;=610,Tabel1[[#This Row],[Gruppe]]&lt;=765),Tabel1[[#This Row],[Dækmeter]],0)</f>
        <v>0</v>
      </c>
      <c r="L3316">
        <v>0</v>
      </c>
      <c r="M3316" t="s">
        <v>3</v>
      </c>
      <c r="N3316" t="str">
        <f>VLOOKUP($F3316,Statistikkoder!$A$2:$C$154,3,FALSE)</f>
        <v>Autocamper</v>
      </c>
    </row>
    <row r="3317" spans="1:14" x14ac:dyDescent="0.2">
      <c r="A3317" t="s">
        <v>206</v>
      </c>
      <c r="B3317" s="1">
        <v>0.54166666666666663</v>
      </c>
      <c r="C3317" t="s">
        <v>4</v>
      </c>
      <c r="D3317" t="s">
        <v>2</v>
      </c>
      <c r="E3317" t="s">
        <v>190</v>
      </c>
      <c r="F3317">
        <v>410</v>
      </c>
      <c r="G3317" t="str">
        <f>VLOOKUP(Tabel1[[#This Row],[Gruppe]],Statistikkoder!$A$1:$C$154,2,FALSE)</f>
        <v>    MC                                    </v>
      </c>
      <c r="H3317">
        <v>1</v>
      </c>
      <c r="I3317">
        <v>2</v>
      </c>
      <c r="J3317">
        <v>3</v>
      </c>
      <c r="K3317">
        <f>IF(AND(Tabel1[[#This Row],[Gruppe]]&gt;=610,Tabel1[[#This Row],[Gruppe]]&lt;=765),Tabel1[[#This Row],[Dækmeter]],0)</f>
        <v>0</v>
      </c>
      <c r="L3317">
        <v>0</v>
      </c>
      <c r="M3317" t="s">
        <v>3</v>
      </c>
      <c r="N3317" t="str">
        <f>VLOOKUP($F3317,Statistikkoder!$A$2:$C$154,3,FALSE)</f>
        <v>MC/Knallert</v>
      </c>
    </row>
    <row r="3318" spans="1:14" x14ac:dyDescent="0.2">
      <c r="A3318" t="s">
        <v>206</v>
      </c>
      <c r="B3318" s="1">
        <v>0.54166666666666663</v>
      </c>
      <c r="C3318" t="s">
        <v>4</v>
      </c>
      <c r="D3318" t="s">
        <v>2</v>
      </c>
      <c r="E3318" t="s">
        <v>190</v>
      </c>
      <c r="F3318">
        <v>510</v>
      </c>
      <c r="G3318" t="str">
        <f>VLOOKUP(Tabel1[[#This Row],[Gruppe]],Statistikkoder!$A$1:$C$154,2,FALSE)</f>
        <v>    Cykel Voksen                            </v>
      </c>
      <c r="H3318">
        <v>2</v>
      </c>
      <c r="I3318">
        <v>0</v>
      </c>
      <c r="J3318">
        <v>2</v>
      </c>
      <c r="K3318">
        <f>IF(AND(Tabel1[[#This Row],[Gruppe]]&gt;=610,Tabel1[[#This Row],[Gruppe]]&lt;=765),Tabel1[[#This Row],[Dækmeter]],0)</f>
        <v>0</v>
      </c>
      <c r="L3318">
        <v>0</v>
      </c>
      <c r="M3318" t="s">
        <v>3</v>
      </c>
      <c r="N3318" t="str">
        <f>VLOOKUP($F3318,Statistikkoder!$A$2:$C$154,3,FALSE)</f>
        <v>Cykel</v>
      </c>
    </row>
    <row r="3319" spans="1:14" x14ac:dyDescent="0.2">
      <c r="A3319" t="s">
        <v>206</v>
      </c>
      <c r="B3319" s="1">
        <v>0.54166666666666663</v>
      </c>
      <c r="C3319" t="s">
        <v>4</v>
      </c>
      <c r="D3319" t="s">
        <v>2</v>
      </c>
      <c r="E3319" t="s">
        <v>190</v>
      </c>
      <c r="F3319">
        <v>996</v>
      </c>
      <c r="G3319" t="str">
        <f>VLOOKUP(Tabel1[[#This Row],[Gruppe]],Statistikkoder!$A$1:$C$154,2,FALSE)</f>
        <v>    Passager i køretøj                            </v>
      </c>
      <c r="H3319">
        <v>0</v>
      </c>
      <c r="I3319">
        <v>133</v>
      </c>
      <c r="J3319">
        <v>0</v>
      </c>
      <c r="K3319">
        <f>IF(AND(Tabel1[[#This Row],[Gruppe]]&gt;=610,Tabel1[[#This Row],[Gruppe]]&lt;=765),Tabel1[[#This Row],[Dækmeter]],0)</f>
        <v>0</v>
      </c>
      <c r="L3319">
        <v>0</v>
      </c>
      <c r="M3319" t="s">
        <v>3</v>
      </c>
      <c r="N3319" t="str">
        <f>VLOOKUP($F3319,Statistikkoder!$A$2:$C$154,3,FALSE)</f>
        <v>Passager</v>
      </c>
    </row>
    <row r="3320" spans="1:14" x14ac:dyDescent="0.2">
      <c r="A3320" t="s">
        <v>206</v>
      </c>
      <c r="B3320" s="1">
        <v>0.54166666666666663</v>
      </c>
      <c r="C3320" t="s">
        <v>0</v>
      </c>
      <c r="D3320" t="s">
        <v>1</v>
      </c>
      <c r="E3320" t="s">
        <v>189</v>
      </c>
      <c r="F3320">
        <v>80</v>
      </c>
      <c r="G3320" t="str">
        <f>VLOOKUP(Tabel1[[#This Row],[Gruppe]],Statistikkoder!$A$1:$C$154,2,FALSE)</f>
        <v>    Bil &lt; 1,95 pendler rejse        </v>
      </c>
      <c r="H3320">
        <v>2</v>
      </c>
      <c r="I3320">
        <v>4</v>
      </c>
      <c r="J3320">
        <v>12</v>
      </c>
      <c r="K3320">
        <f>IF(AND(Tabel1[[#This Row],[Gruppe]]&gt;=610,Tabel1[[#This Row],[Gruppe]]&lt;=765),Tabel1[[#This Row],[Dækmeter]],0)</f>
        <v>0</v>
      </c>
      <c r="L3320">
        <v>0</v>
      </c>
      <c r="M3320" t="s">
        <v>3</v>
      </c>
      <c r="N3320" t="str">
        <f>VLOOKUP($F3320,Statistikkoder!$A$2:$C$154,3,FALSE)</f>
        <v>Personbil</v>
      </c>
    </row>
    <row r="3321" spans="1:14" x14ac:dyDescent="0.2">
      <c r="A3321" t="s">
        <v>206</v>
      </c>
      <c r="B3321" s="1">
        <v>0.54166666666666663</v>
      </c>
      <c r="C3321" t="s">
        <v>0</v>
      </c>
      <c r="D3321" t="s">
        <v>1</v>
      </c>
      <c r="E3321" t="s">
        <v>189</v>
      </c>
      <c r="F3321">
        <v>110</v>
      </c>
      <c r="G3321" t="str">
        <f>VLOOKUP(Tabel1[[#This Row],[Gruppe]],Statistikkoder!$A$1:$C$154,2,FALSE)</f>
        <v>    Bil &lt; 1,95 m                            </v>
      </c>
      <c r="H3321">
        <v>26</v>
      </c>
      <c r="I3321">
        <v>70</v>
      </c>
      <c r="J3321">
        <v>156</v>
      </c>
      <c r="K3321">
        <f>IF(AND(Tabel1[[#This Row],[Gruppe]]&gt;=610,Tabel1[[#This Row],[Gruppe]]&lt;=765),Tabel1[[#This Row],[Dækmeter]],0)</f>
        <v>0</v>
      </c>
      <c r="L3321">
        <v>0</v>
      </c>
      <c r="M3321" t="s">
        <v>3</v>
      </c>
      <c r="N3321" t="str">
        <f>VLOOKUP($F3321,Statistikkoder!$A$2:$C$154,3,FALSE)</f>
        <v>Personbil</v>
      </c>
    </row>
    <row r="3322" spans="1:14" x14ac:dyDescent="0.2">
      <c r="A3322" t="s">
        <v>206</v>
      </c>
      <c r="B3322" s="1">
        <v>0.54166666666666663</v>
      </c>
      <c r="C3322" t="s">
        <v>0</v>
      </c>
      <c r="D3322" t="s">
        <v>1</v>
      </c>
      <c r="E3322" t="s">
        <v>189</v>
      </c>
      <c r="F3322">
        <v>120</v>
      </c>
      <c r="G3322" t="str">
        <f>VLOOKUP(Tabel1[[#This Row],[Gruppe]],Statistikkoder!$A$1:$C$154,2,FALSE)</f>
        <v>    Bil &gt; 1,95 m                            </v>
      </c>
      <c r="H3322">
        <v>3</v>
      </c>
      <c r="I3322">
        <v>5</v>
      </c>
      <c r="J3322">
        <v>18</v>
      </c>
      <c r="K3322">
        <f>IF(AND(Tabel1[[#This Row],[Gruppe]]&gt;=610,Tabel1[[#This Row],[Gruppe]]&lt;=765),Tabel1[[#This Row],[Dækmeter]],0)</f>
        <v>0</v>
      </c>
      <c r="L3322">
        <v>0</v>
      </c>
      <c r="M3322" t="s">
        <v>3</v>
      </c>
      <c r="N3322" t="str">
        <f>VLOOKUP($F3322,Statistikkoder!$A$2:$C$154,3,FALSE)</f>
        <v>Personbil</v>
      </c>
    </row>
    <row r="3323" spans="1:14" x14ac:dyDescent="0.2">
      <c r="A3323" t="s">
        <v>206</v>
      </c>
      <c r="B3323" s="1">
        <v>0.54166666666666663</v>
      </c>
      <c r="C3323" t="s">
        <v>0</v>
      </c>
      <c r="D3323" t="s">
        <v>1</v>
      </c>
      <c r="E3323" t="s">
        <v>189</v>
      </c>
      <c r="F3323">
        <v>123</v>
      </c>
      <c r="G3323" t="str">
        <f>VLOOKUP(Tabel1[[#This Row],[Gruppe]],Statistikkoder!$A$1:$C$154,2,FALSE)</f>
        <v>    Bil H&gt;1,95 &amp; L&gt;6 m                      </v>
      </c>
      <c r="H3323">
        <v>1</v>
      </c>
      <c r="I3323">
        <v>2</v>
      </c>
      <c r="J3323">
        <v>6</v>
      </c>
      <c r="K3323">
        <f>IF(AND(Tabel1[[#This Row],[Gruppe]]&gt;=610,Tabel1[[#This Row],[Gruppe]]&lt;=765),Tabel1[[#This Row],[Dækmeter]],0)</f>
        <v>0</v>
      </c>
      <c r="L3323">
        <v>0</v>
      </c>
      <c r="M3323" t="s">
        <v>3</v>
      </c>
      <c r="N3323" t="str">
        <f>VLOOKUP($F3323,Statistikkoder!$A$2:$C$154,3,FALSE)</f>
        <v>Personbil</v>
      </c>
    </row>
    <row r="3324" spans="1:14" x14ac:dyDescent="0.2">
      <c r="A3324" t="s">
        <v>206</v>
      </c>
      <c r="B3324" s="1">
        <v>0.54166666666666663</v>
      </c>
      <c r="C3324" t="s">
        <v>0</v>
      </c>
      <c r="D3324" t="s">
        <v>1</v>
      </c>
      <c r="E3324" t="s">
        <v>189</v>
      </c>
      <c r="F3324">
        <v>126</v>
      </c>
      <c r="G3324" t="str">
        <f>VLOOKUP(Tabel1[[#This Row],[Gruppe]],Statistikkoder!$A$1:$C$154,2,FALSE)</f>
        <v xml:space="preserve">    Bil med campingvogn                     </v>
      </c>
      <c r="H3324">
        <v>1</v>
      </c>
      <c r="I3324">
        <v>4</v>
      </c>
      <c r="J3324">
        <v>12</v>
      </c>
      <c r="K3324">
        <f>IF(AND(Tabel1[[#This Row],[Gruppe]]&gt;=610,Tabel1[[#This Row],[Gruppe]]&lt;=765),Tabel1[[#This Row],[Dækmeter]],0)</f>
        <v>0</v>
      </c>
      <c r="L3324">
        <v>0</v>
      </c>
      <c r="M3324" t="s">
        <v>3</v>
      </c>
      <c r="N3324" t="str">
        <f>VLOOKUP($F3324,Statistikkoder!$A$2:$C$154,3,FALSE)</f>
        <v>Personbil</v>
      </c>
    </row>
    <row r="3325" spans="1:14" x14ac:dyDescent="0.2">
      <c r="A3325" t="s">
        <v>206</v>
      </c>
      <c r="B3325" s="1">
        <v>0.54166666666666663</v>
      </c>
      <c r="C3325" t="s">
        <v>0</v>
      </c>
      <c r="D3325" t="s">
        <v>1</v>
      </c>
      <c r="E3325" t="s">
        <v>189</v>
      </c>
      <c r="F3325">
        <v>320</v>
      </c>
      <c r="G3325" t="str">
        <f>VLOOKUP(Tabel1[[#This Row],[Gruppe]],Statistikkoder!$A$1:$C$154,2,FALSE)</f>
        <v>    Autocamper &lt; 12 meter                </v>
      </c>
      <c r="H3325">
        <v>1</v>
      </c>
      <c r="I3325">
        <v>2</v>
      </c>
      <c r="J3325">
        <v>10</v>
      </c>
      <c r="K3325">
        <f>IF(AND(Tabel1[[#This Row],[Gruppe]]&gt;=610,Tabel1[[#This Row],[Gruppe]]&lt;=765),Tabel1[[#This Row],[Dækmeter]],0)</f>
        <v>0</v>
      </c>
      <c r="L3325">
        <v>0</v>
      </c>
      <c r="M3325" t="s">
        <v>3</v>
      </c>
      <c r="N3325" t="str">
        <f>VLOOKUP($F3325,Statistikkoder!$A$2:$C$154,3,FALSE)</f>
        <v>Autocamper</v>
      </c>
    </row>
    <row r="3326" spans="1:14" x14ac:dyDescent="0.2">
      <c r="A3326" t="s">
        <v>206</v>
      </c>
      <c r="B3326" s="1">
        <v>0.54166666666666663</v>
      </c>
      <c r="C3326" t="s">
        <v>0</v>
      </c>
      <c r="D3326" t="s">
        <v>1</v>
      </c>
      <c r="E3326" t="s">
        <v>189</v>
      </c>
      <c r="F3326">
        <v>410</v>
      </c>
      <c r="G3326" t="str">
        <f>VLOOKUP(Tabel1[[#This Row],[Gruppe]],Statistikkoder!$A$1:$C$154,2,FALSE)</f>
        <v>    MC                                    </v>
      </c>
      <c r="H3326">
        <v>4</v>
      </c>
      <c r="I3326">
        <v>4</v>
      </c>
      <c r="J3326">
        <v>12</v>
      </c>
      <c r="K3326">
        <f>IF(AND(Tabel1[[#This Row],[Gruppe]]&gt;=610,Tabel1[[#This Row],[Gruppe]]&lt;=765),Tabel1[[#This Row],[Dækmeter]],0)</f>
        <v>0</v>
      </c>
      <c r="L3326">
        <v>0</v>
      </c>
      <c r="M3326" t="s">
        <v>3</v>
      </c>
      <c r="N3326" t="str">
        <f>VLOOKUP($F3326,Statistikkoder!$A$2:$C$154,3,FALSE)</f>
        <v>MC/Knallert</v>
      </c>
    </row>
    <row r="3327" spans="1:14" x14ac:dyDescent="0.2">
      <c r="A3327" t="s">
        <v>206</v>
      </c>
      <c r="B3327" s="1">
        <v>0.54166666666666663</v>
      </c>
      <c r="C3327" t="s">
        <v>0</v>
      </c>
      <c r="D3327" t="s">
        <v>1</v>
      </c>
      <c r="E3327" t="s">
        <v>189</v>
      </c>
      <c r="F3327">
        <v>996</v>
      </c>
      <c r="G3327" t="str">
        <f>VLOOKUP(Tabel1[[#This Row],[Gruppe]],Statistikkoder!$A$1:$C$154,2,FALSE)</f>
        <v>    Passager i køretøj                            </v>
      </c>
      <c r="H3327">
        <v>0</v>
      </c>
      <c r="I3327">
        <v>91</v>
      </c>
      <c r="J3327">
        <v>0</v>
      </c>
      <c r="K3327">
        <f>IF(AND(Tabel1[[#This Row],[Gruppe]]&gt;=610,Tabel1[[#This Row],[Gruppe]]&lt;=765),Tabel1[[#This Row],[Dækmeter]],0)</f>
        <v>0</v>
      </c>
      <c r="L3327">
        <v>0</v>
      </c>
      <c r="M3327" t="s">
        <v>3</v>
      </c>
      <c r="N3327" t="str">
        <f>VLOOKUP($F3327,Statistikkoder!$A$2:$C$154,3,FALSE)</f>
        <v>Passager</v>
      </c>
    </row>
    <row r="3328" spans="1:14" x14ac:dyDescent="0.2">
      <c r="A3328" t="s">
        <v>206</v>
      </c>
      <c r="B3328" s="1">
        <v>0.58333333333333337</v>
      </c>
      <c r="C3328" t="s">
        <v>4</v>
      </c>
      <c r="D3328" t="s">
        <v>2</v>
      </c>
      <c r="E3328" t="s">
        <v>189</v>
      </c>
      <c r="F3328">
        <v>10</v>
      </c>
      <c r="G3328" t="str">
        <f>VLOOKUP(Tabel1[[#This Row],[Gruppe]],Statistikkoder!$A$1:$C$154,2,FALSE)</f>
        <v>    Voksen gående                    </v>
      </c>
      <c r="H3328">
        <v>0</v>
      </c>
      <c r="I3328">
        <v>6</v>
      </c>
      <c r="J3328">
        <v>0</v>
      </c>
      <c r="K3328">
        <f>IF(AND(Tabel1[[#This Row],[Gruppe]]&gt;=610,Tabel1[[#This Row],[Gruppe]]&lt;=765),Tabel1[[#This Row],[Dækmeter]],0)</f>
        <v>0</v>
      </c>
      <c r="L3328">
        <v>0</v>
      </c>
      <c r="M3328" t="s">
        <v>3</v>
      </c>
      <c r="N3328" t="str">
        <f>VLOOKUP($F3328,Statistikkoder!$A$2:$C$154,3,FALSE)</f>
        <v>Passager</v>
      </c>
    </row>
    <row r="3329" spans="1:14" x14ac:dyDescent="0.2">
      <c r="A3329" t="s">
        <v>206</v>
      </c>
      <c r="B3329" s="1">
        <v>0.58333333333333337</v>
      </c>
      <c r="C3329" t="s">
        <v>4</v>
      </c>
      <c r="D3329" t="s">
        <v>2</v>
      </c>
      <c r="E3329" t="s">
        <v>189</v>
      </c>
      <c r="F3329">
        <v>15</v>
      </c>
      <c r="G3329" t="str">
        <f>VLOOKUP(Tabel1[[#This Row],[Gruppe]],Statistikkoder!$A$1:$C$154,2,FALSE)</f>
        <v>    Voksen gående Pendler            </v>
      </c>
      <c r="H3329">
        <v>0</v>
      </c>
      <c r="I3329">
        <v>2</v>
      </c>
      <c r="J3329">
        <v>0</v>
      </c>
      <c r="K3329">
        <f>IF(AND(Tabel1[[#This Row],[Gruppe]]&gt;=610,Tabel1[[#This Row],[Gruppe]]&lt;=765),Tabel1[[#This Row],[Dækmeter]],0)</f>
        <v>0</v>
      </c>
      <c r="L3329">
        <v>0</v>
      </c>
      <c r="M3329" t="s">
        <v>3</v>
      </c>
      <c r="N3329" t="str">
        <f>VLOOKUP($F3329,Statistikkoder!$A$2:$C$154,3,FALSE)</f>
        <v>Passager</v>
      </c>
    </row>
    <row r="3330" spans="1:14" x14ac:dyDescent="0.2">
      <c r="A3330" t="s">
        <v>206</v>
      </c>
      <c r="B3330" s="1">
        <v>0.58333333333333337</v>
      </c>
      <c r="C3330" t="s">
        <v>4</v>
      </c>
      <c r="D3330" t="s">
        <v>2</v>
      </c>
      <c r="E3330" t="s">
        <v>189</v>
      </c>
      <c r="F3330">
        <v>40</v>
      </c>
      <c r="G3330" t="str">
        <f>VLOOKUP(Tabel1[[#This Row],[Gruppe]],Statistikkoder!$A$1:$C$154,2,FALSE)</f>
        <v>    Pensionist gående                </v>
      </c>
      <c r="H3330">
        <v>0</v>
      </c>
      <c r="I3330">
        <v>1</v>
      </c>
      <c r="J3330">
        <v>0</v>
      </c>
      <c r="K3330">
        <f>IF(AND(Tabel1[[#This Row],[Gruppe]]&gt;=610,Tabel1[[#This Row],[Gruppe]]&lt;=765),Tabel1[[#This Row],[Dækmeter]],0)</f>
        <v>0</v>
      </c>
      <c r="L3330">
        <v>0</v>
      </c>
      <c r="M3330" t="s">
        <v>3</v>
      </c>
      <c r="N3330" t="str">
        <f>VLOOKUP($F3330,Statistikkoder!$A$2:$C$154,3,FALSE)</f>
        <v>Passager</v>
      </c>
    </row>
    <row r="3331" spans="1:14" x14ac:dyDescent="0.2">
      <c r="A3331" t="s">
        <v>206</v>
      </c>
      <c r="B3331" s="1">
        <v>0.58333333333333337</v>
      </c>
      <c r="C3331" t="s">
        <v>4</v>
      </c>
      <c r="D3331" t="s">
        <v>2</v>
      </c>
      <c r="E3331" t="s">
        <v>189</v>
      </c>
      <c r="F3331">
        <v>110</v>
      </c>
      <c r="G3331" t="str">
        <f>VLOOKUP(Tabel1[[#This Row],[Gruppe]],Statistikkoder!$A$1:$C$154,2,FALSE)</f>
        <v>    Bil &lt; 1,95 m                            </v>
      </c>
      <c r="H3331">
        <v>21</v>
      </c>
      <c r="I3331">
        <v>47</v>
      </c>
      <c r="J3331">
        <v>126</v>
      </c>
      <c r="K3331">
        <f>IF(AND(Tabel1[[#This Row],[Gruppe]]&gt;=610,Tabel1[[#This Row],[Gruppe]]&lt;=765),Tabel1[[#This Row],[Dækmeter]],0)</f>
        <v>0</v>
      </c>
      <c r="L3331">
        <v>0</v>
      </c>
      <c r="M3331" t="s">
        <v>3</v>
      </c>
      <c r="N3331" t="str">
        <f>VLOOKUP($F3331,Statistikkoder!$A$2:$C$154,3,FALSE)</f>
        <v>Personbil</v>
      </c>
    </row>
    <row r="3332" spans="1:14" x14ac:dyDescent="0.2">
      <c r="A3332" t="s">
        <v>206</v>
      </c>
      <c r="B3332" s="1">
        <v>0.58333333333333337</v>
      </c>
      <c r="C3332" t="s">
        <v>4</v>
      </c>
      <c r="D3332" t="s">
        <v>2</v>
      </c>
      <c r="E3332" t="s">
        <v>189</v>
      </c>
      <c r="F3332">
        <v>120</v>
      </c>
      <c r="G3332" t="str">
        <f>VLOOKUP(Tabel1[[#This Row],[Gruppe]],Statistikkoder!$A$1:$C$154,2,FALSE)</f>
        <v>    Bil &gt; 1,95 m                            </v>
      </c>
      <c r="H3332">
        <v>1</v>
      </c>
      <c r="I3332">
        <v>3</v>
      </c>
      <c r="J3332">
        <v>6</v>
      </c>
      <c r="K3332">
        <f>IF(AND(Tabel1[[#This Row],[Gruppe]]&gt;=610,Tabel1[[#This Row],[Gruppe]]&lt;=765),Tabel1[[#This Row],[Dækmeter]],0)</f>
        <v>0</v>
      </c>
      <c r="L3332">
        <v>0</v>
      </c>
      <c r="M3332" t="s">
        <v>3</v>
      </c>
      <c r="N3332" t="str">
        <f>VLOOKUP($F3332,Statistikkoder!$A$2:$C$154,3,FALSE)</f>
        <v>Personbil</v>
      </c>
    </row>
    <row r="3333" spans="1:14" x14ac:dyDescent="0.2">
      <c r="A3333" t="s">
        <v>206</v>
      </c>
      <c r="B3333" s="1">
        <v>0.58333333333333337</v>
      </c>
      <c r="C3333" t="s">
        <v>4</v>
      </c>
      <c r="D3333" t="s">
        <v>2</v>
      </c>
      <c r="E3333" t="s">
        <v>189</v>
      </c>
      <c r="F3333">
        <v>122</v>
      </c>
      <c r="G3333" t="str">
        <f>VLOOKUP(Tabel1[[#This Row],[Gruppe]],Statistikkoder!$A$1:$C$154,2,FALSE)</f>
        <v>    Bil H&lt;1,95 &amp; L&gt;6 m                      </v>
      </c>
      <c r="H3333">
        <v>1</v>
      </c>
      <c r="I3333">
        <v>2</v>
      </c>
      <c r="J3333">
        <v>6</v>
      </c>
      <c r="K3333">
        <f>IF(AND(Tabel1[[#This Row],[Gruppe]]&gt;=610,Tabel1[[#This Row],[Gruppe]]&lt;=765),Tabel1[[#This Row],[Dækmeter]],0)</f>
        <v>0</v>
      </c>
      <c r="L3333">
        <v>0</v>
      </c>
      <c r="M3333" t="s">
        <v>3</v>
      </c>
      <c r="N3333" t="str">
        <f>VLOOKUP($F3333,Statistikkoder!$A$2:$C$154,3,FALSE)</f>
        <v>Personbil</v>
      </c>
    </row>
    <row r="3334" spans="1:14" x14ac:dyDescent="0.2">
      <c r="A3334" t="s">
        <v>206</v>
      </c>
      <c r="B3334" s="1">
        <v>0.58333333333333337</v>
      </c>
      <c r="C3334" t="s">
        <v>4</v>
      </c>
      <c r="D3334" t="s">
        <v>2</v>
      </c>
      <c r="E3334" t="s">
        <v>189</v>
      </c>
      <c r="F3334">
        <v>320</v>
      </c>
      <c r="G3334" t="str">
        <f>VLOOKUP(Tabel1[[#This Row],[Gruppe]],Statistikkoder!$A$1:$C$154,2,FALSE)</f>
        <v>    Autocamper &lt; 12 meter                </v>
      </c>
      <c r="H3334">
        <v>2</v>
      </c>
      <c r="I3334">
        <v>4</v>
      </c>
      <c r="J3334">
        <v>20</v>
      </c>
      <c r="K3334">
        <f>IF(AND(Tabel1[[#This Row],[Gruppe]]&gt;=610,Tabel1[[#This Row],[Gruppe]]&lt;=765),Tabel1[[#This Row],[Dækmeter]],0)</f>
        <v>0</v>
      </c>
      <c r="L3334">
        <v>0</v>
      </c>
      <c r="M3334" t="s">
        <v>3</v>
      </c>
      <c r="N3334" t="str">
        <f>VLOOKUP($F3334,Statistikkoder!$A$2:$C$154,3,FALSE)</f>
        <v>Autocamper</v>
      </c>
    </row>
    <row r="3335" spans="1:14" x14ac:dyDescent="0.2">
      <c r="A3335" t="s">
        <v>206</v>
      </c>
      <c r="B3335" s="1">
        <v>0.58333333333333337</v>
      </c>
      <c r="C3335" t="s">
        <v>4</v>
      </c>
      <c r="D3335" t="s">
        <v>2</v>
      </c>
      <c r="E3335" t="s">
        <v>189</v>
      </c>
      <c r="F3335">
        <v>410</v>
      </c>
      <c r="G3335" t="str">
        <f>VLOOKUP(Tabel1[[#This Row],[Gruppe]],Statistikkoder!$A$1:$C$154,2,FALSE)</f>
        <v>    MC                                    </v>
      </c>
      <c r="H3335">
        <v>2</v>
      </c>
      <c r="I3335">
        <v>2</v>
      </c>
      <c r="J3335">
        <v>4</v>
      </c>
      <c r="K3335">
        <f>IF(AND(Tabel1[[#This Row],[Gruppe]]&gt;=610,Tabel1[[#This Row],[Gruppe]]&lt;=765),Tabel1[[#This Row],[Dækmeter]],0)</f>
        <v>0</v>
      </c>
      <c r="L3335">
        <v>0</v>
      </c>
      <c r="M3335" t="s">
        <v>3</v>
      </c>
      <c r="N3335" t="str">
        <f>VLOOKUP($F3335,Statistikkoder!$A$2:$C$154,3,FALSE)</f>
        <v>MC/Knallert</v>
      </c>
    </row>
    <row r="3336" spans="1:14" x14ac:dyDescent="0.2">
      <c r="A3336" t="s">
        <v>206</v>
      </c>
      <c r="B3336" s="1">
        <v>0.58333333333333337</v>
      </c>
      <c r="C3336" t="s">
        <v>4</v>
      </c>
      <c r="D3336" t="s">
        <v>2</v>
      </c>
      <c r="E3336" t="s">
        <v>189</v>
      </c>
      <c r="F3336">
        <v>505</v>
      </c>
      <c r="G3336" t="str">
        <f>VLOOKUP(Tabel1[[#This Row],[Gruppe]],Statistikkoder!$A$1:$C$154,2,FALSE)</f>
        <v>    Cykel Pensionist                        </v>
      </c>
      <c r="H3336">
        <v>1</v>
      </c>
      <c r="I3336">
        <v>0</v>
      </c>
      <c r="J3336">
        <v>1</v>
      </c>
      <c r="K3336">
        <f>IF(AND(Tabel1[[#This Row],[Gruppe]]&gt;=610,Tabel1[[#This Row],[Gruppe]]&lt;=765),Tabel1[[#This Row],[Dækmeter]],0)</f>
        <v>0</v>
      </c>
      <c r="L3336">
        <v>0</v>
      </c>
      <c r="M3336" t="s">
        <v>3</v>
      </c>
      <c r="N3336" t="str">
        <f>VLOOKUP($F3336,Statistikkoder!$A$2:$C$154,3,FALSE)</f>
        <v>Cykel</v>
      </c>
    </row>
    <row r="3337" spans="1:14" x14ac:dyDescent="0.2">
      <c r="A3337" t="s">
        <v>206</v>
      </c>
      <c r="B3337" s="1">
        <v>0.58333333333333337</v>
      </c>
      <c r="C3337" t="s">
        <v>4</v>
      </c>
      <c r="D3337" t="s">
        <v>2</v>
      </c>
      <c r="E3337" t="s">
        <v>189</v>
      </c>
      <c r="F3337">
        <v>510</v>
      </c>
      <c r="G3337" t="str">
        <f>VLOOKUP(Tabel1[[#This Row],[Gruppe]],Statistikkoder!$A$1:$C$154,2,FALSE)</f>
        <v>    Cykel Voksen                            </v>
      </c>
      <c r="H3337">
        <v>4</v>
      </c>
      <c r="I3337">
        <v>0</v>
      </c>
      <c r="J3337">
        <v>4</v>
      </c>
      <c r="K3337">
        <f>IF(AND(Tabel1[[#This Row],[Gruppe]]&gt;=610,Tabel1[[#This Row],[Gruppe]]&lt;=765),Tabel1[[#This Row],[Dækmeter]],0)</f>
        <v>0</v>
      </c>
      <c r="L3337">
        <v>0</v>
      </c>
      <c r="M3337" t="s">
        <v>3</v>
      </c>
      <c r="N3337" t="str">
        <f>VLOOKUP($F3337,Statistikkoder!$A$2:$C$154,3,FALSE)</f>
        <v>Cykel</v>
      </c>
    </row>
    <row r="3338" spans="1:14" x14ac:dyDescent="0.2">
      <c r="A3338" t="s">
        <v>206</v>
      </c>
      <c r="B3338" s="1">
        <v>0.58333333333333337</v>
      </c>
      <c r="C3338" t="s">
        <v>4</v>
      </c>
      <c r="D3338" t="s">
        <v>2</v>
      </c>
      <c r="E3338" t="s">
        <v>189</v>
      </c>
      <c r="F3338">
        <v>996</v>
      </c>
      <c r="G3338" t="str">
        <f>VLOOKUP(Tabel1[[#This Row],[Gruppe]],Statistikkoder!$A$1:$C$154,2,FALSE)</f>
        <v>    Passager i køretøj                            </v>
      </c>
      <c r="H3338">
        <v>0</v>
      </c>
      <c r="I3338">
        <v>58</v>
      </c>
      <c r="J3338">
        <v>0</v>
      </c>
      <c r="K3338">
        <f>IF(AND(Tabel1[[#This Row],[Gruppe]]&gt;=610,Tabel1[[#This Row],[Gruppe]]&lt;=765),Tabel1[[#This Row],[Dækmeter]],0)</f>
        <v>0</v>
      </c>
      <c r="L3338">
        <v>0</v>
      </c>
      <c r="M3338" t="s">
        <v>3</v>
      </c>
      <c r="N3338" t="str">
        <f>VLOOKUP($F3338,Statistikkoder!$A$2:$C$154,3,FALSE)</f>
        <v>Passager</v>
      </c>
    </row>
    <row r="3339" spans="1:14" x14ac:dyDescent="0.2">
      <c r="A3339" t="s">
        <v>206</v>
      </c>
      <c r="B3339" s="1">
        <v>0.58333333333333337</v>
      </c>
      <c r="C3339" t="s">
        <v>0</v>
      </c>
      <c r="D3339" t="s">
        <v>1</v>
      </c>
      <c r="E3339" t="s">
        <v>190</v>
      </c>
      <c r="F3339">
        <v>10</v>
      </c>
      <c r="G3339" t="str">
        <f>VLOOKUP(Tabel1[[#This Row],[Gruppe]],Statistikkoder!$A$1:$C$154,2,FALSE)</f>
        <v>    Voksen gående                    </v>
      </c>
      <c r="H3339">
        <v>0</v>
      </c>
      <c r="I3339">
        <v>1</v>
      </c>
      <c r="J3339">
        <v>0</v>
      </c>
      <c r="K3339">
        <f>IF(AND(Tabel1[[#This Row],[Gruppe]]&gt;=610,Tabel1[[#This Row],[Gruppe]]&lt;=765),Tabel1[[#This Row],[Dækmeter]],0)</f>
        <v>0</v>
      </c>
      <c r="L3339">
        <v>0</v>
      </c>
      <c r="M3339" t="s">
        <v>3</v>
      </c>
      <c r="N3339" t="str">
        <f>VLOOKUP($F3339,Statistikkoder!$A$2:$C$154,3,FALSE)</f>
        <v>Passager</v>
      </c>
    </row>
    <row r="3340" spans="1:14" x14ac:dyDescent="0.2">
      <c r="A3340" t="s">
        <v>206</v>
      </c>
      <c r="B3340" s="1">
        <v>0.58333333333333337</v>
      </c>
      <c r="C3340" t="s">
        <v>0</v>
      </c>
      <c r="D3340" t="s">
        <v>1</v>
      </c>
      <c r="E3340" t="s">
        <v>190</v>
      </c>
      <c r="F3340">
        <v>20</v>
      </c>
      <c r="G3340" t="str">
        <f>VLOOKUP(Tabel1[[#This Row],[Gruppe]],Statistikkoder!$A$1:$C$154,2,FALSE)</f>
        <v>    Barn 12-15 år gående              </v>
      </c>
      <c r="H3340">
        <v>0</v>
      </c>
      <c r="I3340">
        <v>1</v>
      </c>
      <c r="J3340">
        <v>0</v>
      </c>
      <c r="K3340">
        <f>IF(AND(Tabel1[[#This Row],[Gruppe]]&gt;=610,Tabel1[[#This Row],[Gruppe]]&lt;=765),Tabel1[[#This Row],[Dækmeter]],0)</f>
        <v>0</v>
      </c>
      <c r="L3340">
        <v>0</v>
      </c>
      <c r="M3340" t="s">
        <v>3</v>
      </c>
      <c r="N3340" t="str">
        <f>VLOOKUP($F3340,Statistikkoder!$A$2:$C$154,3,FALSE)</f>
        <v>Passager</v>
      </c>
    </row>
    <row r="3341" spans="1:14" x14ac:dyDescent="0.2">
      <c r="A3341" t="s">
        <v>206</v>
      </c>
      <c r="B3341" s="1">
        <v>0.58333333333333337</v>
      </c>
      <c r="C3341" t="s">
        <v>0</v>
      </c>
      <c r="D3341" t="s">
        <v>1</v>
      </c>
      <c r="E3341" t="s">
        <v>190</v>
      </c>
      <c r="F3341">
        <v>40</v>
      </c>
      <c r="G3341" t="str">
        <f>VLOOKUP(Tabel1[[#This Row],[Gruppe]],Statistikkoder!$A$1:$C$154,2,FALSE)</f>
        <v>    Pensionist gående                </v>
      </c>
      <c r="H3341">
        <v>0</v>
      </c>
      <c r="I3341">
        <v>1</v>
      </c>
      <c r="J3341">
        <v>0</v>
      </c>
      <c r="K3341">
        <f>IF(AND(Tabel1[[#This Row],[Gruppe]]&gt;=610,Tabel1[[#This Row],[Gruppe]]&lt;=765),Tabel1[[#This Row],[Dækmeter]],0)</f>
        <v>0</v>
      </c>
      <c r="L3341">
        <v>0</v>
      </c>
      <c r="M3341" t="s">
        <v>3</v>
      </c>
      <c r="N3341" t="str">
        <f>VLOOKUP($F3341,Statistikkoder!$A$2:$C$154,3,FALSE)</f>
        <v>Passager</v>
      </c>
    </row>
    <row r="3342" spans="1:14" x14ac:dyDescent="0.2">
      <c r="A3342" t="s">
        <v>206</v>
      </c>
      <c r="B3342" s="1">
        <v>0.58333333333333337</v>
      </c>
      <c r="C3342" t="s">
        <v>0</v>
      </c>
      <c r="D3342" t="s">
        <v>1</v>
      </c>
      <c r="E3342" t="s">
        <v>190</v>
      </c>
      <c r="F3342">
        <v>80</v>
      </c>
      <c r="G3342" t="str">
        <f>VLOOKUP(Tabel1[[#This Row],[Gruppe]],Statistikkoder!$A$1:$C$154,2,FALSE)</f>
        <v>    Bil &lt; 1,95 pendler rejse        </v>
      </c>
      <c r="H3342">
        <v>3</v>
      </c>
      <c r="I3342">
        <v>6</v>
      </c>
      <c r="J3342">
        <v>18</v>
      </c>
      <c r="K3342">
        <f>IF(AND(Tabel1[[#This Row],[Gruppe]]&gt;=610,Tabel1[[#This Row],[Gruppe]]&lt;=765),Tabel1[[#This Row],[Dækmeter]],0)</f>
        <v>0</v>
      </c>
      <c r="L3342">
        <v>0</v>
      </c>
      <c r="M3342" t="s">
        <v>3</v>
      </c>
      <c r="N3342" t="str">
        <f>VLOOKUP($F3342,Statistikkoder!$A$2:$C$154,3,FALSE)</f>
        <v>Personbil</v>
      </c>
    </row>
    <row r="3343" spans="1:14" x14ac:dyDescent="0.2">
      <c r="A3343" t="s">
        <v>206</v>
      </c>
      <c r="B3343" s="1">
        <v>0.58333333333333337</v>
      </c>
      <c r="C3343" t="s">
        <v>0</v>
      </c>
      <c r="D3343" t="s">
        <v>1</v>
      </c>
      <c r="E3343" t="s">
        <v>190</v>
      </c>
      <c r="F3343">
        <v>110</v>
      </c>
      <c r="G3343" t="str">
        <f>VLOOKUP(Tabel1[[#This Row],[Gruppe]],Statistikkoder!$A$1:$C$154,2,FALSE)</f>
        <v>    Bil &lt; 1,95 m                            </v>
      </c>
      <c r="H3343">
        <v>33</v>
      </c>
      <c r="I3343">
        <v>75</v>
      </c>
      <c r="J3343">
        <v>198</v>
      </c>
      <c r="K3343">
        <f>IF(AND(Tabel1[[#This Row],[Gruppe]]&gt;=610,Tabel1[[#This Row],[Gruppe]]&lt;=765),Tabel1[[#This Row],[Dækmeter]],0)</f>
        <v>0</v>
      </c>
      <c r="L3343">
        <v>0</v>
      </c>
      <c r="M3343" t="s">
        <v>3</v>
      </c>
      <c r="N3343" t="str">
        <f>VLOOKUP($F3343,Statistikkoder!$A$2:$C$154,3,FALSE)</f>
        <v>Personbil</v>
      </c>
    </row>
    <row r="3344" spans="1:14" x14ac:dyDescent="0.2">
      <c r="A3344" t="s">
        <v>206</v>
      </c>
      <c r="B3344" s="1">
        <v>0.58333333333333337</v>
      </c>
      <c r="C3344" t="s">
        <v>0</v>
      </c>
      <c r="D3344" t="s">
        <v>1</v>
      </c>
      <c r="E3344" t="s">
        <v>190</v>
      </c>
      <c r="F3344">
        <v>120</v>
      </c>
      <c r="G3344" t="str">
        <f>VLOOKUP(Tabel1[[#This Row],[Gruppe]],Statistikkoder!$A$1:$C$154,2,FALSE)</f>
        <v>    Bil &gt; 1,95 m                            </v>
      </c>
      <c r="H3344">
        <v>2</v>
      </c>
      <c r="I3344">
        <v>6</v>
      </c>
      <c r="J3344">
        <v>12</v>
      </c>
      <c r="K3344">
        <f>IF(AND(Tabel1[[#This Row],[Gruppe]]&gt;=610,Tabel1[[#This Row],[Gruppe]]&lt;=765),Tabel1[[#This Row],[Dækmeter]],0)</f>
        <v>0</v>
      </c>
      <c r="L3344">
        <v>0</v>
      </c>
      <c r="M3344" t="s">
        <v>3</v>
      </c>
      <c r="N3344" t="str">
        <f>VLOOKUP($F3344,Statistikkoder!$A$2:$C$154,3,FALSE)</f>
        <v>Personbil</v>
      </c>
    </row>
    <row r="3345" spans="1:14" x14ac:dyDescent="0.2">
      <c r="A3345" t="s">
        <v>206</v>
      </c>
      <c r="B3345" s="1">
        <v>0.58333333333333337</v>
      </c>
      <c r="C3345" t="s">
        <v>0</v>
      </c>
      <c r="D3345" t="s">
        <v>1</v>
      </c>
      <c r="E3345" t="s">
        <v>190</v>
      </c>
      <c r="F3345">
        <v>126</v>
      </c>
      <c r="G3345" t="str">
        <f>VLOOKUP(Tabel1[[#This Row],[Gruppe]],Statistikkoder!$A$1:$C$154,2,FALSE)</f>
        <v xml:space="preserve">    Bil med campingvogn                     </v>
      </c>
      <c r="H3345">
        <v>2</v>
      </c>
      <c r="I3345">
        <v>6</v>
      </c>
      <c r="J3345">
        <v>24</v>
      </c>
      <c r="K3345">
        <f>IF(AND(Tabel1[[#This Row],[Gruppe]]&gt;=610,Tabel1[[#This Row],[Gruppe]]&lt;=765),Tabel1[[#This Row],[Dækmeter]],0)</f>
        <v>0</v>
      </c>
      <c r="L3345">
        <v>0</v>
      </c>
      <c r="M3345" t="s">
        <v>3</v>
      </c>
      <c r="N3345" t="str">
        <f>VLOOKUP($F3345,Statistikkoder!$A$2:$C$154,3,FALSE)</f>
        <v>Personbil</v>
      </c>
    </row>
    <row r="3346" spans="1:14" x14ac:dyDescent="0.2">
      <c r="A3346" t="s">
        <v>206</v>
      </c>
      <c r="B3346" s="1">
        <v>0.58333333333333337</v>
      </c>
      <c r="C3346" t="s">
        <v>0</v>
      </c>
      <c r="D3346" t="s">
        <v>1</v>
      </c>
      <c r="E3346" t="s">
        <v>190</v>
      </c>
      <c r="F3346">
        <v>320</v>
      </c>
      <c r="G3346" t="str">
        <f>VLOOKUP(Tabel1[[#This Row],[Gruppe]],Statistikkoder!$A$1:$C$154,2,FALSE)</f>
        <v>    Autocamper &lt; 12 meter                </v>
      </c>
      <c r="H3346">
        <v>2</v>
      </c>
      <c r="I3346">
        <v>5</v>
      </c>
      <c r="J3346">
        <v>20</v>
      </c>
      <c r="K3346">
        <f>IF(AND(Tabel1[[#This Row],[Gruppe]]&gt;=610,Tabel1[[#This Row],[Gruppe]]&lt;=765),Tabel1[[#This Row],[Dækmeter]],0)</f>
        <v>0</v>
      </c>
      <c r="L3346">
        <v>0</v>
      </c>
      <c r="M3346" t="s">
        <v>3</v>
      </c>
      <c r="N3346" t="str">
        <f>VLOOKUP($F3346,Statistikkoder!$A$2:$C$154,3,FALSE)</f>
        <v>Autocamper</v>
      </c>
    </row>
    <row r="3347" spans="1:14" x14ac:dyDescent="0.2">
      <c r="A3347" t="s">
        <v>206</v>
      </c>
      <c r="B3347" s="1">
        <v>0.58333333333333337</v>
      </c>
      <c r="C3347" t="s">
        <v>0</v>
      </c>
      <c r="D3347" t="s">
        <v>1</v>
      </c>
      <c r="E3347" t="s">
        <v>190</v>
      </c>
      <c r="F3347">
        <v>505</v>
      </c>
      <c r="G3347" t="str">
        <f>VLOOKUP(Tabel1[[#This Row],[Gruppe]],Statistikkoder!$A$1:$C$154,2,FALSE)</f>
        <v>    Cykel Pensionist                        </v>
      </c>
      <c r="H3347">
        <v>1</v>
      </c>
      <c r="I3347">
        <v>0</v>
      </c>
      <c r="J3347">
        <v>1</v>
      </c>
      <c r="K3347">
        <f>IF(AND(Tabel1[[#This Row],[Gruppe]]&gt;=610,Tabel1[[#This Row],[Gruppe]]&lt;=765),Tabel1[[#This Row],[Dækmeter]],0)</f>
        <v>0</v>
      </c>
      <c r="L3347">
        <v>0</v>
      </c>
      <c r="M3347" t="s">
        <v>3</v>
      </c>
      <c r="N3347" t="str">
        <f>VLOOKUP($F3347,Statistikkoder!$A$2:$C$154,3,FALSE)</f>
        <v>Cykel</v>
      </c>
    </row>
    <row r="3348" spans="1:14" x14ac:dyDescent="0.2">
      <c r="A3348" t="s">
        <v>206</v>
      </c>
      <c r="B3348" s="1">
        <v>0.58333333333333337</v>
      </c>
      <c r="C3348" t="s">
        <v>0</v>
      </c>
      <c r="D3348" t="s">
        <v>1</v>
      </c>
      <c r="E3348" t="s">
        <v>190</v>
      </c>
      <c r="F3348">
        <v>740</v>
      </c>
      <c r="G3348" t="str">
        <f>VLOOKUP(Tabel1[[#This Row],[Gruppe]],Statistikkoder!$A$1:$C$154,2,FALSE)</f>
        <v>    Vogntog 19 m. max 40 tons                </v>
      </c>
      <c r="H3348">
        <v>1</v>
      </c>
      <c r="I3348">
        <v>2</v>
      </c>
      <c r="J3348">
        <v>19</v>
      </c>
      <c r="K3348">
        <f>IF(AND(Tabel1[[#This Row],[Gruppe]]&gt;=610,Tabel1[[#This Row],[Gruppe]]&lt;=765),Tabel1[[#This Row],[Dækmeter]],0)</f>
        <v>19</v>
      </c>
      <c r="L3348">
        <v>0</v>
      </c>
      <c r="M3348" t="s">
        <v>3</v>
      </c>
      <c r="N3348" t="str">
        <f>VLOOKUP($F3348,Statistikkoder!$A$2:$C$154,3,FALSE)</f>
        <v>Vogntog</v>
      </c>
    </row>
    <row r="3349" spans="1:14" x14ac:dyDescent="0.2">
      <c r="A3349" t="s">
        <v>206</v>
      </c>
      <c r="B3349" s="1">
        <v>0.58333333333333337</v>
      </c>
      <c r="C3349" t="s">
        <v>0</v>
      </c>
      <c r="D3349" t="s">
        <v>1</v>
      </c>
      <c r="E3349" t="s">
        <v>190</v>
      </c>
      <c r="F3349">
        <v>996</v>
      </c>
      <c r="G3349" t="str">
        <f>VLOOKUP(Tabel1[[#This Row],[Gruppe]],Statistikkoder!$A$1:$C$154,2,FALSE)</f>
        <v>    Passager i køretøj                            </v>
      </c>
      <c r="H3349">
        <v>0</v>
      </c>
      <c r="I3349">
        <v>100</v>
      </c>
      <c r="J3349">
        <v>0</v>
      </c>
      <c r="K3349">
        <f>IF(AND(Tabel1[[#This Row],[Gruppe]]&gt;=610,Tabel1[[#This Row],[Gruppe]]&lt;=765),Tabel1[[#This Row],[Dækmeter]],0)</f>
        <v>0</v>
      </c>
      <c r="L3349">
        <v>0</v>
      </c>
      <c r="M3349" t="s">
        <v>3</v>
      </c>
      <c r="N3349" t="str">
        <f>VLOOKUP($F3349,Statistikkoder!$A$2:$C$154,3,FALSE)</f>
        <v>Passager</v>
      </c>
    </row>
    <row r="3350" spans="1:14" x14ac:dyDescent="0.2">
      <c r="A3350" t="s">
        <v>206</v>
      </c>
      <c r="B3350" s="1">
        <v>0.625</v>
      </c>
      <c r="C3350" t="s">
        <v>4</v>
      </c>
      <c r="D3350" t="s">
        <v>2</v>
      </c>
      <c r="E3350" t="s">
        <v>190</v>
      </c>
      <c r="F3350">
        <v>10</v>
      </c>
      <c r="G3350" t="str">
        <f>VLOOKUP(Tabel1[[#This Row],[Gruppe]],Statistikkoder!$A$1:$C$154,2,FALSE)</f>
        <v>    Voksen gående                    </v>
      </c>
      <c r="H3350">
        <v>0</v>
      </c>
      <c r="I3350">
        <v>2</v>
      </c>
      <c r="J3350">
        <v>0</v>
      </c>
      <c r="K3350">
        <f>IF(AND(Tabel1[[#This Row],[Gruppe]]&gt;=610,Tabel1[[#This Row],[Gruppe]]&lt;=765),Tabel1[[#This Row],[Dækmeter]],0)</f>
        <v>0</v>
      </c>
      <c r="L3350">
        <v>0</v>
      </c>
      <c r="M3350" t="s">
        <v>3</v>
      </c>
      <c r="N3350" t="str">
        <f>VLOOKUP($F3350,Statistikkoder!$A$2:$C$154,3,FALSE)</f>
        <v>Passager</v>
      </c>
    </row>
    <row r="3351" spans="1:14" x14ac:dyDescent="0.2">
      <c r="A3351" t="s">
        <v>206</v>
      </c>
      <c r="B3351" s="1">
        <v>0.625</v>
      </c>
      <c r="C3351" t="s">
        <v>4</v>
      </c>
      <c r="D3351" t="s">
        <v>2</v>
      </c>
      <c r="E3351" t="s">
        <v>190</v>
      </c>
      <c r="F3351">
        <v>15</v>
      </c>
      <c r="G3351" t="str">
        <f>VLOOKUP(Tabel1[[#This Row],[Gruppe]],Statistikkoder!$A$1:$C$154,2,FALSE)</f>
        <v>    Voksen gående Pendler            </v>
      </c>
      <c r="H3351">
        <v>0</v>
      </c>
      <c r="I3351">
        <v>1</v>
      </c>
      <c r="J3351">
        <v>0</v>
      </c>
      <c r="K3351">
        <f>IF(AND(Tabel1[[#This Row],[Gruppe]]&gt;=610,Tabel1[[#This Row],[Gruppe]]&lt;=765),Tabel1[[#This Row],[Dækmeter]],0)</f>
        <v>0</v>
      </c>
      <c r="L3351">
        <v>0</v>
      </c>
      <c r="M3351" t="s">
        <v>3</v>
      </c>
      <c r="N3351" t="str">
        <f>VLOOKUP($F3351,Statistikkoder!$A$2:$C$154,3,FALSE)</f>
        <v>Passager</v>
      </c>
    </row>
    <row r="3352" spans="1:14" x14ac:dyDescent="0.2">
      <c r="A3352" t="s">
        <v>206</v>
      </c>
      <c r="B3352" s="1">
        <v>0.625</v>
      </c>
      <c r="C3352" t="s">
        <v>4</v>
      </c>
      <c r="D3352" t="s">
        <v>2</v>
      </c>
      <c r="E3352" t="s">
        <v>190</v>
      </c>
      <c r="F3352">
        <v>40</v>
      </c>
      <c r="G3352" t="str">
        <f>VLOOKUP(Tabel1[[#This Row],[Gruppe]],Statistikkoder!$A$1:$C$154,2,FALSE)</f>
        <v>    Pensionist gående                </v>
      </c>
      <c r="H3352">
        <v>0</v>
      </c>
      <c r="I3352">
        <v>1</v>
      </c>
      <c r="J3352">
        <v>0</v>
      </c>
      <c r="K3352">
        <f>IF(AND(Tabel1[[#This Row],[Gruppe]]&gt;=610,Tabel1[[#This Row],[Gruppe]]&lt;=765),Tabel1[[#This Row],[Dækmeter]],0)</f>
        <v>0</v>
      </c>
      <c r="L3352">
        <v>0</v>
      </c>
      <c r="M3352" t="s">
        <v>3</v>
      </c>
      <c r="N3352" t="str">
        <f>VLOOKUP($F3352,Statistikkoder!$A$2:$C$154,3,FALSE)</f>
        <v>Passager</v>
      </c>
    </row>
    <row r="3353" spans="1:14" x14ac:dyDescent="0.2">
      <c r="A3353" t="s">
        <v>206</v>
      </c>
      <c r="B3353" s="1">
        <v>0.625</v>
      </c>
      <c r="C3353" t="s">
        <v>4</v>
      </c>
      <c r="D3353" t="s">
        <v>2</v>
      </c>
      <c r="E3353" t="s">
        <v>190</v>
      </c>
      <c r="F3353">
        <v>110</v>
      </c>
      <c r="G3353" t="str">
        <f>VLOOKUP(Tabel1[[#This Row],[Gruppe]],Statistikkoder!$A$1:$C$154,2,FALSE)</f>
        <v>    Bil &lt; 1,95 m                            </v>
      </c>
      <c r="H3353">
        <v>33</v>
      </c>
      <c r="I3353">
        <v>85</v>
      </c>
      <c r="J3353">
        <v>198</v>
      </c>
      <c r="K3353">
        <f>IF(AND(Tabel1[[#This Row],[Gruppe]]&gt;=610,Tabel1[[#This Row],[Gruppe]]&lt;=765),Tabel1[[#This Row],[Dækmeter]],0)</f>
        <v>0</v>
      </c>
      <c r="L3353">
        <v>0</v>
      </c>
      <c r="M3353" t="s">
        <v>3</v>
      </c>
      <c r="N3353" t="str">
        <f>VLOOKUP($F3353,Statistikkoder!$A$2:$C$154,3,FALSE)</f>
        <v>Personbil</v>
      </c>
    </row>
    <row r="3354" spans="1:14" x14ac:dyDescent="0.2">
      <c r="A3354" t="s">
        <v>206</v>
      </c>
      <c r="B3354" s="1">
        <v>0.625</v>
      </c>
      <c r="C3354" t="s">
        <v>4</v>
      </c>
      <c r="D3354" t="s">
        <v>2</v>
      </c>
      <c r="E3354" t="s">
        <v>190</v>
      </c>
      <c r="F3354">
        <v>120</v>
      </c>
      <c r="G3354" t="str">
        <f>VLOOKUP(Tabel1[[#This Row],[Gruppe]],Statistikkoder!$A$1:$C$154,2,FALSE)</f>
        <v>    Bil &gt; 1,95 m                            </v>
      </c>
      <c r="H3354">
        <v>4</v>
      </c>
      <c r="I3354">
        <v>13</v>
      </c>
      <c r="J3354">
        <v>24</v>
      </c>
      <c r="K3354">
        <f>IF(AND(Tabel1[[#This Row],[Gruppe]]&gt;=610,Tabel1[[#This Row],[Gruppe]]&lt;=765),Tabel1[[#This Row],[Dækmeter]],0)</f>
        <v>0</v>
      </c>
      <c r="L3354">
        <v>0</v>
      </c>
      <c r="M3354" t="s">
        <v>3</v>
      </c>
      <c r="N3354" t="str">
        <f>VLOOKUP($F3354,Statistikkoder!$A$2:$C$154,3,FALSE)</f>
        <v>Personbil</v>
      </c>
    </row>
    <row r="3355" spans="1:14" x14ac:dyDescent="0.2">
      <c r="A3355" t="s">
        <v>206</v>
      </c>
      <c r="B3355" s="1">
        <v>0.625</v>
      </c>
      <c r="C3355" t="s">
        <v>4</v>
      </c>
      <c r="D3355" t="s">
        <v>2</v>
      </c>
      <c r="E3355" t="s">
        <v>190</v>
      </c>
      <c r="F3355">
        <v>123</v>
      </c>
      <c r="G3355" t="str">
        <f>VLOOKUP(Tabel1[[#This Row],[Gruppe]],Statistikkoder!$A$1:$C$154,2,FALSE)</f>
        <v>    Bil H&gt;1,95 &amp; L&gt;6 m                      </v>
      </c>
      <c r="H3355">
        <v>1</v>
      </c>
      <c r="I3355">
        <v>4</v>
      </c>
      <c r="J3355">
        <v>6</v>
      </c>
      <c r="K3355">
        <f>IF(AND(Tabel1[[#This Row],[Gruppe]]&gt;=610,Tabel1[[#This Row],[Gruppe]]&lt;=765),Tabel1[[#This Row],[Dækmeter]],0)</f>
        <v>0</v>
      </c>
      <c r="L3355">
        <v>0</v>
      </c>
      <c r="M3355" t="s">
        <v>3</v>
      </c>
      <c r="N3355" t="str">
        <f>VLOOKUP($F3355,Statistikkoder!$A$2:$C$154,3,FALSE)</f>
        <v>Personbil</v>
      </c>
    </row>
    <row r="3356" spans="1:14" x14ac:dyDescent="0.2">
      <c r="A3356" t="s">
        <v>206</v>
      </c>
      <c r="B3356" s="1">
        <v>0.625</v>
      </c>
      <c r="C3356" t="s">
        <v>4</v>
      </c>
      <c r="D3356" t="s">
        <v>2</v>
      </c>
      <c r="E3356" t="s">
        <v>190</v>
      </c>
      <c r="F3356">
        <v>126</v>
      </c>
      <c r="G3356" t="str">
        <f>VLOOKUP(Tabel1[[#This Row],[Gruppe]],Statistikkoder!$A$1:$C$154,2,FALSE)</f>
        <v xml:space="preserve">    Bil med campingvogn                     </v>
      </c>
      <c r="H3356">
        <v>1</v>
      </c>
      <c r="I3356">
        <v>4</v>
      </c>
      <c r="J3356">
        <v>12</v>
      </c>
      <c r="K3356">
        <f>IF(AND(Tabel1[[#This Row],[Gruppe]]&gt;=610,Tabel1[[#This Row],[Gruppe]]&lt;=765),Tabel1[[#This Row],[Dækmeter]],0)</f>
        <v>0</v>
      </c>
      <c r="L3356">
        <v>0</v>
      </c>
      <c r="M3356" t="s">
        <v>3</v>
      </c>
      <c r="N3356" t="str">
        <f>VLOOKUP($F3356,Statistikkoder!$A$2:$C$154,3,FALSE)</f>
        <v>Personbil</v>
      </c>
    </row>
    <row r="3357" spans="1:14" x14ac:dyDescent="0.2">
      <c r="A3357" t="s">
        <v>206</v>
      </c>
      <c r="B3357" s="1">
        <v>0.625</v>
      </c>
      <c r="C3357" t="s">
        <v>4</v>
      </c>
      <c r="D3357" t="s">
        <v>2</v>
      </c>
      <c r="E3357" t="s">
        <v>190</v>
      </c>
      <c r="F3357">
        <v>309</v>
      </c>
      <c r="G3357" t="str">
        <f>VLOOKUP(Tabel1[[#This Row],[Gruppe]],Statistikkoder!$A$1:$C$154,2,FALSE)</f>
        <v>    Autocamper &lt;  6 meter                </v>
      </c>
      <c r="H3357">
        <v>1</v>
      </c>
      <c r="I3357">
        <v>2</v>
      </c>
      <c r="J3357">
        <v>6</v>
      </c>
      <c r="K3357">
        <f>IF(AND(Tabel1[[#This Row],[Gruppe]]&gt;=610,Tabel1[[#This Row],[Gruppe]]&lt;=765),Tabel1[[#This Row],[Dækmeter]],0)</f>
        <v>0</v>
      </c>
      <c r="L3357">
        <v>0</v>
      </c>
      <c r="M3357" t="s">
        <v>3</v>
      </c>
      <c r="N3357" t="str">
        <f>VLOOKUP($F3357,Statistikkoder!$A$2:$C$154,3,FALSE)</f>
        <v>Autocamper</v>
      </c>
    </row>
    <row r="3358" spans="1:14" x14ac:dyDescent="0.2">
      <c r="A3358" t="s">
        <v>206</v>
      </c>
      <c r="B3358" s="1">
        <v>0.625</v>
      </c>
      <c r="C3358" t="s">
        <v>4</v>
      </c>
      <c r="D3358" t="s">
        <v>2</v>
      </c>
      <c r="E3358" t="s">
        <v>190</v>
      </c>
      <c r="F3358">
        <v>410</v>
      </c>
      <c r="G3358" t="str">
        <f>VLOOKUP(Tabel1[[#This Row],[Gruppe]],Statistikkoder!$A$1:$C$154,2,FALSE)</f>
        <v>    MC                                    </v>
      </c>
      <c r="H3358">
        <v>1</v>
      </c>
      <c r="I3358">
        <v>1</v>
      </c>
      <c r="J3358">
        <v>2</v>
      </c>
      <c r="K3358">
        <f>IF(AND(Tabel1[[#This Row],[Gruppe]]&gt;=610,Tabel1[[#This Row],[Gruppe]]&lt;=765),Tabel1[[#This Row],[Dækmeter]],0)</f>
        <v>0</v>
      </c>
      <c r="L3358">
        <v>0</v>
      </c>
      <c r="M3358" t="s">
        <v>3</v>
      </c>
      <c r="N3358" t="str">
        <f>VLOOKUP($F3358,Statistikkoder!$A$2:$C$154,3,FALSE)</f>
        <v>MC/Knallert</v>
      </c>
    </row>
    <row r="3359" spans="1:14" x14ac:dyDescent="0.2">
      <c r="A3359" t="s">
        <v>206</v>
      </c>
      <c r="B3359" s="1">
        <v>0.625</v>
      </c>
      <c r="C3359" t="s">
        <v>4</v>
      </c>
      <c r="D3359" t="s">
        <v>2</v>
      </c>
      <c r="E3359" t="s">
        <v>190</v>
      </c>
      <c r="F3359">
        <v>505</v>
      </c>
      <c r="G3359" t="str">
        <f>VLOOKUP(Tabel1[[#This Row],[Gruppe]],Statistikkoder!$A$1:$C$154,2,FALSE)</f>
        <v>    Cykel Pensionist                        </v>
      </c>
      <c r="H3359">
        <v>1</v>
      </c>
      <c r="I3359">
        <v>0</v>
      </c>
      <c r="J3359">
        <v>1</v>
      </c>
      <c r="K3359">
        <f>IF(AND(Tabel1[[#This Row],[Gruppe]]&gt;=610,Tabel1[[#This Row],[Gruppe]]&lt;=765),Tabel1[[#This Row],[Dækmeter]],0)</f>
        <v>0</v>
      </c>
      <c r="L3359">
        <v>0</v>
      </c>
      <c r="M3359" t="s">
        <v>3</v>
      </c>
      <c r="N3359" t="str">
        <f>VLOOKUP($F3359,Statistikkoder!$A$2:$C$154,3,FALSE)</f>
        <v>Cykel</v>
      </c>
    </row>
    <row r="3360" spans="1:14" x14ac:dyDescent="0.2">
      <c r="A3360" t="s">
        <v>206</v>
      </c>
      <c r="B3360" s="1">
        <v>0.625</v>
      </c>
      <c r="C3360" t="s">
        <v>4</v>
      </c>
      <c r="D3360" t="s">
        <v>2</v>
      </c>
      <c r="E3360" t="s">
        <v>190</v>
      </c>
      <c r="F3360">
        <v>510</v>
      </c>
      <c r="G3360" t="str">
        <f>VLOOKUP(Tabel1[[#This Row],[Gruppe]],Statistikkoder!$A$1:$C$154,2,FALSE)</f>
        <v>    Cykel Voksen                            </v>
      </c>
      <c r="H3360">
        <v>2</v>
      </c>
      <c r="I3360">
        <v>0</v>
      </c>
      <c r="J3360">
        <v>2</v>
      </c>
      <c r="K3360">
        <f>IF(AND(Tabel1[[#This Row],[Gruppe]]&gt;=610,Tabel1[[#This Row],[Gruppe]]&lt;=765),Tabel1[[#This Row],[Dækmeter]],0)</f>
        <v>0</v>
      </c>
      <c r="L3360">
        <v>0</v>
      </c>
      <c r="M3360" t="s">
        <v>3</v>
      </c>
      <c r="N3360" t="str">
        <f>VLOOKUP($F3360,Statistikkoder!$A$2:$C$154,3,FALSE)</f>
        <v>Cykel</v>
      </c>
    </row>
    <row r="3361" spans="1:14" x14ac:dyDescent="0.2">
      <c r="A3361" t="s">
        <v>206</v>
      </c>
      <c r="B3361" s="1">
        <v>0.625</v>
      </c>
      <c r="C3361" t="s">
        <v>4</v>
      </c>
      <c r="D3361" t="s">
        <v>2</v>
      </c>
      <c r="E3361" t="s">
        <v>190</v>
      </c>
      <c r="F3361">
        <v>996</v>
      </c>
      <c r="G3361" t="str">
        <f>VLOOKUP(Tabel1[[#This Row],[Gruppe]],Statistikkoder!$A$1:$C$154,2,FALSE)</f>
        <v>    Passager i køretøj                            </v>
      </c>
      <c r="H3361">
        <v>0</v>
      </c>
      <c r="I3361">
        <v>109</v>
      </c>
      <c r="J3361">
        <v>0</v>
      </c>
      <c r="K3361">
        <f>IF(AND(Tabel1[[#This Row],[Gruppe]]&gt;=610,Tabel1[[#This Row],[Gruppe]]&lt;=765),Tabel1[[#This Row],[Dækmeter]],0)</f>
        <v>0</v>
      </c>
      <c r="L3361">
        <v>0</v>
      </c>
      <c r="M3361" t="s">
        <v>3</v>
      </c>
      <c r="N3361" t="str">
        <f>VLOOKUP($F3361,Statistikkoder!$A$2:$C$154,3,FALSE)</f>
        <v>Passager</v>
      </c>
    </row>
    <row r="3362" spans="1:14" x14ac:dyDescent="0.2">
      <c r="A3362" t="s">
        <v>206</v>
      </c>
      <c r="B3362" s="1">
        <v>0.625</v>
      </c>
      <c r="C3362" t="s">
        <v>0</v>
      </c>
      <c r="D3362" t="s">
        <v>1</v>
      </c>
      <c r="E3362" t="s">
        <v>189</v>
      </c>
      <c r="F3362">
        <v>10</v>
      </c>
      <c r="G3362" t="str">
        <f>VLOOKUP(Tabel1[[#This Row],[Gruppe]],Statistikkoder!$A$1:$C$154,2,FALSE)</f>
        <v>    Voksen gående                    </v>
      </c>
      <c r="H3362">
        <v>0</v>
      </c>
      <c r="I3362">
        <v>11</v>
      </c>
      <c r="J3362">
        <v>0</v>
      </c>
      <c r="K3362">
        <f>IF(AND(Tabel1[[#This Row],[Gruppe]]&gt;=610,Tabel1[[#This Row],[Gruppe]]&lt;=765),Tabel1[[#This Row],[Dækmeter]],0)</f>
        <v>0</v>
      </c>
      <c r="L3362">
        <v>0</v>
      </c>
      <c r="M3362" t="s">
        <v>3</v>
      </c>
      <c r="N3362" t="str">
        <f>VLOOKUP($F3362,Statistikkoder!$A$2:$C$154,3,FALSE)</f>
        <v>Passager</v>
      </c>
    </row>
    <row r="3363" spans="1:14" x14ac:dyDescent="0.2">
      <c r="A3363" t="s">
        <v>206</v>
      </c>
      <c r="B3363" s="1">
        <v>0.625</v>
      </c>
      <c r="C3363" t="s">
        <v>0</v>
      </c>
      <c r="D3363" t="s">
        <v>1</v>
      </c>
      <c r="E3363" t="s">
        <v>189</v>
      </c>
      <c r="F3363">
        <v>30</v>
      </c>
      <c r="G3363" t="str">
        <f>VLOOKUP(Tabel1[[#This Row],[Gruppe]],Statistikkoder!$A$1:$C$154,2,FALSE)</f>
        <v>    Barn  0-11 år gående              </v>
      </c>
      <c r="H3363">
        <v>0</v>
      </c>
      <c r="I3363">
        <v>1</v>
      </c>
      <c r="J3363">
        <v>0</v>
      </c>
      <c r="K3363">
        <f>IF(AND(Tabel1[[#This Row],[Gruppe]]&gt;=610,Tabel1[[#This Row],[Gruppe]]&lt;=765),Tabel1[[#This Row],[Dækmeter]],0)</f>
        <v>0</v>
      </c>
      <c r="L3363">
        <v>0</v>
      </c>
      <c r="M3363" t="s">
        <v>3</v>
      </c>
      <c r="N3363" t="str">
        <f>VLOOKUP($F3363,Statistikkoder!$A$2:$C$154,3,FALSE)</f>
        <v>Passager</v>
      </c>
    </row>
    <row r="3364" spans="1:14" x14ac:dyDescent="0.2">
      <c r="A3364" t="s">
        <v>206</v>
      </c>
      <c r="B3364" s="1">
        <v>0.625</v>
      </c>
      <c r="C3364" t="s">
        <v>0</v>
      </c>
      <c r="D3364" t="s">
        <v>1</v>
      </c>
      <c r="E3364" t="s">
        <v>189</v>
      </c>
      <c r="F3364">
        <v>110</v>
      </c>
      <c r="G3364" t="str">
        <f>VLOOKUP(Tabel1[[#This Row],[Gruppe]],Statistikkoder!$A$1:$C$154,2,FALSE)</f>
        <v>    Bil &lt; 1,95 m                            </v>
      </c>
      <c r="H3364">
        <v>17</v>
      </c>
      <c r="I3364">
        <v>34</v>
      </c>
      <c r="J3364">
        <v>102</v>
      </c>
      <c r="K3364">
        <f>IF(AND(Tabel1[[#This Row],[Gruppe]]&gt;=610,Tabel1[[#This Row],[Gruppe]]&lt;=765),Tabel1[[#This Row],[Dækmeter]],0)</f>
        <v>0</v>
      </c>
      <c r="L3364">
        <v>0</v>
      </c>
      <c r="M3364" t="s">
        <v>3</v>
      </c>
      <c r="N3364" t="str">
        <f>VLOOKUP($F3364,Statistikkoder!$A$2:$C$154,3,FALSE)</f>
        <v>Personbil</v>
      </c>
    </row>
    <row r="3365" spans="1:14" x14ac:dyDescent="0.2">
      <c r="A3365" t="s">
        <v>206</v>
      </c>
      <c r="B3365" s="1">
        <v>0.625</v>
      </c>
      <c r="C3365" t="s">
        <v>0</v>
      </c>
      <c r="D3365" t="s">
        <v>1</v>
      </c>
      <c r="E3365" t="s">
        <v>189</v>
      </c>
      <c r="F3365">
        <v>120</v>
      </c>
      <c r="G3365" t="str">
        <f>VLOOKUP(Tabel1[[#This Row],[Gruppe]],Statistikkoder!$A$1:$C$154,2,FALSE)</f>
        <v>    Bil &gt; 1,95 m                            </v>
      </c>
      <c r="H3365">
        <v>1</v>
      </c>
      <c r="I3365">
        <v>2</v>
      </c>
      <c r="J3365">
        <v>6</v>
      </c>
      <c r="K3365">
        <f>IF(AND(Tabel1[[#This Row],[Gruppe]]&gt;=610,Tabel1[[#This Row],[Gruppe]]&lt;=765),Tabel1[[#This Row],[Dækmeter]],0)</f>
        <v>0</v>
      </c>
      <c r="L3365">
        <v>0</v>
      </c>
      <c r="M3365" t="s">
        <v>3</v>
      </c>
      <c r="N3365" t="str">
        <f>VLOOKUP($F3365,Statistikkoder!$A$2:$C$154,3,FALSE)</f>
        <v>Personbil</v>
      </c>
    </row>
    <row r="3366" spans="1:14" x14ac:dyDescent="0.2">
      <c r="A3366" t="s">
        <v>206</v>
      </c>
      <c r="B3366" s="1">
        <v>0.625</v>
      </c>
      <c r="C3366" t="s">
        <v>0</v>
      </c>
      <c r="D3366" t="s">
        <v>1</v>
      </c>
      <c r="E3366" t="s">
        <v>189</v>
      </c>
      <c r="F3366">
        <v>309</v>
      </c>
      <c r="G3366" t="str">
        <f>VLOOKUP(Tabel1[[#This Row],[Gruppe]],Statistikkoder!$A$1:$C$154,2,FALSE)</f>
        <v>    Autocamper &lt;  6 meter                </v>
      </c>
      <c r="H3366">
        <v>2</v>
      </c>
      <c r="I3366">
        <v>6</v>
      </c>
      <c r="J3366">
        <v>12</v>
      </c>
      <c r="K3366">
        <f>IF(AND(Tabel1[[#This Row],[Gruppe]]&gt;=610,Tabel1[[#This Row],[Gruppe]]&lt;=765),Tabel1[[#This Row],[Dækmeter]],0)</f>
        <v>0</v>
      </c>
      <c r="L3366">
        <v>0</v>
      </c>
      <c r="M3366" t="s">
        <v>3</v>
      </c>
      <c r="N3366" t="str">
        <f>VLOOKUP($F3366,Statistikkoder!$A$2:$C$154,3,FALSE)</f>
        <v>Autocamper</v>
      </c>
    </row>
    <row r="3367" spans="1:14" x14ac:dyDescent="0.2">
      <c r="A3367" t="s">
        <v>206</v>
      </c>
      <c r="B3367" s="1">
        <v>0.625</v>
      </c>
      <c r="C3367" t="s">
        <v>0</v>
      </c>
      <c r="D3367" t="s">
        <v>1</v>
      </c>
      <c r="E3367" t="s">
        <v>189</v>
      </c>
      <c r="F3367">
        <v>510</v>
      </c>
      <c r="G3367" t="str">
        <f>VLOOKUP(Tabel1[[#This Row],[Gruppe]],Statistikkoder!$A$1:$C$154,2,FALSE)</f>
        <v>    Cykel Voksen                            </v>
      </c>
      <c r="H3367">
        <v>1</v>
      </c>
      <c r="I3367">
        <v>0</v>
      </c>
      <c r="J3367">
        <v>1</v>
      </c>
      <c r="K3367">
        <f>IF(AND(Tabel1[[#This Row],[Gruppe]]&gt;=610,Tabel1[[#This Row],[Gruppe]]&lt;=765),Tabel1[[#This Row],[Dækmeter]],0)</f>
        <v>0</v>
      </c>
      <c r="L3367">
        <v>0</v>
      </c>
      <c r="M3367" t="s">
        <v>3</v>
      </c>
      <c r="N3367" t="str">
        <f>VLOOKUP($F3367,Statistikkoder!$A$2:$C$154,3,FALSE)</f>
        <v>Cykel</v>
      </c>
    </row>
    <row r="3368" spans="1:14" x14ac:dyDescent="0.2">
      <c r="A3368" t="s">
        <v>206</v>
      </c>
      <c r="B3368" s="1">
        <v>0.625</v>
      </c>
      <c r="C3368" t="s">
        <v>0</v>
      </c>
      <c r="D3368" t="s">
        <v>1</v>
      </c>
      <c r="E3368" t="s">
        <v>189</v>
      </c>
      <c r="F3368">
        <v>996</v>
      </c>
      <c r="G3368" t="str">
        <f>VLOOKUP(Tabel1[[#This Row],[Gruppe]],Statistikkoder!$A$1:$C$154,2,FALSE)</f>
        <v>    Passager i køretøj                            </v>
      </c>
      <c r="H3368">
        <v>0</v>
      </c>
      <c r="I3368">
        <v>42</v>
      </c>
      <c r="J3368">
        <v>0</v>
      </c>
      <c r="K3368">
        <f>IF(AND(Tabel1[[#This Row],[Gruppe]]&gt;=610,Tabel1[[#This Row],[Gruppe]]&lt;=765),Tabel1[[#This Row],[Dækmeter]],0)</f>
        <v>0</v>
      </c>
      <c r="L3368">
        <v>0</v>
      </c>
      <c r="M3368" t="s">
        <v>3</v>
      </c>
      <c r="N3368" t="str">
        <f>VLOOKUP($F3368,Statistikkoder!$A$2:$C$154,3,FALSE)</f>
        <v>Passager</v>
      </c>
    </row>
    <row r="3369" spans="1:14" x14ac:dyDescent="0.2">
      <c r="A3369" t="s">
        <v>206</v>
      </c>
      <c r="B3369" s="1">
        <v>0.66666666666666663</v>
      </c>
      <c r="C3369" t="s">
        <v>4</v>
      </c>
      <c r="D3369" t="s">
        <v>2</v>
      </c>
      <c r="E3369" t="s">
        <v>189</v>
      </c>
      <c r="F3369">
        <v>10</v>
      </c>
      <c r="G3369" t="str">
        <f>VLOOKUP(Tabel1[[#This Row],[Gruppe]],Statistikkoder!$A$1:$C$154,2,FALSE)</f>
        <v>    Voksen gående                    </v>
      </c>
      <c r="H3369">
        <v>0</v>
      </c>
      <c r="I3369">
        <v>2</v>
      </c>
      <c r="J3369">
        <v>0</v>
      </c>
      <c r="K3369">
        <f>IF(AND(Tabel1[[#This Row],[Gruppe]]&gt;=610,Tabel1[[#This Row],[Gruppe]]&lt;=765),Tabel1[[#This Row],[Dækmeter]],0)</f>
        <v>0</v>
      </c>
      <c r="L3369">
        <v>0</v>
      </c>
      <c r="M3369" t="s">
        <v>3</v>
      </c>
      <c r="N3369" t="str">
        <f>VLOOKUP($F3369,Statistikkoder!$A$2:$C$154,3,FALSE)</f>
        <v>Passager</v>
      </c>
    </row>
    <row r="3370" spans="1:14" x14ac:dyDescent="0.2">
      <c r="A3370" t="s">
        <v>206</v>
      </c>
      <c r="B3370" s="1">
        <v>0.66666666666666663</v>
      </c>
      <c r="C3370" t="s">
        <v>4</v>
      </c>
      <c r="D3370" t="s">
        <v>2</v>
      </c>
      <c r="E3370" t="s">
        <v>189</v>
      </c>
      <c r="F3370">
        <v>20</v>
      </c>
      <c r="G3370" t="str">
        <f>VLOOKUP(Tabel1[[#This Row],[Gruppe]],Statistikkoder!$A$1:$C$154,2,FALSE)</f>
        <v>    Barn 12-15 år gående              </v>
      </c>
      <c r="H3370">
        <v>0</v>
      </c>
      <c r="I3370">
        <v>2</v>
      </c>
      <c r="J3370">
        <v>0</v>
      </c>
      <c r="K3370">
        <f>IF(AND(Tabel1[[#This Row],[Gruppe]]&gt;=610,Tabel1[[#This Row],[Gruppe]]&lt;=765),Tabel1[[#This Row],[Dækmeter]],0)</f>
        <v>0</v>
      </c>
      <c r="L3370">
        <v>0</v>
      </c>
      <c r="M3370" t="s">
        <v>3</v>
      </c>
      <c r="N3370" t="str">
        <f>VLOOKUP($F3370,Statistikkoder!$A$2:$C$154,3,FALSE)</f>
        <v>Passager</v>
      </c>
    </row>
    <row r="3371" spans="1:14" x14ac:dyDescent="0.2">
      <c r="A3371" t="s">
        <v>206</v>
      </c>
      <c r="B3371" s="1">
        <v>0.66666666666666663</v>
      </c>
      <c r="C3371" t="s">
        <v>4</v>
      </c>
      <c r="D3371" t="s">
        <v>2</v>
      </c>
      <c r="E3371" t="s">
        <v>189</v>
      </c>
      <c r="F3371">
        <v>30</v>
      </c>
      <c r="G3371" t="str">
        <f>VLOOKUP(Tabel1[[#This Row],[Gruppe]],Statistikkoder!$A$1:$C$154,2,FALSE)</f>
        <v>    Barn  0-11 år gående              </v>
      </c>
      <c r="H3371">
        <v>0</v>
      </c>
      <c r="I3371">
        <v>2</v>
      </c>
      <c r="J3371">
        <v>0</v>
      </c>
      <c r="K3371">
        <f>IF(AND(Tabel1[[#This Row],[Gruppe]]&gt;=610,Tabel1[[#This Row],[Gruppe]]&lt;=765),Tabel1[[#This Row],[Dækmeter]],0)</f>
        <v>0</v>
      </c>
      <c r="L3371">
        <v>0</v>
      </c>
      <c r="M3371" t="s">
        <v>3</v>
      </c>
      <c r="N3371" t="str">
        <f>VLOOKUP($F3371,Statistikkoder!$A$2:$C$154,3,FALSE)</f>
        <v>Passager</v>
      </c>
    </row>
    <row r="3372" spans="1:14" x14ac:dyDescent="0.2">
      <c r="A3372" t="s">
        <v>206</v>
      </c>
      <c r="B3372" s="1">
        <v>0.66666666666666663</v>
      </c>
      <c r="C3372" t="s">
        <v>4</v>
      </c>
      <c r="D3372" t="s">
        <v>2</v>
      </c>
      <c r="E3372" t="s">
        <v>189</v>
      </c>
      <c r="F3372">
        <v>80</v>
      </c>
      <c r="G3372" t="str">
        <f>VLOOKUP(Tabel1[[#This Row],[Gruppe]],Statistikkoder!$A$1:$C$154,2,FALSE)</f>
        <v>    Bil &lt; 1,95 pendler rejse        </v>
      </c>
      <c r="H3372">
        <v>1</v>
      </c>
      <c r="I3372">
        <v>2</v>
      </c>
      <c r="J3372">
        <v>6</v>
      </c>
      <c r="K3372">
        <f>IF(AND(Tabel1[[#This Row],[Gruppe]]&gt;=610,Tabel1[[#This Row],[Gruppe]]&lt;=765),Tabel1[[#This Row],[Dækmeter]],0)</f>
        <v>0</v>
      </c>
      <c r="L3372">
        <v>0</v>
      </c>
      <c r="M3372" t="s">
        <v>3</v>
      </c>
      <c r="N3372" t="str">
        <f>VLOOKUP($F3372,Statistikkoder!$A$2:$C$154,3,FALSE)</f>
        <v>Personbil</v>
      </c>
    </row>
    <row r="3373" spans="1:14" x14ac:dyDescent="0.2">
      <c r="A3373" t="s">
        <v>206</v>
      </c>
      <c r="B3373" s="1">
        <v>0.66666666666666663</v>
      </c>
      <c r="C3373" t="s">
        <v>4</v>
      </c>
      <c r="D3373" t="s">
        <v>2</v>
      </c>
      <c r="E3373" t="s">
        <v>189</v>
      </c>
      <c r="F3373">
        <v>110</v>
      </c>
      <c r="G3373" t="str">
        <f>VLOOKUP(Tabel1[[#This Row],[Gruppe]],Statistikkoder!$A$1:$C$154,2,FALSE)</f>
        <v>    Bil &lt; 1,95 m                            </v>
      </c>
      <c r="H3373">
        <v>23</v>
      </c>
      <c r="I3373">
        <v>52</v>
      </c>
      <c r="J3373">
        <v>138</v>
      </c>
      <c r="K3373">
        <f>IF(AND(Tabel1[[#This Row],[Gruppe]]&gt;=610,Tabel1[[#This Row],[Gruppe]]&lt;=765),Tabel1[[#This Row],[Dækmeter]],0)</f>
        <v>0</v>
      </c>
      <c r="L3373">
        <v>0</v>
      </c>
      <c r="M3373" t="s">
        <v>3</v>
      </c>
      <c r="N3373" t="str">
        <f>VLOOKUP($F3373,Statistikkoder!$A$2:$C$154,3,FALSE)</f>
        <v>Personbil</v>
      </c>
    </row>
    <row r="3374" spans="1:14" x14ac:dyDescent="0.2">
      <c r="A3374" t="s">
        <v>206</v>
      </c>
      <c r="B3374" s="1">
        <v>0.66666666666666663</v>
      </c>
      <c r="C3374" t="s">
        <v>4</v>
      </c>
      <c r="D3374" t="s">
        <v>2</v>
      </c>
      <c r="E3374" t="s">
        <v>189</v>
      </c>
      <c r="F3374">
        <v>120</v>
      </c>
      <c r="G3374" t="str">
        <f>VLOOKUP(Tabel1[[#This Row],[Gruppe]],Statistikkoder!$A$1:$C$154,2,FALSE)</f>
        <v>    Bil &gt; 1,95 m                            </v>
      </c>
      <c r="H3374">
        <v>1</v>
      </c>
      <c r="I3374">
        <v>5</v>
      </c>
      <c r="J3374">
        <v>6</v>
      </c>
      <c r="K3374">
        <f>IF(AND(Tabel1[[#This Row],[Gruppe]]&gt;=610,Tabel1[[#This Row],[Gruppe]]&lt;=765),Tabel1[[#This Row],[Dækmeter]],0)</f>
        <v>0</v>
      </c>
      <c r="L3374">
        <v>0</v>
      </c>
      <c r="M3374" t="s">
        <v>3</v>
      </c>
      <c r="N3374" t="str">
        <f>VLOOKUP($F3374,Statistikkoder!$A$2:$C$154,3,FALSE)</f>
        <v>Personbil</v>
      </c>
    </row>
    <row r="3375" spans="1:14" x14ac:dyDescent="0.2">
      <c r="A3375" t="s">
        <v>206</v>
      </c>
      <c r="B3375" s="1">
        <v>0.66666666666666663</v>
      </c>
      <c r="C3375" t="s">
        <v>4</v>
      </c>
      <c r="D3375" t="s">
        <v>2</v>
      </c>
      <c r="E3375" t="s">
        <v>189</v>
      </c>
      <c r="F3375">
        <v>122</v>
      </c>
      <c r="G3375" t="str">
        <f>VLOOKUP(Tabel1[[#This Row],[Gruppe]],Statistikkoder!$A$1:$C$154,2,FALSE)</f>
        <v>    Bil H&lt;1,95 &amp; L&gt;6 m                      </v>
      </c>
      <c r="H3375">
        <v>1</v>
      </c>
      <c r="I3375">
        <v>2</v>
      </c>
      <c r="J3375">
        <v>6</v>
      </c>
      <c r="K3375">
        <f>IF(AND(Tabel1[[#This Row],[Gruppe]]&gt;=610,Tabel1[[#This Row],[Gruppe]]&lt;=765),Tabel1[[#This Row],[Dækmeter]],0)</f>
        <v>0</v>
      </c>
      <c r="L3375">
        <v>0</v>
      </c>
      <c r="M3375" t="s">
        <v>3</v>
      </c>
      <c r="N3375" t="str">
        <f>VLOOKUP($F3375,Statistikkoder!$A$2:$C$154,3,FALSE)</f>
        <v>Personbil</v>
      </c>
    </row>
    <row r="3376" spans="1:14" x14ac:dyDescent="0.2">
      <c r="A3376" t="s">
        <v>206</v>
      </c>
      <c r="B3376" s="1">
        <v>0.66666666666666663</v>
      </c>
      <c r="C3376" t="s">
        <v>4</v>
      </c>
      <c r="D3376" t="s">
        <v>2</v>
      </c>
      <c r="E3376" t="s">
        <v>189</v>
      </c>
      <c r="F3376">
        <v>410</v>
      </c>
      <c r="G3376" t="str">
        <f>VLOOKUP(Tabel1[[#This Row],[Gruppe]],Statistikkoder!$A$1:$C$154,2,FALSE)</f>
        <v>    MC                                    </v>
      </c>
      <c r="H3376">
        <v>5</v>
      </c>
      <c r="I3376">
        <v>5</v>
      </c>
      <c r="J3376">
        <v>11</v>
      </c>
      <c r="K3376">
        <f>IF(AND(Tabel1[[#This Row],[Gruppe]]&gt;=610,Tabel1[[#This Row],[Gruppe]]&lt;=765),Tabel1[[#This Row],[Dækmeter]],0)</f>
        <v>0</v>
      </c>
      <c r="L3376">
        <v>0</v>
      </c>
      <c r="M3376" t="s">
        <v>3</v>
      </c>
      <c r="N3376" t="str">
        <f>VLOOKUP($F3376,Statistikkoder!$A$2:$C$154,3,FALSE)</f>
        <v>MC/Knallert</v>
      </c>
    </row>
    <row r="3377" spans="1:14" x14ac:dyDescent="0.2">
      <c r="A3377" t="s">
        <v>206</v>
      </c>
      <c r="B3377" s="1">
        <v>0.66666666666666663</v>
      </c>
      <c r="C3377" t="s">
        <v>4</v>
      </c>
      <c r="D3377" t="s">
        <v>2</v>
      </c>
      <c r="E3377" t="s">
        <v>189</v>
      </c>
      <c r="F3377">
        <v>520</v>
      </c>
      <c r="G3377" t="str">
        <f>VLOOKUP(Tabel1[[#This Row],[Gruppe]],Statistikkoder!$A$1:$C$154,2,FALSE)</f>
        <v>    Cykel Barn 12-15 år                      </v>
      </c>
      <c r="H3377">
        <v>2</v>
      </c>
      <c r="I3377">
        <v>0</v>
      </c>
      <c r="J3377">
        <v>2</v>
      </c>
      <c r="K3377">
        <f>IF(AND(Tabel1[[#This Row],[Gruppe]]&gt;=610,Tabel1[[#This Row],[Gruppe]]&lt;=765),Tabel1[[#This Row],[Dækmeter]],0)</f>
        <v>0</v>
      </c>
      <c r="L3377">
        <v>0</v>
      </c>
      <c r="M3377" t="s">
        <v>3</v>
      </c>
      <c r="N3377" t="str">
        <f>VLOOKUP($F3377,Statistikkoder!$A$2:$C$154,3,FALSE)</f>
        <v>Cykel</v>
      </c>
    </row>
    <row r="3378" spans="1:14" x14ac:dyDescent="0.2">
      <c r="A3378" t="s">
        <v>206</v>
      </c>
      <c r="B3378" s="1">
        <v>0.66666666666666663</v>
      </c>
      <c r="C3378" t="s">
        <v>4</v>
      </c>
      <c r="D3378" t="s">
        <v>2</v>
      </c>
      <c r="E3378" t="s">
        <v>189</v>
      </c>
      <c r="F3378">
        <v>530</v>
      </c>
      <c r="G3378" t="str">
        <f>VLOOKUP(Tabel1[[#This Row],[Gruppe]],Statistikkoder!$A$1:$C$154,2,FALSE)</f>
        <v>    Cykel Barn  0-11 år                      </v>
      </c>
      <c r="H3378">
        <v>1</v>
      </c>
      <c r="I3378">
        <v>0</v>
      </c>
      <c r="J3378">
        <v>1</v>
      </c>
      <c r="K3378">
        <f>IF(AND(Tabel1[[#This Row],[Gruppe]]&gt;=610,Tabel1[[#This Row],[Gruppe]]&lt;=765),Tabel1[[#This Row],[Dækmeter]],0)</f>
        <v>0</v>
      </c>
      <c r="L3378">
        <v>0</v>
      </c>
      <c r="M3378" t="s">
        <v>3</v>
      </c>
      <c r="N3378" t="str">
        <f>VLOOKUP($F3378,Statistikkoder!$A$2:$C$154,3,FALSE)</f>
        <v>Cykel</v>
      </c>
    </row>
    <row r="3379" spans="1:14" x14ac:dyDescent="0.2">
      <c r="A3379" t="s">
        <v>206</v>
      </c>
      <c r="B3379" s="1">
        <v>0.66666666666666663</v>
      </c>
      <c r="C3379" t="s">
        <v>4</v>
      </c>
      <c r="D3379" t="s">
        <v>2</v>
      </c>
      <c r="E3379" t="s">
        <v>189</v>
      </c>
      <c r="F3379">
        <v>540</v>
      </c>
      <c r="G3379" t="str">
        <f>VLOOKUP(Tabel1[[#This Row],[Gruppe]],Statistikkoder!$A$1:$C$154,2,FALSE)</f>
        <v>    Cykel m/anhænger Voksen                  </v>
      </c>
      <c r="H3379">
        <v>2</v>
      </c>
      <c r="I3379">
        <v>0</v>
      </c>
      <c r="J3379">
        <v>2</v>
      </c>
      <c r="K3379">
        <f>IF(AND(Tabel1[[#This Row],[Gruppe]]&gt;=610,Tabel1[[#This Row],[Gruppe]]&lt;=765),Tabel1[[#This Row],[Dækmeter]],0)</f>
        <v>0</v>
      </c>
      <c r="L3379">
        <v>0</v>
      </c>
      <c r="M3379" t="s">
        <v>3</v>
      </c>
      <c r="N3379" t="str">
        <f>VLOOKUP($F3379,Statistikkoder!$A$2:$C$154,3,FALSE)</f>
        <v>Cykel</v>
      </c>
    </row>
    <row r="3380" spans="1:14" x14ac:dyDescent="0.2">
      <c r="A3380" t="s">
        <v>206</v>
      </c>
      <c r="B3380" s="1">
        <v>0.66666666666666663</v>
      </c>
      <c r="C3380" t="s">
        <v>4</v>
      </c>
      <c r="D3380" t="s">
        <v>2</v>
      </c>
      <c r="E3380" t="s">
        <v>189</v>
      </c>
      <c r="F3380">
        <v>996</v>
      </c>
      <c r="G3380" t="str">
        <f>VLOOKUP(Tabel1[[#This Row],[Gruppe]],Statistikkoder!$A$1:$C$154,2,FALSE)</f>
        <v>    Passager i køretøj                            </v>
      </c>
      <c r="H3380">
        <v>0</v>
      </c>
      <c r="I3380">
        <v>66</v>
      </c>
      <c r="J3380">
        <v>0</v>
      </c>
      <c r="K3380">
        <f>IF(AND(Tabel1[[#This Row],[Gruppe]]&gt;=610,Tabel1[[#This Row],[Gruppe]]&lt;=765),Tabel1[[#This Row],[Dækmeter]],0)</f>
        <v>0</v>
      </c>
      <c r="L3380">
        <v>0</v>
      </c>
      <c r="M3380" t="s">
        <v>3</v>
      </c>
      <c r="N3380" t="str">
        <f>VLOOKUP($F3380,Statistikkoder!$A$2:$C$154,3,FALSE)</f>
        <v>Passager</v>
      </c>
    </row>
    <row r="3381" spans="1:14" x14ac:dyDescent="0.2">
      <c r="A3381" t="s">
        <v>206</v>
      </c>
      <c r="B3381" s="1">
        <v>0.66666666666666663</v>
      </c>
      <c r="C3381" t="s">
        <v>0</v>
      </c>
      <c r="D3381" t="s">
        <v>1</v>
      </c>
      <c r="E3381" t="s">
        <v>190</v>
      </c>
      <c r="F3381">
        <v>110</v>
      </c>
      <c r="G3381" t="str">
        <f>VLOOKUP(Tabel1[[#This Row],[Gruppe]],Statistikkoder!$A$1:$C$154,2,FALSE)</f>
        <v>    Bil &lt; 1,95 m                            </v>
      </c>
      <c r="H3381">
        <v>17</v>
      </c>
      <c r="I3381">
        <v>51</v>
      </c>
      <c r="J3381">
        <v>102</v>
      </c>
      <c r="K3381">
        <f>IF(AND(Tabel1[[#This Row],[Gruppe]]&gt;=610,Tabel1[[#This Row],[Gruppe]]&lt;=765),Tabel1[[#This Row],[Dækmeter]],0)</f>
        <v>0</v>
      </c>
      <c r="L3381">
        <v>0</v>
      </c>
      <c r="M3381" t="s">
        <v>3</v>
      </c>
      <c r="N3381" t="str">
        <f>VLOOKUP($F3381,Statistikkoder!$A$2:$C$154,3,FALSE)</f>
        <v>Personbil</v>
      </c>
    </row>
    <row r="3382" spans="1:14" x14ac:dyDescent="0.2">
      <c r="A3382" t="s">
        <v>206</v>
      </c>
      <c r="B3382" s="1">
        <v>0.66666666666666663</v>
      </c>
      <c r="C3382" t="s">
        <v>0</v>
      </c>
      <c r="D3382" t="s">
        <v>1</v>
      </c>
      <c r="E3382" t="s">
        <v>190</v>
      </c>
      <c r="F3382">
        <v>120</v>
      </c>
      <c r="G3382" t="str">
        <f>VLOOKUP(Tabel1[[#This Row],[Gruppe]],Statistikkoder!$A$1:$C$154,2,FALSE)</f>
        <v>    Bil &gt; 1,95 m                            </v>
      </c>
      <c r="H3382">
        <v>2</v>
      </c>
      <c r="I3382">
        <v>7</v>
      </c>
      <c r="J3382">
        <v>12</v>
      </c>
      <c r="K3382">
        <f>IF(AND(Tabel1[[#This Row],[Gruppe]]&gt;=610,Tabel1[[#This Row],[Gruppe]]&lt;=765),Tabel1[[#This Row],[Dækmeter]],0)</f>
        <v>0</v>
      </c>
      <c r="L3382">
        <v>0</v>
      </c>
      <c r="M3382" t="s">
        <v>3</v>
      </c>
      <c r="N3382" t="str">
        <f>VLOOKUP($F3382,Statistikkoder!$A$2:$C$154,3,FALSE)</f>
        <v>Personbil</v>
      </c>
    </row>
    <row r="3383" spans="1:14" x14ac:dyDescent="0.2">
      <c r="A3383" t="s">
        <v>206</v>
      </c>
      <c r="B3383" s="1">
        <v>0.66666666666666663</v>
      </c>
      <c r="C3383" t="s">
        <v>0</v>
      </c>
      <c r="D3383" t="s">
        <v>1</v>
      </c>
      <c r="E3383" t="s">
        <v>190</v>
      </c>
      <c r="F3383">
        <v>309</v>
      </c>
      <c r="G3383" t="str">
        <f>VLOOKUP(Tabel1[[#This Row],[Gruppe]],Statistikkoder!$A$1:$C$154,2,FALSE)</f>
        <v>    Autocamper &lt;  6 meter                </v>
      </c>
      <c r="H3383">
        <v>1</v>
      </c>
      <c r="I3383">
        <v>2</v>
      </c>
      <c r="J3383">
        <v>6</v>
      </c>
      <c r="K3383">
        <f>IF(AND(Tabel1[[#This Row],[Gruppe]]&gt;=610,Tabel1[[#This Row],[Gruppe]]&lt;=765),Tabel1[[#This Row],[Dækmeter]],0)</f>
        <v>0</v>
      </c>
      <c r="L3383">
        <v>0</v>
      </c>
      <c r="M3383" t="s">
        <v>3</v>
      </c>
      <c r="N3383" t="str">
        <f>VLOOKUP($F3383,Statistikkoder!$A$2:$C$154,3,FALSE)</f>
        <v>Autocamper</v>
      </c>
    </row>
    <row r="3384" spans="1:14" x14ac:dyDescent="0.2">
      <c r="A3384" t="s">
        <v>206</v>
      </c>
      <c r="B3384" s="1">
        <v>0.66666666666666663</v>
      </c>
      <c r="C3384" t="s">
        <v>0</v>
      </c>
      <c r="D3384" t="s">
        <v>1</v>
      </c>
      <c r="E3384" t="s">
        <v>190</v>
      </c>
      <c r="F3384">
        <v>410</v>
      </c>
      <c r="G3384" t="str">
        <f>VLOOKUP(Tabel1[[#This Row],[Gruppe]],Statistikkoder!$A$1:$C$154,2,FALSE)</f>
        <v>    MC                                    </v>
      </c>
      <c r="H3384">
        <v>1</v>
      </c>
      <c r="I3384">
        <v>1</v>
      </c>
      <c r="J3384">
        <v>2</v>
      </c>
      <c r="K3384">
        <f>IF(AND(Tabel1[[#This Row],[Gruppe]]&gt;=610,Tabel1[[#This Row],[Gruppe]]&lt;=765),Tabel1[[#This Row],[Dækmeter]],0)</f>
        <v>0</v>
      </c>
      <c r="L3384">
        <v>0</v>
      </c>
      <c r="M3384" t="s">
        <v>3</v>
      </c>
      <c r="N3384" t="str">
        <f>VLOOKUP($F3384,Statistikkoder!$A$2:$C$154,3,FALSE)</f>
        <v>MC/Knallert</v>
      </c>
    </row>
    <row r="3385" spans="1:14" x14ac:dyDescent="0.2">
      <c r="A3385" t="s">
        <v>206</v>
      </c>
      <c r="B3385" s="1">
        <v>0.66666666666666663</v>
      </c>
      <c r="C3385" t="s">
        <v>0</v>
      </c>
      <c r="D3385" t="s">
        <v>1</v>
      </c>
      <c r="E3385" t="s">
        <v>190</v>
      </c>
      <c r="F3385">
        <v>996</v>
      </c>
      <c r="G3385" t="str">
        <f>VLOOKUP(Tabel1[[#This Row],[Gruppe]],Statistikkoder!$A$1:$C$154,2,FALSE)</f>
        <v>    Passager i køretøj                            </v>
      </c>
      <c r="H3385">
        <v>0</v>
      </c>
      <c r="I3385">
        <v>61</v>
      </c>
      <c r="J3385">
        <v>0</v>
      </c>
      <c r="K3385">
        <f>IF(AND(Tabel1[[#This Row],[Gruppe]]&gt;=610,Tabel1[[#This Row],[Gruppe]]&lt;=765),Tabel1[[#This Row],[Dækmeter]],0)</f>
        <v>0</v>
      </c>
      <c r="L3385">
        <v>0</v>
      </c>
      <c r="M3385" t="s">
        <v>3</v>
      </c>
      <c r="N3385" t="str">
        <f>VLOOKUP($F3385,Statistikkoder!$A$2:$C$154,3,FALSE)</f>
        <v>Passager</v>
      </c>
    </row>
    <row r="3386" spans="1:14" x14ac:dyDescent="0.2">
      <c r="A3386" t="s">
        <v>206</v>
      </c>
      <c r="B3386" s="1">
        <v>0.70833333333333337</v>
      </c>
      <c r="C3386" t="s">
        <v>4</v>
      </c>
      <c r="D3386" t="s">
        <v>2</v>
      </c>
      <c r="E3386" t="s">
        <v>190</v>
      </c>
      <c r="F3386">
        <v>10</v>
      </c>
      <c r="G3386" t="str">
        <f>VLOOKUP(Tabel1[[#This Row],[Gruppe]],Statistikkoder!$A$1:$C$154,2,FALSE)</f>
        <v>    Voksen gående                    </v>
      </c>
      <c r="H3386">
        <v>0</v>
      </c>
      <c r="I3386">
        <v>6</v>
      </c>
      <c r="J3386">
        <v>0</v>
      </c>
      <c r="K3386">
        <f>IF(AND(Tabel1[[#This Row],[Gruppe]]&gt;=610,Tabel1[[#This Row],[Gruppe]]&lt;=765),Tabel1[[#This Row],[Dækmeter]],0)</f>
        <v>0</v>
      </c>
      <c r="L3386">
        <v>0</v>
      </c>
      <c r="M3386" t="s">
        <v>3</v>
      </c>
      <c r="N3386" t="str">
        <f>VLOOKUP($F3386,Statistikkoder!$A$2:$C$154,3,FALSE)</f>
        <v>Passager</v>
      </c>
    </row>
    <row r="3387" spans="1:14" x14ac:dyDescent="0.2">
      <c r="A3387" t="s">
        <v>206</v>
      </c>
      <c r="B3387" s="1">
        <v>0.70833333333333337</v>
      </c>
      <c r="C3387" t="s">
        <v>4</v>
      </c>
      <c r="D3387" t="s">
        <v>2</v>
      </c>
      <c r="E3387" t="s">
        <v>190</v>
      </c>
      <c r="F3387">
        <v>80</v>
      </c>
      <c r="G3387" t="str">
        <f>VLOOKUP(Tabel1[[#This Row],[Gruppe]],Statistikkoder!$A$1:$C$154,2,FALSE)</f>
        <v>    Bil &lt; 1,95 pendler rejse        </v>
      </c>
      <c r="H3387">
        <v>2</v>
      </c>
      <c r="I3387">
        <v>11</v>
      </c>
      <c r="J3387">
        <v>12</v>
      </c>
      <c r="K3387">
        <f>IF(AND(Tabel1[[#This Row],[Gruppe]]&gt;=610,Tabel1[[#This Row],[Gruppe]]&lt;=765),Tabel1[[#This Row],[Dækmeter]],0)</f>
        <v>0</v>
      </c>
      <c r="L3387">
        <v>0</v>
      </c>
      <c r="M3387" t="s">
        <v>3</v>
      </c>
      <c r="N3387" t="str">
        <f>VLOOKUP($F3387,Statistikkoder!$A$2:$C$154,3,FALSE)</f>
        <v>Personbil</v>
      </c>
    </row>
    <row r="3388" spans="1:14" x14ac:dyDescent="0.2">
      <c r="A3388" t="s">
        <v>206</v>
      </c>
      <c r="B3388" s="1">
        <v>0.70833333333333337</v>
      </c>
      <c r="C3388" t="s">
        <v>4</v>
      </c>
      <c r="D3388" t="s">
        <v>2</v>
      </c>
      <c r="E3388" t="s">
        <v>190</v>
      </c>
      <c r="F3388">
        <v>110</v>
      </c>
      <c r="G3388" t="str">
        <f>VLOOKUP(Tabel1[[#This Row],[Gruppe]],Statistikkoder!$A$1:$C$154,2,FALSE)</f>
        <v>    Bil &lt; 1,95 m                            </v>
      </c>
      <c r="H3388">
        <v>18</v>
      </c>
      <c r="I3388">
        <v>51</v>
      </c>
      <c r="J3388">
        <v>108</v>
      </c>
      <c r="K3388">
        <f>IF(AND(Tabel1[[#This Row],[Gruppe]]&gt;=610,Tabel1[[#This Row],[Gruppe]]&lt;=765),Tabel1[[#This Row],[Dækmeter]],0)</f>
        <v>0</v>
      </c>
      <c r="L3388">
        <v>0</v>
      </c>
      <c r="M3388" t="s">
        <v>3</v>
      </c>
      <c r="N3388" t="str">
        <f>VLOOKUP($F3388,Statistikkoder!$A$2:$C$154,3,FALSE)</f>
        <v>Personbil</v>
      </c>
    </row>
    <row r="3389" spans="1:14" x14ac:dyDescent="0.2">
      <c r="A3389" t="s">
        <v>206</v>
      </c>
      <c r="B3389" s="1">
        <v>0.70833333333333337</v>
      </c>
      <c r="C3389" t="s">
        <v>4</v>
      </c>
      <c r="D3389" t="s">
        <v>2</v>
      </c>
      <c r="E3389" t="s">
        <v>190</v>
      </c>
      <c r="F3389">
        <v>410</v>
      </c>
      <c r="G3389" t="str">
        <f>VLOOKUP(Tabel1[[#This Row],[Gruppe]],Statistikkoder!$A$1:$C$154,2,FALSE)</f>
        <v>    MC                                    </v>
      </c>
      <c r="H3389">
        <v>2</v>
      </c>
      <c r="I3389">
        <v>2</v>
      </c>
      <c r="J3389">
        <v>4</v>
      </c>
      <c r="K3389">
        <f>IF(AND(Tabel1[[#This Row],[Gruppe]]&gt;=610,Tabel1[[#This Row],[Gruppe]]&lt;=765),Tabel1[[#This Row],[Dækmeter]],0)</f>
        <v>0</v>
      </c>
      <c r="L3389">
        <v>0</v>
      </c>
      <c r="M3389" t="s">
        <v>3</v>
      </c>
      <c r="N3389" t="str">
        <f>VLOOKUP($F3389,Statistikkoder!$A$2:$C$154,3,FALSE)</f>
        <v>MC/Knallert</v>
      </c>
    </row>
    <row r="3390" spans="1:14" x14ac:dyDescent="0.2">
      <c r="A3390" t="s">
        <v>206</v>
      </c>
      <c r="B3390" s="1">
        <v>0.70833333333333337</v>
      </c>
      <c r="C3390" t="s">
        <v>4</v>
      </c>
      <c r="D3390" t="s">
        <v>2</v>
      </c>
      <c r="E3390" t="s">
        <v>190</v>
      </c>
      <c r="F3390">
        <v>611</v>
      </c>
      <c r="G3390" t="str">
        <f>VLOOKUP(Tabel1[[#This Row],[Gruppe]],Statistikkoder!$A$1:$C$154,2,FALSE)</f>
        <v>    Bus &gt; 10 m incl. passagerer              </v>
      </c>
      <c r="H3390">
        <v>1</v>
      </c>
      <c r="I3390">
        <v>0</v>
      </c>
      <c r="J3390">
        <v>14</v>
      </c>
      <c r="K3390">
        <f>IF(AND(Tabel1[[#This Row],[Gruppe]]&gt;=610,Tabel1[[#This Row],[Gruppe]]&lt;=765),Tabel1[[#This Row],[Dækmeter]],0)</f>
        <v>14</v>
      </c>
      <c r="L3390">
        <v>0</v>
      </c>
      <c r="M3390" t="s">
        <v>3</v>
      </c>
      <c r="N3390" t="str">
        <f>VLOOKUP($F3390,Statistikkoder!$A$2:$C$154,3,FALSE)</f>
        <v>Bus</v>
      </c>
    </row>
    <row r="3391" spans="1:14" x14ac:dyDescent="0.2">
      <c r="A3391" t="s">
        <v>206</v>
      </c>
      <c r="B3391" s="1">
        <v>0.70833333333333337</v>
      </c>
      <c r="C3391" t="s">
        <v>4</v>
      </c>
      <c r="D3391" t="s">
        <v>2</v>
      </c>
      <c r="E3391" t="s">
        <v>190</v>
      </c>
      <c r="F3391">
        <v>632</v>
      </c>
      <c r="G3391" t="str">
        <f>VLOOKUP(Tabel1[[#This Row],[Gruppe]],Statistikkoder!$A$1:$C$154,2,FALSE)</f>
        <v>    Bus passagerer                          </v>
      </c>
      <c r="H3391">
        <v>0</v>
      </c>
      <c r="I3391">
        <v>23</v>
      </c>
      <c r="J3391">
        <v>0</v>
      </c>
      <c r="K3391">
        <f>IF(AND(Tabel1[[#This Row],[Gruppe]]&gt;=610,Tabel1[[#This Row],[Gruppe]]&lt;=765),Tabel1[[#This Row],[Dækmeter]],0)</f>
        <v>0</v>
      </c>
      <c r="L3391">
        <v>0</v>
      </c>
      <c r="M3391" t="s">
        <v>3</v>
      </c>
      <c r="N3391" t="str">
        <f>VLOOKUP($F3391,Statistikkoder!$A$2:$C$154,3,FALSE)</f>
        <v>Passager</v>
      </c>
    </row>
    <row r="3392" spans="1:14" x14ac:dyDescent="0.2">
      <c r="A3392" t="s">
        <v>206</v>
      </c>
      <c r="B3392" s="1">
        <v>0.70833333333333337</v>
      </c>
      <c r="C3392" t="s">
        <v>4</v>
      </c>
      <c r="D3392" t="s">
        <v>2</v>
      </c>
      <c r="E3392" t="s">
        <v>190</v>
      </c>
      <c r="F3392">
        <v>996</v>
      </c>
      <c r="G3392" t="str">
        <f>VLOOKUP(Tabel1[[#This Row],[Gruppe]],Statistikkoder!$A$1:$C$154,2,FALSE)</f>
        <v>    Passager i køretøj                            </v>
      </c>
      <c r="H3392">
        <v>0</v>
      </c>
      <c r="I3392">
        <v>64</v>
      </c>
      <c r="J3392">
        <v>0</v>
      </c>
      <c r="K3392">
        <f>IF(AND(Tabel1[[#This Row],[Gruppe]]&gt;=610,Tabel1[[#This Row],[Gruppe]]&lt;=765),Tabel1[[#This Row],[Dækmeter]],0)</f>
        <v>0</v>
      </c>
      <c r="L3392">
        <v>0</v>
      </c>
      <c r="M3392" t="s">
        <v>3</v>
      </c>
      <c r="N3392" t="str">
        <f>VLOOKUP($F3392,Statistikkoder!$A$2:$C$154,3,FALSE)</f>
        <v>Passager</v>
      </c>
    </row>
    <row r="3393" spans="1:14" x14ac:dyDescent="0.2">
      <c r="A3393" t="s">
        <v>206</v>
      </c>
      <c r="B3393" s="1">
        <v>0.70833333333333337</v>
      </c>
      <c r="C3393" t="s">
        <v>0</v>
      </c>
      <c r="D3393" t="s">
        <v>1</v>
      </c>
      <c r="E3393" t="s">
        <v>189</v>
      </c>
      <c r="F3393">
        <v>10</v>
      </c>
      <c r="G3393" t="str">
        <f>VLOOKUP(Tabel1[[#This Row],[Gruppe]],Statistikkoder!$A$1:$C$154,2,FALSE)</f>
        <v>    Voksen gående                    </v>
      </c>
      <c r="H3393">
        <v>0</v>
      </c>
      <c r="I3393">
        <v>4</v>
      </c>
      <c r="J3393">
        <v>0</v>
      </c>
      <c r="K3393">
        <f>IF(AND(Tabel1[[#This Row],[Gruppe]]&gt;=610,Tabel1[[#This Row],[Gruppe]]&lt;=765),Tabel1[[#This Row],[Dækmeter]],0)</f>
        <v>0</v>
      </c>
      <c r="L3393">
        <v>0</v>
      </c>
      <c r="M3393" t="s">
        <v>3</v>
      </c>
      <c r="N3393" t="str">
        <f>VLOOKUP($F3393,Statistikkoder!$A$2:$C$154,3,FALSE)</f>
        <v>Passager</v>
      </c>
    </row>
    <row r="3394" spans="1:14" x14ac:dyDescent="0.2">
      <c r="A3394" t="s">
        <v>206</v>
      </c>
      <c r="B3394" s="1">
        <v>0.70833333333333337</v>
      </c>
      <c r="C3394" t="s">
        <v>0</v>
      </c>
      <c r="D3394" t="s">
        <v>1</v>
      </c>
      <c r="E3394" t="s">
        <v>189</v>
      </c>
      <c r="F3394">
        <v>40</v>
      </c>
      <c r="G3394" t="str">
        <f>VLOOKUP(Tabel1[[#This Row],[Gruppe]],Statistikkoder!$A$1:$C$154,2,FALSE)</f>
        <v>    Pensionist gående                </v>
      </c>
      <c r="H3394">
        <v>0</v>
      </c>
      <c r="I3394">
        <v>2</v>
      </c>
      <c r="J3394">
        <v>0</v>
      </c>
      <c r="K3394">
        <f>IF(AND(Tabel1[[#This Row],[Gruppe]]&gt;=610,Tabel1[[#This Row],[Gruppe]]&lt;=765),Tabel1[[#This Row],[Dækmeter]],0)</f>
        <v>0</v>
      </c>
      <c r="L3394">
        <v>0</v>
      </c>
      <c r="M3394" t="s">
        <v>3</v>
      </c>
      <c r="N3394" t="str">
        <f>VLOOKUP($F3394,Statistikkoder!$A$2:$C$154,3,FALSE)</f>
        <v>Passager</v>
      </c>
    </row>
    <row r="3395" spans="1:14" x14ac:dyDescent="0.2">
      <c r="A3395" t="s">
        <v>206</v>
      </c>
      <c r="B3395" s="1">
        <v>0.70833333333333337</v>
      </c>
      <c r="C3395" t="s">
        <v>0</v>
      </c>
      <c r="D3395" t="s">
        <v>1</v>
      </c>
      <c r="E3395" t="s">
        <v>189</v>
      </c>
      <c r="F3395">
        <v>80</v>
      </c>
      <c r="G3395" t="str">
        <f>VLOOKUP(Tabel1[[#This Row],[Gruppe]],Statistikkoder!$A$1:$C$154,2,FALSE)</f>
        <v>    Bil &lt; 1,95 pendler rejse        </v>
      </c>
      <c r="H3395">
        <v>4</v>
      </c>
      <c r="I3395">
        <v>9</v>
      </c>
      <c r="J3395">
        <v>24</v>
      </c>
      <c r="K3395">
        <f>IF(AND(Tabel1[[#This Row],[Gruppe]]&gt;=610,Tabel1[[#This Row],[Gruppe]]&lt;=765),Tabel1[[#This Row],[Dækmeter]],0)</f>
        <v>0</v>
      </c>
      <c r="L3395">
        <v>0</v>
      </c>
      <c r="M3395" t="s">
        <v>3</v>
      </c>
      <c r="N3395" t="str">
        <f>VLOOKUP($F3395,Statistikkoder!$A$2:$C$154,3,FALSE)</f>
        <v>Personbil</v>
      </c>
    </row>
    <row r="3396" spans="1:14" x14ac:dyDescent="0.2">
      <c r="A3396" t="s">
        <v>206</v>
      </c>
      <c r="B3396" s="1">
        <v>0.70833333333333337</v>
      </c>
      <c r="C3396" t="s">
        <v>0</v>
      </c>
      <c r="D3396" t="s">
        <v>1</v>
      </c>
      <c r="E3396" t="s">
        <v>189</v>
      </c>
      <c r="F3396">
        <v>110</v>
      </c>
      <c r="G3396" t="str">
        <f>VLOOKUP(Tabel1[[#This Row],[Gruppe]],Statistikkoder!$A$1:$C$154,2,FALSE)</f>
        <v>    Bil &lt; 1,95 m                            </v>
      </c>
      <c r="H3396">
        <v>11</v>
      </c>
      <c r="I3396">
        <v>27</v>
      </c>
      <c r="J3396">
        <v>66</v>
      </c>
      <c r="K3396">
        <f>IF(AND(Tabel1[[#This Row],[Gruppe]]&gt;=610,Tabel1[[#This Row],[Gruppe]]&lt;=765),Tabel1[[#This Row],[Dækmeter]],0)</f>
        <v>0</v>
      </c>
      <c r="L3396">
        <v>0</v>
      </c>
      <c r="M3396" t="s">
        <v>3</v>
      </c>
      <c r="N3396" t="str">
        <f>VLOOKUP($F3396,Statistikkoder!$A$2:$C$154,3,FALSE)</f>
        <v>Personbil</v>
      </c>
    </row>
    <row r="3397" spans="1:14" x14ac:dyDescent="0.2">
      <c r="A3397" t="s">
        <v>206</v>
      </c>
      <c r="B3397" s="1">
        <v>0.70833333333333337</v>
      </c>
      <c r="C3397" t="s">
        <v>0</v>
      </c>
      <c r="D3397" t="s">
        <v>1</v>
      </c>
      <c r="E3397" t="s">
        <v>189</v>
      </c>
      <c r="F3397">
        <v>120</v>
      </c>
      <c r="G3397" t="str">
        <f>VLOOKUP(Tabel1[[#This Row],[Gruppe]],Statistikkoder!$A$1:$C$154,2,FALSE)</f>
        <v>    Bil &gt; 1,95 m                            </v>
      </c>
      <c r="H3397">
        <v>2</v>
      </c>
      <c r="I3397">
        <v>8</v>
      </c>
      <c r="J3397">
        <v>12</v>
      </c>
      <c r="K3397">
        <f>IF(AND(Tabel1[[#This Row],[Gruppe]]&gt;=610,Tabel1[[#This Row],[Gruppe]]&lt;=765),Tabel1[[#This Row],[Dækmeter]],0)</f>
        <v>0</v>
      </c>
      <c r="L3397">
        <v>0</v>
      </c>
      <c r="M3397" t="s">
        <v>3</v>
      </c>
      <c r="N3397" t="str">
        <f>VLOOKUP($F3397,Statistikkoder!$A$2:$C$154,3,FALSE)</f>
        <v>Personbil</v>
      </c>
    </row>
    <row r="3398" spans="1:14" x14ac:dyDescent="0.2">
      <c r="A3398" t="s">
        <v>206</v>
      </c>
      <c r="B3398" s="1">
        <v>0.70833333333333337</v>
      </c>
      <c r="C3398" t="s">
        <v>0</v>
      </c>
      <c r="D3398" t="s">
        <v>1</v>
      </c>
      <c r="E3398" t="s">
        <v>189</v>
      </c>
      <c r="F3398">
        <v>126</v>
      </c>
      <c r="G3398" t="str">
        <f>VLOOKUP(Tabel1[[#This Row],[Gruppe]],Statistikkoder!$A$1:$C$154,2,FALSE)</f>
        <v xml:space="preserve">    Bil med campingvogn                     </v>
      </c>
      <c r="H3398">
        <v>1</v>
      </c>
      <c r="I3398">
        <v>4</v>
      </c>
      <c r="J3398">
        <v>12</v>
      </c>
      <c r="K3398">
        <f>IF(AND(Tabel1[[#This Row],[Gruppe]]&gt;=610,Tabel1[[#This Row],[Gruppe]]&lt;=765),Tabel1[[#This Row],[Dækmeter]],0)</f>
        <v>0</v>
      </c>
      <c r="L3398">
        <v>0</v>
      </c>
      <c r="M3398" t="s">
        <v>3</v>
      </c>
      <c r="N3398" t="str">
        <f>VLOOKUP($F3398,Statistikkoder!$A$2:$C$154,3,FALSE)</f>
        <v>Personbil</v>
      </c>
    </row>
    <row r="3399" spans="1:14" x14ac:dyDescent="0.2">
      <c r="A3399" t="s">
        <v>206</v>
      </c>
      <c r="B3399" s="1">
        <v>0.70833333333333337</v>
      </c>
      <c r="C3399" t="s">
        <v>0</v>
      </c>
      <c r="D3399" t="s">
        <v>1</v>
      </c>
      <c r="E3399" t="s">
        <v>189</v>
      </c>
      <c r="F3399">
        <v>309</v>
      </c>
      <c r="G3399" t="str">
        <f>VLOOKUP(Tabel1[[#This Row],[Gruppe]],Statistikkoder!$A$1:$C$154,2,FALSE)</f>
        <v>    Autocamper &lt;  6 meter                </v>
      </c>
      <c r="H3399">
        <v>1</v>
      </c>
      <c r="I3399">
        <v>2</v>
      </c>
      <c r="J3399">
        <v>6</v>
      </c>
      <c r="K3399">
        <f>IF(AND(Tabel1[[#This Row],[Gruppe]]&gt;=610,Tabel1[[#This Row],[Gruppe]]&lt;=765),Tabel1[[#This Row],[Dækmeter]],0)</f>
        <v>0</v>
      </c>
      <c r="L3399">
        <v>0</v>
      </c>
      <c r="M3399" t="s">
        <v>3</v>
      </c>
      <c r="N3399" t="str">
        <f>VLOOKUP($F3399,Statistikkoder!$A$2:$C$154,3,FALSE)</f>
        <v>Autocamper</v>
      </c>
    </row>
    <row r="3400" spans="1:14" x14ac:dyDescent="0.2">
      <c r="A3400" t="s">
        <v>206</v>
      </c>
      <c r="B3400" s="1">
        <v>0.70833333333333337</v>
      </c>
      <c r="C3400" t="s">
        <v>0</v>
      </c>
      <c r="D3400" t="s">
        <v>1</v>
      </c>
      <c r="E3400" t="s">
        <v>189</v>
      </c>
      <c r="F3400">
        <v>410</v>
      </c>
      <c r="G3400" t="str">
        <f>VLOOKUP(Tabel1[[#This Row],[Gruppe]],Statistikkoder!$A$1:$C$154,2,FALSE)</f>
        <v>    MC                                    </v>
      </c>
      <c r="H3400">
        <v>3</v>
      </c>
      <c r="I3400">
        <v>4</v>
      </c>
      <c r="J3400">
        <v>7</v>
      </c>
      <c r="K3400">
        <f>IF(AND(Tabel1[[#This Row],[Gruppe]]&gt;=610,Tabel1[[#This Row],[Gruppe]]&lt;=765),Tabel1[[#This Row],[Dækmeter]],0)</f>
        <v>0</v>
      </c>
      <c r="L3400">
        <v>0</v>
      </c>
      <c r="M3400" t="s">
        <v>3</v>
      </c>
      <c r="N3400" t="str">
        <f>VLOOKUP($F3400,Statistikkoder!$A$2:$C$154,3,FALSE)</f>
        <v>MC/Knallert</v>
      </c>
    </row>
    <row r="3401" spans="1:14" x14ac:dyDescent="0.2">
      <c r="A3401" t="s">
        <v>206</v>
      </c>
      <c r="B3401" s="1">
        <v>0.70833333333333337</v>
      </c>
      <c r="C3401" t="s">
        <v>0</v>
      </c>
      <c r="D3401" t="s">
        <v>1</v>
      </c>
      <c r="E3401" t="s">
        <v>189</v>
      </c>
      <c r="F3401">
        <v>505</v>
      </c>
      <c r="G3401" t="str">
        <f>VLOOKUP(Tabel1[[#This Row],[Gruppe]],Statistikkoder!$A$1:$C$154,2,FALSE)</f>
        <v>    Cykel Pensionist                        </v>
      </c>
      <c r="H3401">
        <v>1</v>
      </c>
      <c r="I3401">
        <v>0</v>
      </c>
      <c r="J3401">
        <v>1</v>
      </c>
      <c r="K3401">
        <f>IF(AND(Tabel1[[#This Row],[Gruppe]]&gt;=610,Tabel1[[#This Row],[Gruppe]]&lt;=765),Tabel1[[#This Row],[Dækmeter]],0)</f>
        <v>0</v>
      </c>
      <c r="L3401">
        <v>0</v>
      </c>
      <c r="M3401" t="s">
        <v>3</v>
      </c>
      <c r="N3401" t="str">
        <f>VLOOKUP($F3401,Statistikkoder!$A$2:$C$154,3,FALSE)</f>
        <v>Cykel</v>
      </c>
    </row>
    <row r="3402" spans="1:14" x14ac:dyDescent="0.2">
      <c r="A3402" t="s">
        <v>206</v>
      </c>
      <c r="B3402" s="1">
        <v>0.70833333333333337</v>
      </c>
      <c r="C3402" t="s">
        <v>0</v>
      </c>
      <c r="D3402" t="s">
        <v>1</v>
      </c>
      <c r="E3402" t="s">
        <v>189</v>
      </c>
      <c r="F3402">
        <v>510</v>
      </c>
      <c r="G3402" t="str">
        <f>VLOOKUP(Tabel1[[#This Row],[Gruppe]],Statistikkoder!$A$1:$C$154,2,FALSE)</f>
        <v>    Cykel Voksen                            </v>
      </c>
      <c r="H3402">
        <v>3</v>
      </c>
      <c r="I3402">
        <v>0</v>
      </c>
      <c r="J3402">
        <v>3</v>
      </c>
      <c r="K3402">
        <f>IF(AND(Tabel1[[#This Row],[Gruppe]]&gt;=610,Tabel1[[#This Row],[Gruppe]]&lt;=765),Tabel1[[#This Row],[Dækmeter]],0)</f>
        <v>0</v>
      </c>
      <c r="L3402">
        <v>0</v>
      </c>
      <c r="M3402" t="s">
        <v>3</v>
      </c>
      <c r="N3402" t="str">
        <f>VLOOKUP($F3402,Statistikkoder!$A$2:$C$154,3,FALSE)</f>
        <v>Cykel</v>
      </c>
    </row>
    <row r="3403" spans="1:14" x14ac:dyDescent="0.2">
      <c r="A3403" t="s">
        <v>206</v>
      </c>
      <c r="B3403" s="1">
        <v>0.70833333333333337</v>
      </c>
      <c r="C3403" t="s">
        <v>0</v>
      </c>
      <c r="D3403" t="s">
        <v>1</v>
      </c>
      <c r="E3403" t="s">
        <v>189</v>
      </c>
      <c r="F3403">
        <v>611</v>
      </c>
      <c r="G3403" t="str">
        <f>VLOOKUP(Tabel1[[#This Row],[Gruppe]],Statistikkoder!$A$1:$C$154,2,FALSE)</f>
        <v>    Bus &gt; 10 m incl. passagerer              </v>
      </c>
      <c r="H3403">
        <v>1</v>
      </c>
      <c r="I3403">
        <v>10</v>
      </c>
      <c r="J3403">
        <v>14</v>
      </c>
      <c r="K3403">
        <f>IF(AND(Tabel1[[#This Row],[Gruppe]]&gt;=610,Tabel1[[#This Row],[Gruppe]]&lt;=765),Tabel1[[#This Row],[Dækmeter]],0)</f>
        <v>14</v>
      </c>
      <c r="L3403">
        <v>0</v>
      </c>
      <c r="M3403" t="s">
        <v>3</v>
      </c>
      <c r="N3403" t="str">
        <f>VLOOKUP($F3403,Statistikkoder!$A$2:$C$154,3,FALSE)</f>
        <v>Bus</v>
      </c>
    </row>
    <row r="3404" spans="1:14" x14ac:dyDescent="0.2">
      <c r="A3404" t="s">
        <v>206</v>
      </c>
      <c r="B3404" s="1">
        <v>0.70833333333333337</v>
      </c>
      <c r="C3404" t="s">
        <v>0</v>
      </c>
      <c r="D3404" t="s">
        <v>1</v>
      </c>
      <c r="E3404" t="s">
        <v>189</v>
      </c>
      <c r="F3404">
        <v>772</v>
      </c>
      <c r="G3404" t="str">
        <f>VLOOKUP(Tabel1[[#This Row],[Gruppe]],Statistikkoder!$A$1:$C$154,2,FALSE)</f>
        <v>    Ekstra meter Fragt                      </v>
      </c>
      <c r="H3404">
        <v>1</v>
      </c>
      <c r="I3404">
        <v>0</v>
      </c>
      <c r="J3404">
        <v>1</v>
      </c>
      <c r="K3404">
        <f>IF(AND(Tabel1[[#This Row],[Gruppe]]&gt;=610,Tabel1[[#This Row],[Gruppe]]&lt;=765),Tabel1[[#This Row],[Dækmeter]],0)</f>
        <v>0</v>
      </c>
      <c r="L3404">
        <v>0</v>
      </c>
      <c r="M3404" t="s">
        <v>3</v>
      </c>
      <c r="N3404" t="str">
        <f>VLOOKUP($F3404,Statistikkoder!$A$2:$C$154,3,FALSE)</f>
        <v>n/a</v>
      </c>
    </row>
    <row r="3405" spans="1:14" x14ac:dyDescent="0.2">
      <c r="A3405" t="s">
        <v>206</v>
      </c>
      <c r="B3405" s="1">
        <v>0.70833333333333337</v>
      </c>
      <c r="C3405" t="s">
        <v>0</v>
      </c>
      <c r="D3405" t="s">
        <v>1</v>
      </c>
      <c r="E3405" t="s">
        <v>189</v>
      </c>
      <c r="F3405">
        <v>996</v>
      </c>
      <c r="G3405" t="str">
        <f>VLOOKUP(Tabel1[[#This Row],[Gruppe]],Statistikkoder!$A$1:$C$154,2,FALSE)</f>
        <v>    Passager i køretøj                            </v>
      </c>
      <c r="H3405">
        <v>0</v>
      </c>
      <c r="I3405">
        <v>64</v>
      </c>
      <c r="J3405">
        <v>0</v>
      </c>
      <c r="K3405">
        <f>IF(AND(Tabel1[[#This Row],[Gruppe]]&gt;=610,Tabel1[[#This Row],[Gruppe]]&lt;=765),Tabel1[[#This Row],[Dækmeter]],0)</f>
        <v>0</v>
      </c>
      <c r="L3405">
        <v>0</v>
      </c>
      <c r="M3405" t="s">
        <v>3</v>
      </c>
      <c r="N3405" t="str">
        <f>VLOOKUP($F3405,Statistikkoder!$A$2:$C$154,3,FALSE)</f>
        <v>Passager</v>
      </c>
    </row>
    <row r="3406" spans="1:14" x14ac:dyDescent="0.2">
      <c r="A3406" t="s">
        <v>206</v>
      </c>
      <c r="B3406" s="1">
        <v>0.75</v>
      </c>
      <c r="C3406" t="s">
        <v>4</v>
      </c>
      <c r="D3406" t="s">
        <v>2</v>
      </c>
      <c r="E3406" t="s">
        <v>189</v>
      </c>
      <c r="F3406">
        <v>10</v>
      </c>
      <c r="G3406" t="str">
        <f>VLOOKUP(Tabel1[[#This Row],[Gruppe]],Statistikkoder!$A$1:$C$154,2,FALSE)</f>
        <v>    Voksen gående                    </v>
      </c>
      <c r="H3406">
        <v>0</v>
      </c>
      <c r="I3406">
        <v>6</v>
      </c>
      <c r="J3406">
        <v>0</v>
      </c>
      <c r="K3406">
        <f>IF(AND(Tabel1[[#This Row],[Gruppe]]&gt;=610,Tabel1[[#This Row],[Gruppe]]&lt;=765),Tabel1[[#This Row],[Dækmeter]],0)</f>
        <v>0</v>
      </c>
      <c r="L3406">
        <v>0</v>
      </c>
      <c r="M3406" t="s">
        <v>3</v>
      </c>
      <c r="N3406" t="str">
        <f>VLOOKUP($F3406,Statistikkoder!$A$2:$C$154,3,FALSE)</f>
        <v>Passager</v>
      </c>
    </row>
    <row r="3407" spans="1:14" x14ac:dyDescent="0.2">
      <c r="A3407" t="s">
        <v>206</v>
      </c>
      <c r="B3407" s="1">
        <v>0.75</v>
      </c>
      <c r="C3407" t="s">
        <v>4</v>
      </c>
      <c r="D3407" t="s">
        <v>2</v>
      </c>
      <c r="E3407" t="s">
        <v>189</v>
      </c>
      <c r="F3407">
        <v>30</v>
      </c>
      <c r="G3407" t="str">
        <f>VLOOKUP(Tabel1[[#This Row],[Gruppe]],Statistikkoder!$A$1:$C$154,2,FALSE)</f>
        <v>    Barn  0-11 år gående              </v>
      </c>
      <c r="H3407">
        <v>0</v>
      </c>
      <c r="I3407">
        <v>4</v>
      </c>
      <c r="J3407">
        <v>0</v>
      </c>
      <c r="K3407">
        <f>IF(AND(Tabel1[[#This Row],[Gruppe]]&gt;=610,Tabel1[[#This Row],[Gruppe]]&lt;=765),Tabel1[[#This Row],[Dækmeter]],0)</f>
        <v>0</v>
      </c>
      <c r="L3407">
        <v>0</v>
      </c>
      <c r="M3407" t="s">
        <v>3</v>
      </c>
      <c r="N3407" t="str">
        <f>VLOOKUP($F3407,Statistikkoder!$A$2:$C$154,3,FALSE)</f>
        <v>Passager</v>
      </c>
    </row>
    <row r="3408" spans="1:14" x14ac:dyDescent="0.2">
      <c r="A3408" t="s">
        <v>206</v>
      </c>
      <c r="B3408" s="1">
        <v>0.75</v>
      </c>
      <c r="C3408" t="s">
        <v>4</v>
      </c>
      <c r="D3408" t="s">
        <v>2</v>
      </c>
      <c r="E3408" t="s">
        <v>189</v>
      </c>
      <c r="F3408">
        <v>40</v>
      </c>
      <c r="G3408" t="str">
        <f>VLOOKUP(Tabel1[[#This Row],[Gruppe]],Statistikkoder!$A$1:$C$154,2,FALSE)</f>
        <v>    Pensionist gående                </v>
      </c>
      <c r="H3408">
        <v>0</v>
      </c>
      <c r="I3408">
        <v>1</v>
      </c>
      <c r="J3408">
        <v>0</v>
      </c>
      <c r="K3408">
        <f>IF(AND(Tabel1[[#This Row],[Gruppe]]&gt;=610,Tabel1[[#This Row],[Gruppe]]&lt;=765),Tabel1[[#This Row],[Dækmeter]],0)</f>
        <v>0</v>
      </c>
      <c r="L3408">
        <v>0</v>
      </c>
      <c r="M3408" t="s">
        <v>3</v>
      </c>
      <c r="N3408" t="str">
        <f>VLOOKUP($F3408,Statistikkoder!$A$2:$C$154,3,FALSE)</f>
        <v>Passager</v>
      </c>
    </row>
    <row r="3409" spans="1:14" x14ac:dyDescent="0.2">
      <c r="A3409" t="s">
        <v>206</v>
      </c>
      <c r="B3409" s="1">
        <v>0.75</v>
      </c>
      <c r="C3409" t="s">
        <v>4</v>
      </c>
      <c r="D3409" t="s">
        <v>2</v>
      </c>
      <c r="E3409" t="s">
        <v>189</v>
      </c>
      <c r="F3409">
        <v>80</v>
      </c>
      <c r="G3409" t="str">
        <f>VLOOKUP(Tabel1[[#This Row],[Gruppe]],Statistikkoder!$A$1:$C$154,2,FALSE)</f>
        <v>    Bil &lt; 1,95 pendler rejse        </v>
      </c>
      <c r="H3409">
        <v>2</v>
      </c>
      <c r="I3409">
        <v>2</v>
      </c>
      <c r="J3409">
        <v>12</v>
      </c>
      <c r="K3409">
        <f>IF(AND(Tabel1[[#This Row],[Gruppe]]&gt;=610,Tabel1[[#This Row],[Gruppe]]&lt;=765),Tabel1[[#This Row],[Dækmeter]],0)</f>
        <v>0</v>
      </c>
      <c r="L3409">
        <v>0</v>
      </c>
      <c r="M3409" t="s">
        <v>3</v>
      </c>
      <c r="N3409" t="str">
        <f>VLOOKUP($F3409,Statistikkoder!$A$2:$C$154,3,FALSE)</f>
        <v>Personbil</v>
      </c>
    </row>
    <row r="3410" spans="1:14" x14ac:dyDescent="0.2">
      <c r="A3410" t="s">
        <v>206</v>
      </c>
      <c r="B3410" s="1">
        <v>0.75</v>
      </c>
      <c r="C3410" t="s">
        <v>4</v>
      </c>
      <c r="D3410" t="s">
        <v>2</v>
      </c>
      <c r="E3410" t="s">
        <v>189</v>
      </c>
      <c r="F3410">
        <v>110</v>
      </c>
      <c r="G3410" t="str">
        <f>VLOOKUP(Tabel1[[#This Row],[Gruppe]],Statistikkoder!$A$1:$C$154,2,FALSE)</f>
        <v>    Bil &lt; 1,95 m                            </v>
      </c>
      <c r="H3410">
        <v>13</v>
      </c>
      <c r="I3410">
        <v>34</v>
      </c>
      <c r="J3410">
        <v>78</v>
      </c>
      <c r="K3410">
        <f>IF(AND(Tabel1[[#This Row],[Gruppe]]&gt;=610,Tabel1[[#This Row],[Gruppe]]&lt;=765),Tabel1[[#This Row],[Dækmeter]],0)</f>
        <v>0</v>
      </c>
      <c r="L3410">
        <v>0</v>
      </c>
      <c r="M3410" t="s">
        <v>3</v>
      </c>
      <c r="N3410" t="str">
        <f>VLOOKUP($F3410,Statistikkoder!$A$2:$C$154,3,FALSE)</f>
        <v>Personbil</v>
      </c>
    </row>
    <row r="3411" spans="1:14" x14ac:dyDescent="0.2">
      <c r="A3411" t="s">
        <v>206</v>
      </c>
      <c r="B3411" s="1">
        <v>0.75</v>
      </c>
      <c r="C3411" t="s">
        <v>4</v>
      </c>
      <c r="D3411" t="s">
        <v>2</v>
      </c>
      <c r="E3411" t="s">
        <v>189</v>
      </c>
      <c r="F3411">
        <v>120</v>
      </c>
      <c r="G3411" t="str">
        <f>VLOOKUP(Tabel1[[#This Row],[Gruppe]],Statistikkoder!$A$1:$C$154,2,FALSE)</f>
        <v>    Bil &gt; 1,95 m                            </v>
      </c>
      <c r="H3411">
        <v>1</v>
      </c>
      <c r="I3411">
        <v>2</v>
      </c>
      <c r="J3411">
        <v>6</v>
      </c>
      <c r="K3411">
        <f>IF(AND(Tabel1[[#This Row],[Gruppe]]&gt;=610,Tabel1[[#This Row],[Gruppe]]&lt;=765),Tabel1[[#This Row],[Dækmeter]],0)</f>
        <v>0</v>
      </c>
      <c r="L3411">
        <v>0</v>
      </c>
      <c r="M3411" t="s">
        <v>3</v>
      </c>
      <c r="N3411" t="str">
        <f>VLOOKUP($F3411,Statistikkoder!$A$2:$C$154,3,FALSE)</f>
        <v>Personbil</v>
      </c>
    </row>
    <row r="3412" spans="1:14" x14ac:dyDescent="0.2">
      <c r="A3412" t="s">
        <v>206</v>
      </c>
      <c r="B3412" s="1">
        <v>0.75</v>
      </c>
      <c r="C3412" t="s">
        <v>4</v>
      </c>
      <c r="D3412" t="s">
        <v>2</v>
      </c>
      <c r="E3412" t="s">
        <v>189</v>
      </c>
      <c r="F3412">
        <v>309</v>
      </c>
      <c r="G3412" t="str">
        <f>VLOOKUP(Tabel1[[#This Row],[Gruppe]],Statistikkoder!$A$1:$C$154,2,FALSE)</f>
        <v>    Autocamper &lt;  6 meter                </v>
      </c>
      <c r="H3412">
        <v>1</v>
      </c>
      <c r="I3412">
        <v>2</v>
      </c>
      <c r="J3412">
        <v>6</v>
      </c>
      <c r="K3412">
        <f>IF(AND(Tabel1[[#This Row],[Gruppe]]&gt;=610,Tabel1[[#This Row],[Gruppe]]&lt;=765),Tabel1[[#This Row],[Dækmeter]],0)</f>
        <v>0</v>
      </c>
      <c r="L3412">
        <v>0</v>
      </c>
      <c r="M3412" t="s">
        <v>3</v>
      </c>
      <c r="N3412" t="str">
        <f>VLOOKUP($F3412,Statistikkoder!$A$2:$C$154,3,FALSE)</f>
        <v>Autocamper</v>
      </c>
    </row>
    <row r="3413" spans="1:14" x14ac:dyDescent="0.2">
      <c r="A3413" t="s">
        <v>206</v>
      </c>
      <c r="B3413" s="1">
        <v>0.75</v>
      </c>
      <c r="C3413" t="s">
        <v>4</v>
      </c>
      <c r="D3413" t="s">
        <v>2</v>
      </c>
      <c r="E3413" t="s">
        <v>189</v>
      </c>
      <c r="F3413">
        <v>996</v>
      </c>
      <c r="G3413" t="str">
        <f>VLOOKUP(Tabel1[[#This Row],[Gruppe]],Statistikkoder!$A$1:$C$154,2,FALSE)</f>
        <v>    Passager i køretøj                            </v>
      </c>
      <c r="H3413">
        <v>0</v>
      </c>
      <c r="I3413">
        <v>40</v>
      </c>
      <c r="J3413">
        <v>0</v>
      </c>
      <c r="K3413">
        <f>IF(AND(Tabel1[[#This Row],[Gruppe]]&gt;=610,Tabel1[[#This Row],[Gruppe]]&lt;=765),Tabel1[[#This Row],[Dækmeter]],0)</f>
        <v>0</v>
      </c>
      <c r="L3413">
        <v>0</v>
      </c>
      <c r="M3413" t="s">
        <v>3</v>
      </c>
      <c r="N3413" t="str">
        <f>VLOOKUP($F3413,Statistikkoder!$A$2:$C$154,3,FALSE)</f>
        <v>Passager</v>
      </c>
    </row>
    <row r="3414" spans="1:14" x14ac:dyDescent="0.2">
      <c r="A3414" t="s">
        <v>206</v>
      </c>
      <c r="B3414" s="1">
        <v>0.79166666666666663</v>
      </c>
      <c r="C3414" t="s">
        <v>0</v>
      </c>
      <c r="D3414" t="s">
        <v>1</v>
      </c>
      <c r="E3414" t="s">
        <v>189</v>
      </c>
      <c r="F3414">
        <v>10</v>
      </c>
      <c r="G3414" t="str">
        <f>VLOOKUP(Tabel1[[#This Row],[Gruppe]],Statistikkoder!$A$1:$C$154,2,FALSE)</f>
        <v>    Voksen gående                    </v>
      </c>
      <c r="H3414">
        <v>0</v>
      </c>
      <c r="I3414">
        <v>5</v>
      </c>
      <c r="J3414">
        <v>0</v>
      </c>
      <c r="K3414">
        <f>IF(AND(Tabel1[[#This Row],[Gruppe]]&gt;=610,Tabel1[[#This Row],[Gruppe]]&lt;=765),Tabel1[[#This Row],[Dækmeter]],0)</f>
        <v>0</v>
      </c>
      <c r="L3414">
        <v>0</v>
      </c>
      <c r="M3414" t="s">
        <v>3</v>
      </c>
      <c r="N3414" t="str">
        <f>VLOOKUP($F3414,Statistikkoder!$A$2:$C$154,3,FALSE)</f>
        <v>Passager</v>
      </c>
    </row>
    <row r="3415" spans="1:14" x14ac:dyDescent="0.2">
      <c r="A3415" t="s">
        <v>206</v>
      </c>
      <c r="B3415" s="1">
        <v>0.79166666666666663</v>
      </c>
      <c r="C3415" t="s">
        <v>0</v>
      </c>
      <c r="D3415" t="s">
        <v>1</v>
      </c>
      <c r="E3415" t="s">
        <v>189</v>
      </c>
      <c r="F3415">
        <v>15</v>
      </c>
      <c r="G3415" t="str">
        <f>VLOOKUP(Tabel1[[#This Row],[Gruppe]],Statistikkoder!$A$1:$C$154,2,FALSE)</f>
        <v>    Voksen gående Pendler            </v>
      </c>
      <c r="H3415">
        <v>0</v>
      </c>
      <c r="I3415">
        <v>2</v>
      </c>
      <c r="J3415">
        <v>0</v>
      </c>
      <c r="K3415">
        <f>IF(AND(Tabel1[[#This Row],[Gruppe]]&gt;=610,Tabel1[[#This Row],[Gruppe]]&lt;=765),Tabel1[[#This Row],[Dækmeter]],0)</f>
        <v>0</v>
      </c>
      <c r="L3415">
        <v>0</v>
      </c>
      <c r="M3415" t="s">
        <v>3</v>
      </c>
      <c r="N3415" t="str">
        <f>VLOOKUP($F3415,Statistikkoder!$A$2:$C$154,3,FALSE)</f>
        <v>Passager</v>
      </c>
    </row>
    <row r="3416" spans="1:14" x14ac:dyDescent="0.2">
      <c r="A3416" t="s">
        <v>206</v>
      </c>
      <c r="B3416" s="1">
        <v>0.79166666666666663</v>
      </c>
      <c r="C3416" t="s">
        <v>0</v>
      </c>
      <c r="D3416" t="s">
        <v>1</v>
      </c>
      <c r="E3416" t="s">
        <v>189</v>
      </c>
      <c r="F3416">
        <v>30</v>
      </c>
      <c r="G3416" t="str">
        <f>VLOOKUP(Tabel1[[#This Row],[Gruppe]],Statistikkoder!$A$1:$C$154,2,FALSE)</f>
        <v>    Barn  0-11 år gående              </v>
      </c>
      <c r="H3416">
        <v>0</v>
      </c>
      <c r="I3416">
        <v>4</v>
      </c>
      <c r="J3416">
        <v>0</v>
      </c>
      <c r="K3416">
        <f>IF(AND(Tabel1[[#This Row],[Gruppe]]&gt;=610,Tabel1[[#This Row],[Gruppe]]&lt;=765),Tabel1[[#This Row],[Dækmeter]],0)</f>
        <v>0</v>
      </c>
      <c r="L3416">
        <v>0</v>
      </c>
      <c r="M3416" t="s">
        <v>3</v>
      </c>
      <c r="N3416" t="str">
        <f>VLOOKUP($F3416,Statistikkoder!$A$2:$C$154,3,FALSE)</f>
        <v>Passager</v>
      </c>
    </row>
    <row r="3417" spans="1:14" x14ac:dyDescent="0.2">
      <c r="A3417" t="s">
        <v>206</v>
      </c>
      <c r="B3417" s="1">
        <v>0.79166666666666663</v>
      </c>
      <c r="C3417" t="s">
        <v>0</v>
      </c>
      <c r="D3417" t="s">
        <v>1</v>
      </c>
      <c r="E3417" t="s">
        <v>189</v>
      </c>
      <c r="F3417">
        <v>40</v>
      </c>
      <c r="G3417" t="str">
        <f>VLOOKUP(Tabel1[[#This Row],[Gruppe]],Statistikkoder!$A$1:$C$154,2,FALSE)</f>
        <v>    Pensionist gående                </v>
      </c>
      <c r="H3417">
        <v>0</v>
      </c>
      <c r="I3417">
        <v>2</v>
      </c>
      <c r="J3417">
        <v>0</v>
      </c>
      <c r="K3417">
        <f>IF(AND(Tabel1[[#This Row],[Gruppe]]&gt;=610,Tabel1[[#This Row],[Gruppe]]&lt;=765),Tabel1[[#This Row],[Dækmeter]],0)</f>
        <v>0</v>
      </c>
      <c r="L3417">
        <v>0</v>
      </c>
      <c r="M3417" t="s">
        <v>3</v>
      </c>
      <c r="N3417" t="str">
        <f>VLOOKUP($F3417,Statistikkoder!$A$2:$C$154,3,FALSE)</f>
        <v>Passager</v>
      </c>
    </row>
    <row r="3418" spans="1:14" x14ac:dyDescent="0.2">
      <c r="A3418" t="s">
        <v>206</v>
      </c>
      <c r="B3418" s="1">
        <v>0.79166666666666663</v>
      </c>
      <c r="C3418" t="s">
        <v>0</v>
      </c>
      <c r="D3418" t="s">
        <v>1</v>
      </c>
      <c r="E3418" t="s">
        <v>189</v>
      </c>
      <c r="F3418">
        <v>80</v>
      </c>
      <c r="G3418" t="str">
        <f>VLOOKUP(Tabel1[[#This Row],[Gruppe]],Statistikkoder!$A$1:$C$154,2,FALSE)</f>
        <v>    Bil &lt; 1,95 pendler rejse        </v>
      </c>
      <c r="H3418">
        <v>5</v>
      </c>
      <c r="I3418">
        <v>11</v>
      </c>
      <c r="J3418">
        <v>30</v>
      </c>
      <c r="K3418">
        <f>IF(AND(Tabel1[[#This Row],[Gruppe]]&gt;=610,Tabel1[[#This Row],[Gruppe]]&lt;=765),Tabel1[[#This Row],[Dækmeter]],0)</f>
        <v>0</v>
      </c>
      <c r="L3418">
        <v>0</v>
      </c>
      <c r="M3418" t="s">
        <v>3</v>
      </c>
      <c r="N3418" t="str">
        <f>VLOOKUP($F3418,Statistikkoder!$A$2:$C$154,3,FALSE)</f>
        <v>Personbil</v>
      </c>
    </row>
    <row r="3419" spans="1:14" x14ac:dyDescent="0.2">
      <c r="A3419" t="s">
        <v>206</v>
      </c>
      <c r="B3419" s="1">
        <v>0.79166666666666663</v>
      </c>
      <c r="C3419" t="s">
        <v>0</v>
      </c>
      <c r="D3419" t="s">
        <v>1</v>
      </c>
      <c r="E3419" t="s">
        <v>189</v>
      </c>
      <c r="F3419">
        <v>110</v>
      </c>
      <c r="G3419" t="str">
        <f>VLOOKUP(Tabel1[[#This Row],[Gruppe]],Statistikkoder!$A$1:$C$154,2,FALSE)</f>
        <v>    Bil &lt; 1,95 m                            </v>
      </c>
      <c r="H3419">
        <v>19</v>
      </c>
      <c r="I3419">
        <v>48</v>
      </c>
      <c r="J3419">
        <v>114</v>
      </c>
      <c r="K3419">
        <f>IF(AND(Tabel1[[#This Row],[Gruppe]]&gt;=610,Tabel1[[#This Row],[Gruppe]]&lt;=765),Tabel1[[#This Row],[Dækmeter]],0)</f>
        <v>0</v>
      </c>
      <c r="L3419">
        <v>0</v>
      </c>
      <c r="M3419" t="s">
        <v>3</v>
      </c>
      <c r="N3419" t="str">
        <f>VLOOKUP($F3419,Statistikkoder!$A$2:$C$154,3,FALSE)</f>
        <v>Personbil</v>
      </c>
    </row>
    <row r="3420" spans="1:14" x14ac:dyDescent="0.2">
      <c r="A3420" t="s">
        <v>206</v>
      </c>
      <c r="B3420" s="1">
        <v>0.79166666666666663</v>
      </c>
      <c r="C3420" t="s">
        <v>0</v>
      </c>
      <c r="D3420" t="s">
        <v>1</v>
      </c>
      <c r="E3420" t="s">
        <v>189</v>
      </c>
      <c r="F3420">
        <v>114</v>
      </c>
      <c r="G3420" t="str">
        <f>VLOOKUP(Tabel1[[#This Row],[Gruppe]],Statistikkoder!$A$1:$C$154,2,FALSE)</f>
        <v>    Bil Fribillet                            </v>
      </c>
      <c r="H3420">
        <v>1</v>
      </c>
      <c r="I3420">
        <v>3</v>
      </c>
      <c r="J3420">
        <v>5</v>
      </c>
      <c r="K3420">
        <f>IF(AND(Tabel1[[#This Row],[Gruppe]]&gt;=610,Tabel1[[#This Row],[Gruppe]]&lt;=765),Tabel1[[#This Row],[Dækmeter]],0)</f>
        <v>0</v>
      </c>
      <c r="L3420">
        <v>0</v>
      </c>
      <c r="M3420" t="s">
        <v>3</v>
      </c>
      <c r="N3420" t="str">
        <f>VLOOKUP($F3420,Statistikkoder!$A$2:$C$154,3,FALSE)</f>
        <v>Personbil</v>
      </c>
    </row>
    <row r="3421" spans="1:14" x14ac:dyDescent="0.2">
      <c r="A3421" t="s">
        <v>206</v>
      </c>
      <c r="B3421" s="1">
        <v>0.79166666666666663</v>
      </c>
      <c r="C3421" t="s">
        <v>0</v>
      </c>
      <c r="D3421" t="s">
        <v>1</v>
      </c>
      <c r="E3421" t="s">
        <v>189</v>
      </c>
      <c r="F3421">
        <v>410</v>
      </c>
      <c r="G3421" t="str">
        <f>VLOOKUP(Tabel1[[#This Row],[Gruppe]],Statistikkoder!$A$1:$C$154,2,FALSE)</f>
        <v>    MC                                    </v>
      </c>
      <c r="H3421">
        <v>3</v>
      </c>
      <c r="I3421">
        <v>3</v>
      </c>
      <c r="J3421">
        <v>8</v>
      </c>
      <c r="K3421">
        <f>IF(AND(Tabel1[[#This Row],[Gruppe]]&gt;=610,Tabel1[[#This Row],[Gruppe]]&lt;=765),Tabel1[[#This Row],[Dækmeter]],0)</f>
        <v>0</v>
      </c>
      <c r="L3421">
        <v>0</v>
      </c>
      <c r="M3421" t="s">
        <v>3</v>
      </c>
      <c r="N3421" t="str">
        <f>VLOOKUP($F3421,Statistikkoder!$A$2:$C$154,3,FALSE)</f>
        <v>MC/Knallert</v>
      </c>
    </row>
    <row r="3422" spans="1:14" x14ac:dyDescent="0.2">
      <c r="A3422" t="s">
        <v>206</v>
      </c>
      <c r="B3422" s="1">
        <v>0.79166666666666663</v>
      </c>
      <c r="C3422" t="s">
        <v>0</v>
      </c>
      <c r="D3422" t="s">
        <v>1</v>
      </c>
      <c r="E3422" t="s">
        <v>189</v>
      </c>
      <c r="F3422">
        <v>996</v>
      </c>
      <c r="G3422" t="str">
        <f>VLOOKUP(Tabel1[[#This Row],[Gruppe]],Statistikkoder!$A$1:$C$154,2,FALSE)</f>
        <v>    Passager i køretøj                            </v>
      </c>
      <c r="H3422">
        <v>0</v>
      </c>
      <c r="I3422">
        <v>65</v>
      </c>
      <c r="J3422">
        <v>0</v>
      </c>
      <c r="K3422">
        <f>IF(AND(Tabel1[[#This Row],[Gruppe]]&gt;=610,Tabel1[[#This Row],[Gruppe]]&lt;=765),Tabel1[[#This Row],[Dækmeter]],0)</f>
        <v>0</v>
      </c>
      <c r="L3422">
        <v>0</v>
      </c>
      <c r="M3422" t="s">
        <v>3</v>
      </c>
      <c r="N3422" t="str">
        <f>VLOOKUP($F3422,Statistikkoder!$A$2:$C$154,3,FALSE)</f>
        <v>Passager</v>
      </c>
    </row>
    <row r="3423" spans="1:14" x14ac:dyDescent="0.2">
      <c r="A3423" t="s">
        <v>206</v>
      </c>
      <c r="B3423" s="1">
        <v>0.83333333333333337</v>
      </c>
      <c r="C3423" t="s">
        <v>4</v>
      </c>
      <c r="D3423" t="s">
        <v>2</v>
      </c>
      <c r="E3423" t="s">
        <v>189</v>
      </c>
      <c r="F3423">
        <v>10</v>
      </c>
      <c r="G3423" t="str">
        <f>VLOOKUP(Tabel1[[#This Row],[Gruppe]],Statistikkoder!$A$1:$C$154,2,FALSE)</f>
        <v>    Voksen gående                    </v>
      </c>
      <c r="H3423">
        <v>0</v>
      </c>
      <c r="I3423">
        <v>4</v>
      </c>
      <c r="J3423">
        <v>0</v>
      </c>
      <c r="K3423">
        <f>IF(AND(Tabel1[[#This Row],[Gruppe]]&gt;=610,Tabel1[[#This Row],[Gruppe]]&lt;=765),Tabel1[[#This Row],[Dækmeter]],0)</f>
        <v>0</v>
      </c>
      <c r="L3423">
        <v>0</v>
      </c>
      <c r="M3423" t="s">
        <v>3</v>
      </c>
      <c r="N3423" t="str">
        <f>VLOOKUP($F3423,Statistikkoder!$A$2:$C$154,3,FALSE)</f>
        <v>Passager</v>
      </c>
    </row>
    <row r="3424" spans="1:14" x14ac:dyDescent="0.2">
      <c r="A3424" t="s">
        <v>206</v>
      </c>
      <c r="B3424" s="1">
        <v>0.83333333333333337</v>
      </c>
      <c r="C3424" t="s">
        <v>4</v>
      </c>
      <c r="D3424" t="s">
        <v>2</v>
      </c>
      <c r="E3424" t="s">
        <v>189</v>
      </c>
      <c r="F3424">
        <v>40</v>
      </c>
      <c r="G3424" t="str">
        <f>VLOOKUP(Tabel1[[#This Row],[Gruppe]],Statistikkoder!$A$1:$C$154,2,FALSE)</f>
        <v>    Pensionist gående                </v>
      </c>
      <c r="H3424">
        <v>0</v>
      </c>
      <c r="I3424">
        <v>2</v>
      </c>
      <c r="J3424">
        <v>0</v>
      </c>
      <c r="K3424">
        <f>IF(AND(Tabel1[[#This Row],[Gruppe]]&gt;=610,Tabel1[[#This Row],[Gruppe]]&lt;=765),Tabel1[[#This Row],[Dækmeter]],0)</f>
        <v>0</v>
      </c>
      <c r="L3424">
        <v>0</v>
      </c>
      <c r="M3424" t="s">
        <v>3</v>
      </c>
      <c r="N3424" t="str">
        <f>VLOOKUP($F3424,Statistikkoder!$A$2:$C$154,3,FALSE)</f>
        <v>Passager</v>
      </c>
    </row>
    <row r="3425" spans="1:14" x14ac:dyDescent="0.2">
      <c r="A3425" t="s">
        <v>206</v>
      </c>
      <c r="B3425" s="1">
        <v>0.83333333333333337</v>
      </c>
      <c r="C3425" t="s">
        <v>4</v>
      </c>
      <c r="D3425" t="s">
        <v>2</v>
      </c>
      <c r="E3425" t="s">
        <v>189</v>
      </c>
      <c r="F3425">
        <v>41</v>
      </c>
      <c r="G3425" t="str">
        <f>VLOOKUP(Tabel1[[#This Row],[Gruppe]],Statistikkoder!$A$1:$C$154,2,FALSE)</f>
        <v>    Pensionist gående Pendler        </v>
      </c>
      <c r="H3425">
        <v>0</v>
      </c>
      <c r="I3425">
        <v>1</v>
      </c>
      <c r="J3425">
        <v>0</v>
      </c>
      <c r="K3425">
        <f>IF(AND(Tabel1[[#This Row],[Gruppe]]&gt;=610,Tabel1[[#This Row],[Gruppe]]&lt;=765),Tabel1[[#This Row],[Dækmeter]],0)</f>
        <v>0</v>
      </c>
      <c r="L3425">
        <v>0</v>
      </c>
      <c r="M3425" t="s">
        <v>3</v>
      </c>
      <c r="N3425" t="str">
        <f>VLOOKUP($F3425,Statistikkoder!$A$2:$C$154,3,FALSE)</f>
        <v>Passager</v>
      </c>
    </row>
    <row r="3426" spans="1:14" x14ac:dyDescent="0.2">
      <c r="A3426" t="s">
        <v>206</v>
      </c>
      <c r="B3426" s="1">
        <v>0.83333333333333337</v>
      </c>
      <c r="C3426" t="s">
        <v>4</v>
      </c>
      <c r="D3426" t="s">
        <v>2</v>
      </c>
      <c r="E3426" t="s">
        <v>189</v>
      </c>
      <c r="F3426">
        <v>80</v>
      </c>
      <c r="G3426" t="str">
        <f>VLOOKUP(Tabel1[[#This Row],[Gruppe]],Statistikkoder!$A$1:$C$154,2,FALSE)</f>
        <v>    Bil &lt; 1,95 pendler rejse        </v>
      </c>
      <c r="H3426">
        <v>2</v>
      </c>
      <c r="I3426">
        <v>5</v>
      </c>
      <c r="J3426">
        <v>12</v>
      </c>
      <c r="K3426">
        <f>IF(AND(Tabel1[[#This Row],[Gruppe]]&gt;=610,Tabel1[[#This Row],[Gruppe]]&lt;=765),Tabel1[[#This Row],[Dækmeter]],0)</f>
        <v>0</v>
      </c>
      <c r="L3426">
        <v>0</v>
      </c>
      <c r="M3426" t="s">
        <v>3</v>
      </c>
      <c r="N3426" t="str">
        <f>VLOOKUP($F3426,Statistikkoder!$A$2:$C$154,3,FALSE)</f>
        <v>Personbil</v>
      </c>
    </row>
    <row r="3427" spans="1:14" x14ac:dyDescent="0.2">
      <c r="A3427" t="s">
        <v>206</v>
      </c>
      <c r="B3427" s="1">
        <v>0.83333333333333337</v>
      </c>
      <c r="C3427" t="s">
        <v>4</v>
      </c>
      <c r="D3427" t="s">
        <v>2</v>
      </c>
      <c r="E3427" t="s">
        <v>189</v>
      </c>
      <c r="F3427">
        <v>110</v>
      </c>
      <c r="G3427" t="str">
        <f>VLOOKUP(Tabel1[[#This Row],[Gruppe]],Statistikkoder!$A$1:$C$154,2,FALSE)</f>
        <v>    Bil &lt; 1,95 m                            </v>
      </c>
      <c r="H3427">
        <v>16</v>
      </c>
      <c r="I3427">
        <v>39</v>
      </c>
      <c r="J3427">
        <v>96</v>
      </c>
      <c r="K3427">
        <f>IF(AND(Tabel1[[#This Row],[Gruppe]]&gt;=610,Tabel1[[#This Row],[Gruppe]]&lt;=765),Tabel1[[#This Row],[Dækmeter]],0)</f>
        <v>0</v>
      </c>
      <c r="L3427">
        <v>0</v>
      </c>
      <c r="M3427" t="s">
        <v>3</v>
      </c>
      <c r="N3427" t="str">
        <f>VLOOKUP($F3427,Statistikkoder!$A$2:$C$154,3,FALSE)</f>
        <v>Personbil</v>
      </c>
    </row>
    <row r="3428" spans="1:14" x14ac:dyDescent="0.2">
      <c r="A3428" t="s">
        <v>206</v>
      </c>
      <c r="B3428" s="1">
        <v>0.83333333333333337</v>
      </c>
      <c r="C3428" t="s">
        <v>4</v>
      </c>
      <c r="D3428" t="s">
        <v>2</v>
      </c>
      <c r="E3428" t="s">
        <v>189</v>
      </c>
      <c r="F3428">
        <v>120</v>
      </c>
      <c r="G3428" t="str">
        <f>VLOOKUP(Tabel1[[#This Row],[Gruppe]],Statistikkoder!$A$1:$C$154,2,FALSE)</f>
        <v>    Bil &gt; 1,95 m                            </v>
      </c>
      <c r="H3428">
        <v>1</v>
      </c>
      <c r="I3428">
        <v>6</v>
      </c>
      <c r="J3428">
        <v>6</v>
      </c>
      <c r="K3428">
        <f>IF(AND(Tabel1[[#This Row],[Gruppe]]&gt;=610,Tabel1[[#This Row],[Gruppe]]&lt;=765),Tabel1[[#This Row],[Dækmeter]],0)</f>
        <v>0</v>
      </c>
      <c r="L3428">
        <v>0</v>
      </c>
      <c r="M3428" t="s">
        <v>3</v>
      </c>
      <c r="N3428" t="str">
        <f>VLOOKUP($F3428,Statistikkoder!$A$2:$C$154,3,FALSE)</f>
        <v>Personbil</v>
      </c>
    </row>
    <row r="3429" spans="1:14" x14ac:dyDescent="0.2">
      <c r="A3429" t="s">
        <v>206</v>
      </c>
      <c r="B3429" s="1">
        <v>0.83333333333333337</v>
      </c>
      <c r="C3429" t="s">
        <v>4</v>
      </c>
      <c r="D3429" t="s">
        <v>2</v>
      </c>
      <c r="E3429" t="s">
        <v>189</v>
      </c>
      <c r="F3429">
        <v>309</v>
      </c>
      <c r="G3429" t="str">
        <f>VLOOKUP(Tabel1[[#This Row],[Gruppe]],Statistikkoder!$A$1:$C$154,2,FALSE)</f>
        <v>    Autocamper &lt;  6 meter                </v>
      </c>
      <c r="H3429">
        <v>1</v>
      </c>
      <c r="I3429">
        <v>2</v>
      </c>
      <c r="J3429">
        <v>6</v>
      </c>
      <c r="K3429">
        <f>IF(AND(Tabel1[[#This Row],[Gruppe]]&gt;=610,Tabel1[[#This Row],[Gruppe]]&lt;=765),Tabel1[[#This Row],[Dækmeter]],0)</f>
        <v>0</v>
      </c>
      <c r="L3429">
        <v>0</v>
      </c>
      <c r="M3429" t="s">
        <v>3</v>
      </c>
      <c r="N3429" t="str">
        <f>VLOOKUP($F3429,Statistikkoder!$A$2:$C$154,3,FALSE)</f>
        <v>Autocamper</v>
      </c>
    </row>
    <row r="3430" spans="1:14" x14ac:dyDescent="0.2">
      <c r="A3430" t="s">
        <v>206</v>
      </c>
      <c r="B3430" s="1">
        <v>0.83333333333333337</v>
      </c>
      <c r="C3430" t="s">
        <v>4</v>
      </c>
      <c r="D3430" t="s">
        <v>2</v>
      </c>
      <c r="E3430" t="s">
        <v>189</v>
      </c>
      <c r="F3430">
        <v>320</v>
      </c>
      <c r="G3430" t="str">
        <f>VLOOKUP(Tabel1[[#This Row],[Gruppe]],Statistikkoder!$A$1:$C$154,2,FALSE)</f>
        <v>    Autocamper &lt; 12 meter                </v>
      </c>
      <c r="H3430">
        <v>1</v>
      </c>
      <c r="I3430">
        <v>4</v>
      </c>
      <c r="J3430">
        <v>10</v>
      </c>
      <c r="K3430">
        <f>IF(AND(Tabel1[[#This Row],[Gruppe]]&gt;=610,Tabel1[[#This Row],[Gruppe]]&lt;=765),Tabel1[[#This Row],[Dækmeter]],0)</f>
        <v>0</v>
      </c>
      <c r="L3430">
        <v>0</v>
      </c>
      <c r="M3430" t="s">
        <v>3</v>
      </c>
      <c r="N3430" t="str">
        <f>VLOOKUP($F3430,Statistikkoder!$A$2:$C$154,3,FALSE)</f>
        <v>Autocamper</v>
      </c>
    </row>
    <row r="3431" spans="1:14" x14ac:dyDescent="0.2">
      <c r="A3431" t="s">
        <v>206</v>
      </c>
      <c r="B3431" s="1">
        <v>0.83333333333333337</v>
      </c>
      <c r="C3431" t="s">
        <v>4</v>
      </c>
      <c r="D3431" t="s">
        <v>2</v>
      </c>
      <c r="E3431" t="s">
        <v>189</v>
      </c>
      <c r="F3431">
        <v>996</v>
      </c>
      <c r="G3431" t="str">
        <f>VLOOKUP(Tabel1[[#This Row],[Gruppe]],Statistikkoder!$A$1:$C$154,2,FALSE)</f>
        <v>    Passager i køretøj                            </v>
      </c>
      <c r="H3431">
        <v>0</v>
      </c>
      <c r="I3431">
        <v>56</v>
      </c>
      <c r="J3431">
        <v>0</v>
      </c>
      <c r="K3431">
        <f>IF(AND(Tabel1[[#This Row],[Gruppe]]&gt;=610,Tabel1[[#This Row],[Gruppe]]&lt;=765),Tabel1[[#This Row],[Dækmeter]],0)</f>
        <v>0</v>
      </c>
      <c r="L3431">
        <v>0</v>
      </c>
      <c r="M3431" t="s">
        <v>3</v>
      </c>
      <c r="N3431" t="str">
        <f>VLOOKUP($F3431,Statistikkoder!$A$2:$C$154,3,FALSE)</f>
        <v>Passager</v>
      </c>
    </row>
    <row r="3432" spans="1:14" x14ac:dyDescent="0.2">
      <c r="A3432" t="s">
        <v>206</v>
      </c>
      <c r="B3432" s="1">
        <v>0.875</v>
      </c>
      <c r="C3432" t="s">
        <v>0</v>
      </c>
      <c r="D3432" t="s">
        <v>1</v>
      </c>
      <c r="E3432" t="s">
        <v>189</v>
      </c>
      <c r="F3432">
        <v>10</v>
      </c>
      <c r="G3432" t="str">
        <f>VLOOKUP(Tabel1[[#This Row],[Gruppe]],Statistikkoder!$A$1:$C$154,2,FALSE)</f>
        <v>    Voksen gående                    </v>
      </c>
      <c r="H3432">
        <v>0</v>
      </c>
      <c r="I3432">
        <v>2</v>
      </c>
      <c r="J3432">
        <v>0</v>
      </c>
      <c r="K3432">
        <f>IF(AND(Tabel1[[#This Row],[Gruppe]]&gt;=610,Tabel1[[#This Row],[Gruppe]]&lt;=765),Tabel1[[#This Row],[Dækmeter]],0)</f>
        <v>0</v>
      </c>
      <c r="L3432">
        <v>0</v>
      </c>
      <c r="M3432" t="s">
        <v>3</v>
      </c>
      <c r="N3432" t="str">
        <f>VLOOKUP($F3432,Statistikkoder!$A$2:$C$154,3,FALSE)</f>
        <v>Passager</v>
      </c>
    </row>
    <row r="3433" spans="1:14" x14ac:dyDescent="0.2">
      <c r="A3433" t="s">
        <v>206</v>
      </c>
      <c r="B3433" s="1">
        <v>0.875</v>
      </c>
      <c r="C3433" t="s">
        <v>0</v>
      </c>
      <c r="D3433" t="s">
        <v>1</v>
      </c>
      <c r="E3433" t="s">
        <v>189</v>
      </c>
      <c r="F3433">
        <v>80</v>
      </c>
      <c r="G3433" t="str">
        <f>VLOOKUP(Tabel1[[#This Row],[Gruppe]],Statistikkoder!$A$1:$C$154,2,FALSE)</f>
        <v>    Bil &lt; 1,95 pendler rejse        </v>
      </c>
      <c r="H3433">
        <v>1</v>
      </c>
      <c r="I3433">
        <v>2</v>
      </c>
      <c r="J3433">
        <v>6</v>
      </c>
      <c r="K3433">
        <f>IF(AND(Tabel1[[#This Row],[Gruppe]]&gt;=610,Tabel1[[#This Row],[Gruppe]]&lt;=765),Tabel1[[#This Row],[Dækmeter]],0)</f>
        <v>0</v>
      </c>
      <c r="L3433">
        <v>0</v>
      </c>
      <c r="M3433" t="s">
        <v>3</v>
      </c>
      <c r="N3433" t="str">
        <f>VLOOKUP($F3433,Statistikkoder!$A$2:$C$154,3,FALSE)</f>
        <v>Personbil</v>
      </c>
    </row>
    <row r="3434" spans="1:14" x14ac:dyDescent="0.2">
      <c r="A3434" t="s">
        <v>206</v>
      </c>
      <c r="B3434" s="1">
        <v>0.875</v>
      </c>
      <c r="C3434" t="s">
        <v>0</v>
      </c>
      <c r="D3434" t="s">
        <v>1</v>
      </c>
      <c r="E3434" t="s">
        <v>189</v>
      </c>
      <c r="F3434">
        <v>110</v>
      </c>
      <c r="G3434" t="str">
        <f>VLOOKUP(Tabel1[[#This Row],[Gruppe]],Statistikkoder!$A$1:$C$154,2,FALSE)</f>
        <v>    Bil &lt; 1,95 m                            </v>
      </c>
      <c r="H3434">
        <v>12</v>
      </c>
      <c r="I3434">
        <v>35</v>
      </c>
      <c r="J3434">
        <v>72</v>
      </c>
      <c r="K3434">
        <f>IF(AND(Tabel1[[#This Row],[Gruppe]]&gt;=610,Tabel1[[#This Row],[Gruppe]]&lt;=765),Tabel1[[#This Row],[Dækmeter]],0)</f>
        <v>0</v>
      </c>
      <c r="L3434">
        <v>0</v>
      </c>
      <c r="M3434" t="s">
        <v>3</v>
      </c>
      <c r="N3434" t="str">
        <f>VLOOKUP($F3434,Statistikkoder!$A$2:$C$154,3,FALSE)</f>
        <v>Personbil</v>
      </c>
    </row>
    <row r="3435" spans="1:14" x14ac:dyDescent="0.2">
      <c r="A3435" t="s">
        <v>206</v>
      </c>
      <c r="B3435" s="1">
        <v>0.875</v>
      </c>
      <c r="C3435" t="s">
        <v>0</v>
      </c>
      <c r="D3435" t="s">
        <v>1</v>
      </c>
      <c r="E3435" t="s">
        <v>189</v>
      </c>
      <c r="F3435">
        <v>115</v>
      </c>
      <c r="G3435" t="str">
        <f>VLOOKUP(Tabel1[[#This Row],[Gruppe]],Statistikkoder!$A$1:$C$154,2,FALSE)</f>
        <v>    Bil &lt; 1,95 m med anhænger                </v>
      </c>
      <c r="H3435">
        <v>1</v>
      </c>
      <c r="I3435">
        <v>2</v>
      </c>
      <c r="J3435">
        <v>10</v>
      </c>
      <c r="K3435">
        <f>IF(AND(Tabel1[[#This Row],[Gruppe]]&gt;=610,Tabel1[[#This Row],[Gruppe]]&lt;=765),Tabel1[[#This Row],[Dækmeter]],0)</f>
        <v>0</v>
      </c>
      <c r="L3435">
        <v>0</v>
      </c>
      <c r="M3435" t="s">
        <v>3</v>
      </c>
      <c r="N3435" t="str">
        <f>VLOOKUP($F3435,Statistikkoder!$A$2:$C$154,3,FALSE)</f>
        <v>Personbil</v>
      </c>
    </row>
    <row r="3436" spans="1:14" x14ac:dyDescent="0.2">
      <c r="A3436" t="s">
        <v>206</v>
      </c>
      <c r="B3436" s="1">
        <v>0.875</v>
      </c>
      <c r="C3436" t="s">
        <v>0</v>
      </c>
      <c r="D3436" t="s">
        <v>1</v>
      </c>
      <c r="E3436" t="s">
        <v>189</v>
      </c>
      <c r="F3436">
        <v>410</v>
      </c>
      <c r="G3436" t="str">
        <f>VLOOKUP(Tabel1[[#This Row],[Gruppe]],Statistikkoder!$A$1:$C$154,2,FALSE)</f>
        <v>    MC                                    </v>
      </c>
      <c r="H3436">
        <v>5</v>
      </c>
      <c r="I3436">
        <v>6</v>
      </c>
      <c r="J3436">
        <v>11</v>
      </c>
      <c r="K3436">
        <f>IF(AND(Tabel1[[#This Row],[Gruppe]]&gt;=610,Tabel1[[#This Row],[Gruppe]]&lt;=765),Tabel1[[#This Row],[Dækmeter]],0)</f>
        <v>0</v>
      </c>
      <c r="L3436">
        <v>0</v>
      </c>
      <c r="M3436" t="s">
        <v>3</v>
      </c>
      <c r="N3436" t="str">
        <f>VLOOKUP($F3436,Statistikkoder!$A$2:$C$154,3,FALSE)</f>
        <v>MC/Knallert</v>
      </c>
    </row>
    <row r="3437" spans="1:14" x14ac:dyDescent="0.2">
      <c r="A3437" t="s">
        <v>206</v>
      </c>
      <c r="B3437" s="1">
        <v>0.875</v>
      </c>
      <c r="C3437" t="s">
        <v>0</v>
      </c>
      <c r="D3437" t="s">
        <v>1</v>
      </c>
      <c r="E3437" t="s">
        <v>189</v>
      </c>
      <c r="F3437">
        <v>996</v>
      </c>
      <c r="G3437" t="str">
        <f>VLOOKUP(Tabel1[[#This Row],[Gruppe]],Statistikkoder!$A$1:$C$154,2,FALSE)</f>
        <v>    Passager i køretøj                            </v>
      </c>
      <c r="H3437">
        <v>0</v>
      </c>
      <c r="I3437">
        <v>45</v>
      </c>
      <c r="J3437">
        <v>0</v>
      </c>
      <c r="K3437">
        <f>IF(AND(Tabel1[[#This Row],[Gruppe]]&gt;=610,Tabel1[[#This Row],[Gruppe]]&lt;=765),Tabel1[[#This Row],[Dækmeter]],0)</f>
        <v>0</v>
      </c>
      <c r="L3437">
        <v>0</v>
      </c>
      <c r="M3437" t="s">
        <v>3</v>
      </c>
      <c r="N3437" t="str">
        <f>VLOOKUP($F3437,Statistikkoder!$A$2:$C$154,3,FALSE)</f>
        <v>Passager</v>
      </c>
    </row>
    <row r="3438" spans="1:14" x14ac:dyDescent="0.2">
      <c r="A3438" t="s">
        <v>207</v>
      </c>
      <c r="B3438" s="1">
        <v>0.25</v>
      </c>
      <c r="C3438" t="s">
        <v>4</v>
      </c>
      <c r="D3438" t="s">
        <v>2</v>
      </c>
      <c r="E3438" t="s">
        <v>189</v>
      </c>
      <c r="F3438">
        <v>80</v>
      </c>
      <c r="G3438" t="str">
        <f>VLOOKUP(Tabel1[[#This Row],[Gruppe]],Statistikkoder!$A$1:$C$154,2,FALSE)</f>
        <v>    Bil &lt; 1,95 pendler rejse        </v>
      </c>
      <c r="H3438">
        <v>1</v>
      </c>
      <c r="I3438">
        <v>2</v>
      </c>
      <c r="J3438">
        <v>6</v>
      </c>
      <c r="K3438">
        <f>IF(AND(Tabel1[[#This Row],[Gruppe]]&gt;=610,Tabel1[[#This Row],[Gruppe]]&lt;=765),Tabel1[[#This Row],[Dækmeter]],0)</f>
        <v>0</v>
      </c>
      <c r="L3438">
        <v>0</v>
      </c>
      <c r="M3438" t="s">
        <v>3</v>
      </c>
      <c r="N3438" t="str">
        <f>VLOOKUP($F3438,Statistikkoder!$A$2:$C$154,3,FALSE)</f>
        <v>Personbil</v>
      </c>
    </row>
    <row r="3439" spans="1:14" x14ac:dyDescent="0.2">
      <c r="A3439" t="s">
        <v>207</v>
      </c>
      <c r="B3439" s="1">
        <v>0.25</v>
      </c>
      <c r="C3439" t="s">
        <v>4</v>
      </c>
      <c r="D3439" t="s">
        <v>2</v>
      </c>
      <c r="E3439" t="s">
        <v>189</v>
      </c>
      <c r="F3439">
        <v>110</v>
      </c>
      <c r="G3439" t="str">
        <f>VLOOKUP(Tabel1[[#This Row],[Gruppe]],Statistikkoder!$A$1:$C$154,2,FALSE)</f>
        <v>    Bil &lt; 1,95 m                            </v>
      </c>
      <c r="H3439">
        <v>4</v>
      </c>
      <c r="I3439">
        <v>9</v>
      </c>
      <c r="J3439">
        <v>24</v>
      </c>
      <c r="K3439">
        <f>IF(AND(Tabel1[[#This Row],[Gruppe]]&gt;=610,Tabel1[[#This Row],[Gruppe]]&lt;=765),Tabel1[[#This Row],[Dækmeter]],0)</f>
        <v>0</v>
      </c>
      <c r="L3439">
        <v>0</v>
      </c>
      <c r="M3439" t="s">
        <v>3</v>
      </c>
      <c r="N3439" t="str">
        <f>VLOOKUP($F3439,Statistikkoder!$A$2:$C$154,3,FALSE)</f>
        <v>Personbil</v>
      </c>
    </row>
    <row r="3440" spans="1:14" x14ac:dyDescent="0.2">
      <c r="A3440" t="s">
        <v>207</v>
      </c>
      <c r="B3440" s="1">
        <v>0.25</v>
      </c>
      <c r="C3440" t="s">
        <v>4</v>
      </c>
      <c r="D3440" t="s">
        <v>2</v>
      </c>
      <c r="E3440" t="s">
        <v>189</v>
      </c>
      <c r="F3440">
        <v>996</v>
      </c>
      <c r="G3440" t="str">
        <f>VLOOKUP(Tabel1[[#This Row],[Gruppe]],Statistikkoder!$A$1:$C$154,2,FALSE)</f>
        <v>    Passager i køretøj                            </v>
      </c>
      <c r="H3440">
        <v>0</v>
      </c>
      <c r="I3440">
        <v>11</v>
      </c>
      <c r="J3440">
        <v>0</v>
      </c>
      <c r="K3440">
        <f>IF(AND(Tabel1[[#This Row],[Gruppe]]&gt;=610,Tabel1[[#This Row],[Gruppe]]&lt;=765),Tabel1[[#This Row],[Dækmeter]],0)</f>
        <v>0</v>
      </c>
      <c r="L3440">
        <v>0</v>
      </c>
      <c r="M3440" t="s">
        <v>3</v>
      </c>
      <c r="N3440" t="str">
        <f>VLOOKUP($F3440,Statistikkoder!$A$2:$C$154,3,FALSE)</f>
        <v>Passager</v>
      </c>
    </row>
    <row r="3441" spans="1:14" x14ac:dyDescent="0.2">
      <c r="A3441" t="s">
        <v>207</v>
      </c>
      <c r="B3441" s="1">
        <v>0.29166666666666669</v>
      </c>
      <c r="C3441" t="s">
        <v>0</v>
      </c>
      <c r="D3441" t="s">
        <v>1</v>
      </c>
      <c r="E3441" t="s">
        <v>189</v>
      </c>
      <c r="F3441">
        <v>10</v>
      </c>
      <c r="G3441" t="str">
        <f>VLOOKUP(Tabel1[[#This Row],[Gruppe]],Statistikkoder!$A$1:$C$154,2,FALSE)</f>
        <v>    Voksen gående                    </v>
      </c>
      <c r="H3441">
        <v>0</v>
      </c>
      <c r="I3441">
        <v>1</v>
      </c>
      <c r="J3441">
        <v>0</v>
      </c>
      <c r="K3441">
        <f>IF(AND(Tabel1[[#This Row],[Gruppe]]&gt;=610,Tabel1[[#This Row],[Gruppe]]&lt;=765),Tabel1[[#This Row],[Dækmeter]],0)</f>
        <v>0</v>
      </c>
      <c r="L3441">
        <v>0</v>
      </c>
      <c r="M3441" t="s">
        <v>3</v>
      </c>
      <c r="N3441" t="str">
        <f>VLOOKUP($F3441,Statistikkoder!$A$2:$C$154,3,FALSE)</f>
        <v>Passager</v>
      </c>
    </row>
    <row r="3442" spans="1:14" x14ac:dyDescent="0.2">
      <c r="A3442" t="s">
        <v>207</v>
      </c>
      <c r="B3442" s="1">
        <v>0.29166666666666669</v>
      </c>
      <c r="C3442" t="s">
        <v>0</v>
      </c>
      <c r="D3442" t="s">
        <v>1</v>
      </c>
      <c r="E3442" t="s">
        <v>189</v>
      </c>
      <c r="F3442">
        <v>110</v>
      </c>
      <c r="G3442" t="str">
        <f>VLOOKUP(Tabel1[[#This Row],[Gruppe]],Statistikkoder!$A$1:$C$154,2,FALSE)</f>
        <v>    Bil &lt; 1,95 m                            </v>
      </c>
      <c r="H3442">
        <v>4</v>
      </c>
      <c r="I3442">
        <v>8</v>
      </c>
      <c r="J3442">
        <v>24</v>
      </c>
      <c r="K3442">
        <f>IF(AND(Tabel1[[#This Row],[Gruppe]]&gt;=610,Tabel1[[#This Row],[Gruppe]]&lt;=765),Tabel1[[#This Row],[Dækmeter]],0)</f>
        <v>0</v>
      </c>
      <c r="L3442">
        <v>0</v>
      </c>
      <c r="M3442" t="s">
        <v>3</v>
      </c>
      <c r="N3442" t="str">
        <f>VLOOKUP($F3442,Statistikkoder!$A$2:$C$154,3,FALSE)</f>
        <v>Personbil</v>
      </c>
    </row>
    <row r="3443" spans="1:14" x14ac:dyDescent="0.2">
      <c r="A3443" t="s">
        <v>207</v>
      </c>
      <c r="B3443" s="1">
        <v>0.29166666666666669</v>
      </c>
      <c r="C3443" t="s">
        <v>0</v>
      </c>
      <c r="D3443" t="s">
        <v>1</v>
      </c>
      <c r="E3443" t="s">
        <v>189</v>
      </c>
      <c r="F3443">
        <v>115</v>
      </c>
      <c r="G3443" t="str">
        <f>VLOOKUP(Tabel1[[#This Row],[Gruppe]],Statistikkoder!$A$1:$C$154,2,FALSE)</f>
        <v>    Bil &lt; 1,95 m med anhænger                </v>
      </c>
      <c r="H3443">
        <v>1</v>
      </c>
      <c r="I3443">
        <v>2</v>
      </c>
      <c r="J3443">
        <v>10</v>
      </c>
      <c r="K3443">
        <f>IF(AND(Tabel1[[#This Row],[Gruppe]]&gt;=610,Tabel1[[#This Row],[Gruppe]]&lt;=765),Tabel1[[#This Row],[Dækmeter]],0)</f>
        <v>0</v>
      </c>
      <c r="L3443">
        <v>0</v>
      </c>
      <c r="M3443" t="s">
        <v>3</v>
      </c>
      <c r="N3443" t="str">
        <f>VLOOKUP($F3443,Statistikkoder!$A$2:$C$154,3,FALSE)</f>
        <v>Personbil</v>
      </c>
    </row>
    <row r="3444" spans="1:14" x14ac:dyDescent="0.2">
      <c r="A3444" t="s">
        <v>207</v>
      </c>
      <c r="B3444" s="1">
        <v>0.29166666666666669</v>
      </c>
      <c r="C3444" t="s">
        <v>0</v>
      </c>
      <c r="D3444" t="s">
        <v>1</v>
      </c>
      <c r="E3444" t="s">
        <v>189</v>
      </c>
      <c r="F3444">
        <v>120</v>
      </c>
      <c r="G3444" t="str">
        <f>VLOOKUP(Tabel1[[#This Row],[Gruppe]],Statistikkoder!$A$1:$C$154,2,FALSE)</f>
        <v>    Bil &gt; 1,95 m                            </v>
      </c>
      <c r="H3444">
        <v>1</v>
      </c>
      <c r="I3444">
        <v>5</v>
      </c>
      <c r="J3444">
        <v>6</v>
      </c>
      <c r="K3444">
        <f>IF(AND(Tabel1[[#This Row],[Gruppe]]&gt;=610,Tabel1[[#This Row],[Gruppe]]&lt;=765),Tabel1[[#This Row],[Dækmeter]],0)</f>
        <v>0</v>
      </c>
      <c r="L3444">
        <v>0</v>
      </c>
      <c r="M3444" t="s">
        <v>3</v>
      </c>
      <c r="N3444" t="str">
        <f>VLOOKUP($F3444,Statistikkoder!$A$2:$C$154,3,FALSE)</f>
        <v>Personbil</v>
      </c>
    </row>
    <row r="3445" spans="1:14" x14ac:dyDescent="0.2">
      <c r="A3445" t="s">
        <v>207</v>
      </c>
      <c r="B3445" s="1">
        <v>0.29166666666666669</v>
      </c>
      <c r="C3445" t="s">
        <v>0</v>
      </c>
      <c r="D3445" t="s">
        <v>1</v>
      </c>
      <c r="E3445" t="s">
        <v>189</v>
      </c>
      <c r="F3445">
        <v>996</v>
      </c>
      <c r="G3445" t="str">
        <f>VLOOKUP(Tabel1[[#This Row],[Gruppe]],Statistikkoder!$A$1:$C$154,2,FALSE)</f>
        <v>    Passager i køretøj                            </v>
      </c>
      <c r="H3445">
        <v>0</v>
      </c>
      <c r="I3445">
        <v>15</v>
      </c>
      <c r="J3445">
        <v>0</v>
      </c>
      <c r="K3445">
        <f>IF(AND(Tabel1[[#This Row],[Gruppe]]&gt;=610,Tabel1[[#This Row],[Gruppe]]&lt;=765),Tabel1[[#This Row],[Dækmeter]],0)</f>
        <v>0</v>
      </c>
      <c r="L3445">
        <v>0</v>
      </c>
      <c r="M3445" t="s">
        <v>3</v>
      </c>
      <c r="N3445" t="str">
        <f>VLOOKUP($F3445,Statistikkoder!$A$2:$C$154,3,FALSE)</f>
        <v>Passager</v>
      </c>
    </row>
    <row r="3446" spans="1:14" x14ac:dyDescent="0.2">
      <c r="A3446" t="s">
        <v>207</v>
      </c>
      <c r="B3446" s="1">
        <v>0.33333333333333331</v>
      </c>
      <c r="C3446" t="s">
        <v>4</v>
      </c>
      <c r="D3446" t="s">
        <v>2</v>
      </c>
      <c r="E3446" t="s">
        <v>189</v>
      </c>
      <c r="F3446">
        <v>10</v>
      </c>
      <c r="G3446" t="str">
        <f>VLOOKUP(Tabel1[[#This Row],[Gruppe]],Statistikkoder!$A$1:$C$154,2,FALSE)</f>
        <v>    Voksen gående                    </v>
      </c>
      <c r="H3446">
        <v>0</v>
      </c>
      <c r="I3446">
        <v>3</v>
      </c>
      <c r="J3446">
        <v>0</v>
      </c>
      <c r="K3446">
        <f>IF(AND(Tabel1[[#This Row],[Gruppe]]&gt;=610,Tabel1[[#This Row],[Gruppe]]&lt;=765),Tabel1[[#This Row],[Dækmeter]],0)</f>
        <v>0</v>
      </c>
      <c r="L3446">
        <v>0</v>
      </c>
      <c r="M3446" t="s">
        <v>3</v>
      </c>
      <c r="N3446" t="str">
        <f>VLOOKUP($F3446,Statistikkoder!$A$2:$C$154,3,FALSE)</f>
        <v>Passager</v>
      </c>
    </row>
    <row r="3447" spans="1:14" x14ac:dyDescent="0.2">
      <c r="A3447" t="s">
        <v>207</v>
      </c>
      <c r="B3447" s="1">
        <v>0.33333333333333331</v>
      </c>
      <c r="C3447" t="s">
        <v>4</v>
      </c>
      <c r="D3447" t="s">
        <v>2</v>
      </c>
      <c r="E3447" t="s">
        <v>189</v>
      </c>
      <c r="F3447">
        <v>15</v>
      </c>
      <c r="G3447" t="str">
        <f>VLOOKUP(Tabel1[[#This Row],[Gruppe]],Statistikkoder!$A$1:$C$154,2,FALSE)</f>
        <v>    Voksen gående Pendler            </v>
      </c>
      <c r="H3447">
        <v>0</v>
      </c>
      <c r="I3447">
        <v>1</v>
      </c>
      <c r="J3447">
        <v>0</v>
      </c>
      <c r="K3447">
        <f>IF(AND(Tabel1[[#This Row],[Gruppe]]&gt;=610,Tabel1[[#This Row],[Gruppe]]&lt;=765),Tabel1[[#This Row],[Dækmeter]],0)</f>
        <v>0</v>
      </c>
      <c r="L3447">
        <v>0</v>
      </c>
      <c r="M3447" t="s">
        <v>3</v>
      </c>
      <c r="N3447" t="str">
        <f>VLOOKUP($F3447,Statistikkoder!$A$2:$C$154,3,FALSE)</f>
        <v>Passager</v>
      </c>
    </row>
    <row r="3448" spans="1:14" x14ac:dyDescent="0.2">
      <c r="A3448" t="s">
        <v>207</v>
      </c>
      <c r="B3448" s="1">
        <v>0.33333333333333331</v>
      </c>
      <c r="C3448" t="s">
        <v>4</v>
      </c>
      <c r="D3448" t="s">
        <v>2</v>
      </c>
      <c r="E3448" t="s">
        <v>189</v>
      </c>
      <c r="F3448">
        <v>30</v>
      </c>
      <c r="G3448" t="str">
        <f>VLOOKUP(Tabel1[[#This Row],[Gruppe]],Statistikkoder!$A$1:$C$154,2,FALSE)</f>
        <v>    Barn  0-11 år gående              </v>
      </c>
      <c r="H3448">
        <v>0</v>
      </c>
      <c r="I3448">
        <v>1</v>
      </c>
      <c r="J3448">
        <v>0</v>
      </c>
      <c r="K3448">
        <f>IF(AND(Tabel1[[#This Row],[Gruppe]]&gt;=610,Tabel1[[#This Row],[Gruppe]]&lt;=765),Tabel1[[#This Row],[Dækmeter]],0)</f>
        <v>0</v>
      </c>
      <c r="L3448">
        <v>0</v>
      </c>
      <c r="M3448" t="s">
        <v>3</v>
      </c>
      <c r="N3448" t="str">
        <f>VLOOKUP($F3448,Statistikkoder!$A$2:$C$154,3,FALSE)</f>
        <v>Passager</v>
      </c>
    </row>
    <row r="3449" spans="1:14" x14ac:dyDescent="0.2">
      <c r="A3449" t="s">
        <v>207</v>
      </c>
      <c r="B3449" s="1">
        <v>0.33333333333333331</v>
      </c>
      <c r="C3449" t="s">
        <v>4</v>
      </c>
      <c r="D3449" t="s">
        <v>2</v>
      </c>
      <c r="E3449" t="s">
        <v>189</v>
      </c>
      <c r="F3449">
        <v>80</v>
      </c>
      <c r="G3449" t="str">
        <f>VLOOKUP(Tabel1[[#This Row],[Gruppe]],Statistikkoder!$A$1:$C$154,2,FALSE)</f>
        <v>    Bil &lt; 1,95 pendler rejse        </v>
      </c>
      <c r="H3449">
        <v>5</v>
      </c>
      <c r="I3449">
        <v>10</v>
      </c>
      <c r="J3449">
        <v>30</v>
      </c>
      <c r="K3449">
        <f>IF(AND(Tabel1[[#This Row],[Gruppe]]&gt;=610,Tabel1[[#This Row],[Gruppe]]&lt;=765),Tabel1[[#This Row],[Dækmeter]],0)</f>
        <v>0</v>
      </c>
      <c r="L3449">
        <v>0</v>
      </c>
      <c r="M3449" t="s">
        <v>3</v>
      </c>
      <c r="N3449" t="str">
        <f>VLOOKUP($F3449,Statistikkoder!$A$2:$C$154,3,FALSE)</f>
        <v>Personbil</v>
      </c>
    </row>
    <row r="3450" spans="1:14" x14ac:dyDescent="0.2">
      <c r="A3450" t="s">
        <v>207</v>
      </c>
      <c r="B3450" s="1">
        <v>0.33333333333333331</v>
      </c>
      <c r="C3450" t="s">
        <v>4</v>
      </c>
      <c r="D3450" t="s">
        <v>2</v>
      </c>
      <c r="E3450" t="s">
        <v>189</v>
      </c>
      <c r="F3450">
        <v>110</v>
      </c>
      <c r="G3450" t="str">
        <f>VLOOKUP(Tabel1[[#This Row],[Gruppe]],Statistikkoder!$A$1:$C$154,2,FALSE)</f>
        <v>    Bil &lt; 1,95 m                            </v>
      </c>
      <c r="H3450">
        <v>16</v>
      </c>
      <c r="I3450">
        <v>39</v>
      </c>
      <c r="J3450">
        <v>96</v>
      </c>
      <c r="K3450">
        <f>IF(AND(Tabel1[[#This Row],[Gruppe]]&gt;=610,Tabel1[[#This Row],[Gruppe]]&lt;=765),Tabel1[[#This Row],[Dækmeter]],0)</f>
        <v>0</v>
      </c>
      <c r="L3450">
        <v>0</v>
      </c>
      <c r="M3450" t="s">
        <v>3</v>
      </c>
      <c r="N3450" t="str">
        <f>VLOOKUP($F3450,Statistikkoder!$A$2:$C$154,3,FALSE)</f>
        <v>Personbil</v>
      </c>
    </row>
    <row r="3451" spans="1:14" x14ac:dyDescent="0.2">
      <c r="A3451" t="s">
        <v>207</v>
      </c>
      <c r="B3451" s="1">
        <v>0.33333333333333331</v>
      </c>
      <c r="C3451" t="s">
        <v>4</v>
      </c>
      <c r="D3451" t="s">
        <v>2</v>
      </c>
      <c r="E3451" t="s">
        <v>189</v>
      </c>
      <c r="F3451">
        <v>120</v>
      </c>
      <c r="G3451" t="str">
        <f>VLOOKUP(Tabel1[[#This Row],[Gruppe]],Statistikkoder!$A$1:$C$154,2,FALSE)</f>
        <v>    Bil &gt; 1,95 m                            </v>
      </c>
      <c r="H3451">
        <v>1</v>
      </c>
      <c r="I3451">
        <v>2</v>
      </c>
      <c r="J3451">
        <v>6</v>
      </c>
      <c r="K3451">
        <f>IF(AND(Tabel1[[#This Row],[Gruppe]]&gt;=610,Tabel1[[#This Row],[Gruppe]]&lt;=765),Tabel1[[#This Row],[Dækmeter]],0)</f>
        <v>0</v>
      </c>
      <c r="L3451">
        <v>0</v>
      </c>
      <c r="M3451" t="s">
        <v>3</v>
      </c>
      <c r="N3451" t="str">
        <f>VLOOKUP($F3451,Statistikkoder!$A$2:$C$154,3,FALSE)</f>
        <v>Personbil</v>
      </c>
    </row>
    <row r="3452" spans="1:14" x14ac:dyDescent="0.2">
      <c r="A3452" t="s">
        <v>207</v>
      </c>
      <c r="B3452" s="1">
        <v>0.33333333333333331</v>
      </c>
      <c r="C3452" t="s">
        <v>4</v>
      </c>
      <c r="D3452" t="s">
        <v>2</v>
      </c>
      <c r="E3452" t="s">
        <v>189</v>
      </c>
      <c r="F3452">
        <v>410</v>
      </c>
      <c r="G3452" t="str">
        <f>VLOOKUP(Tabel1[[#This Row],[Gruppe]],Statistikkoder!$A$1:$C$154,2,FALSE)</f>
        <v>    MC                                    </v>
      </c>
      <c r="H3452">
        <v>1</v>
      </c>
      <c r="I3452">
        <v>1</v>
      </c>
      <c r="J3452">
        <v>3</v>
      </c>
      <c r="K3452">
        <f>IF(AND(Tabel1[[#This Row],[Gruppe]]&gt;=610,Tabel1[[#This Row],[Gruppe]]&lt;=765),Tabel1[[#This Row],[Dækmeter]],0)</f>
        <v>0</v>
      </c>
      <c r="L3452">
        <v>0</v>
      </c>
      <c r="M3452" t="s">
        <v>3</v>
      </c>
      <c r="N3452" t="str">
        <f>VLOOKUP($F3452,Statistikkoder!$A$2:$C$154,3,FALSE)</f>
        <v>MC/Knallert</v>
      </c>
    </row>
    <row r="3453" spans="1:14" x14ac:dyDescent="0.2">
      <c r="A3453" t="s">
        <v>207</v>
      </c>
      <c r="B3453" s="1">
        <v>0.33333333333333331</v>
      </c>
      <c r="C3453" t="s">
        <v>4</v>
      </c>
      <c r="D3453" t="s">
        <v>2</v>
      </c>
      <c r="E3453" t="s">
        <v>189</v>
      </c>
      <c r="F3453">
        <v>996</v>
      </c>
      <c r="G3453" t="str">
        <f>VLOOKUP(Tabel1[[#This Row],[Gruppe]],Statistikkoder!$A$1:$C$154,2,FALSE)</f>
        <v>    Passager i køretøj                            </v>
      </c>
      <c r="H3453">
        <v>0</v>
      </c>
      <c r="I3453">
        <v>52</v>
      </c>
      <c r="J3453">
        <v>0</v>
      </c>
      <c r="K3453">
        <f>IF(AND(Tabel1[[#This Row],[Gruppe]]&gt;=610,Tabel1[[#This Row],[Gruppe]]&lt;=765),Tabel1[[#This Row],[Dækmeter]],0)</f>
        <v>0</v>
      </c>
      <c r="L3453">
        <v>0</v>
      </c>
      <c r="M3453" t="s">
        <v>3</v>
      </c>
      <c r="N3453" t="str">
        <f>VLOOKUP($F3453,Statistikkoder!$A$2:$C$154,3,FALSE)</f>
        <v>Passager</v>
      </c>
    </row>
    <row r="3454" spans="1:14" x14ac:dyDescent="0.2">
      <c r="A3454" t="s">
        <v>207</v>
      </c>
      <c r="B3454" s="1">
        <v>0.375</v>
      </c>
      <c r="C3454" t="s">
        <v>0</v>
      </c>
      <c r="D3454" t="s">
        <v>1</v>
      </c>
      <c r="E3454" t="s">
        <v>189</v>
      </c>
      <c r="F3454">
        <v>80</v>
      </c>
      <c r="G3454" t="str">
        <f>VLOOKUP(Tabel1[[#This Row],[Gruppe]],Statistikkoder!$A$1:$C$154,2,FALSE)</f>
        <v>    Bil &lt; 1,95 pendler rejse        </v>
      </c>
      <c r="H3454">
        <v>1</v>
      </c>
      <c r="I3454">
        <v>2</v>
      </c>
      <c r="J3454">
        <v>6</v>
      </c>
      <c r="K3454">
        <f>IF(AND(Tabel1[[#This Row],[Gruppe]]&gt;=610,Tabel1[[#This Row],[Gruppe]]&lt;=765),Tabel1[[#This Row],[Dækmeter]],0)</f>
        <v>0</v>
      </c>
      <c r="L3454">
        <v>0</v>
      </c>
      <c r="M3454" t="s">
        <v>3</v>
      </c>
      <c r="N3454" t="str">
        <f>VLOOKUP($F3454,Statistikkoder!$A$2:$C$154,3,FALSE)</f>
        <v>Personbil</v>
      </c>
    </row>
    <row r="3455" spans="1:14" x14ac:dyDescent="0.2">
      <c r="A3455" t="s">
        <v>207</v>
      </c>
      <c r="B3455" s="1">
        <v>0.375</v>
      </c>
      <c r="C3455" t="s">
        <v>0</v>
      </c>
      <c r="D3455" t="s">
        <v>1</v>
      </c>
      <c r="E3455" t="s">
        <v>189</v>
      </c>
      <c r="F3455">
        <v>110</v>
      </c>
      <c r="G3455" t="str">
        <f>VLOOKUP(Tabel1[[#This Row],[Gruppe]],Statistikkoder!$A$1:$C$154,2,FALSE)</f>
        <v>    Bil &lt; 1,95 m                            </v>
      </c>
      <c r="H3455">
        <v>11</v>
      </c>
      <c r="I3455">
        <v>29</v>
      </c>
      <c r="J3455">
        <v>66</v>
      </c>
      <c r="K3455">
        <f>IF(AND(Tabel1[[#This Row],[Gruppe]]&gt;=610,Tabel1[[#This Row],[Gruppe]]&lt;=765),Tabel1[[#This Row],[Dækmeter]],0)</f>
        <v>0</v>
      </c>
      <c r="L3455">
        <v>0</v>
      </c>
      <c r="M3455" t="s">
        <v>3</v>
      </c>
      <c r="N3455" t="str">
        <f>VLOOKUP($F3455,Statistikkoder!$A$2:$C$154,3,FALSE)</f>
        <v>Personbil</v>
      </c>
    </row>
    <row r="3456" spans="1:14" x14ac:dyDescent="0.2">
      <c r="A3456" t="s">
        <v>207</v>
      </c>
      <c r="B3456" s="1">
        <v>0.375</v>
      </c>
      <c r="C3456" t="s">
        <v>0</v>
      </c>
      <c r="D3456" t="s">
        <v>1</v>
      </c>
      <c r="E3456" t="s">
        <v>189</v>
      </c>
      <c r="F3456">
        <v>120</v>
      </c>
      <c r="G3456" t="str">
        <f>VLOOKUP(Tabel1[[#This Row],[Gruppe]],Statistikkoder!$A$1:$C$154,2,FALSE)</f>
        <v>    Bil &gt; 1,95 m                            </v>
      </c>
      <c r="H3456">
        <v>2</v>
      </c>
      <c r="I3456">
        <v>3</v>
      </c>
      <c r="J3456">
        <v>12</v>
      </c>
      <c r="K3456">
        <f>IF(AND(Tabel1[[#This Row],[Gruppe]]&gt;=610,Tabel1[[#This Row],[Gruppe]]&lt;=765),Tabel1[[#This Row],[Dækmeter]],0)</f>
        <v>0</v>
      </c>
      <c r="L3456">
        <v>0</v>
      </c>
      <c r="M3456" t="s">
        <v>3</v>
      </c>
      <c r="N3456" t="str">
        <f>VLOOKUP($F3456,Statistikkoder!$A$2:$C$154,3,FALSE)</f>
        <v>Personbil</v>
      </c>
    </row>
    <row r="3457" spans="1:14" x14ac:dyDescent="0.2">
      <c r="A3457" t="s">
        <v>207</v>
      </c>
      <c r="B3457" s="1">
        <v>0.375</v>
      </c>
      <c r="C3457" t="s">
        <v>0</v>
      </c>
      <c r="D3457" t="s">
        <v>1</v>
      </c>
      <c r="E3457" t="s">
        <v>189</v>
      </c>
      <c r="F3457">
        <v>125</v>
      </c>
      <c r="G3457" t="str">
        <f>VLOOKUP(Tabel1[[#This Row],[Gruppe]],Statistikkoder!$A$1:$C$154,2,FALSE)</f>
        <v>    Bil &gt; 1,95 m med anhænger                </v>
      </c>
      <c r="H3457">
        <v>1</v>
      </c>
      <c r="I3457">
        <v>2</v>
      </c>
      <c r="J3457">
        <v>12</v>
      </c>
      <c r="K3457">
        <f>IF(AND(Tabel1[[#This Row],[Gruppe]]&gt;=610,Tabel1[[#This Row],[Gruppe]]&lt;=765),Tabel1[[#This Row],[Dækmeter]],0)</f>
        <v>0</v>
      </c>
      <c r="L3457">
        <v>0</v>
      </c>
      <c r="M3457" t="s">
        <v>3</v>
      </c>
      <c r="N3457" t="str">
        <f>VLOOKUP($F3457,Statistikkoder!$A$2:$C$154,3,FALSE)</f>
        <v>Personbil</v>
      </c>
    </row>
    <row r="3458" spans="1:14" x14ac:dyDescent="0.2">
      <c r="A3458" t="s">
        <v>207</v>
      </c>
      <c r="B3458" s="1">
        <v>0.375</v>
      </c>
      <c r="C3458" t="s">
        <v>0</v>
      </c>
      <c r="D3458" t="s">
        <v>1</v>
      </c>
      <c r="E3458" t="s">
        <v>189</v>
      </c>
      <c r="F3458">
        <v>126</v>
      </c>
      <c r="G3458" t="str">
        <f>VLOOKUP(Tabel1[[#This Row],[Gruppe]],Statistikkoder!$A$1:$C$154,2,FALSE)</f>
        <v xml:space="preserve">    Bil med campingvogn                     </v>
      </c>
      <c r="H3458">
        <v>1</v>
      </c>
      <c r="I3458">
        <v>5</v>
      </c>
      <c r="J3458">
        <v>12</v>
      </c>
      <c r="K3458">
        <f>IF(AND(Tabel1[[#This Row],[Gruppe]]&gt;=610,Tabel1[[#This Row],[Gruppe]]&lt;=765),Tabel1[[#This Row],[Dækmeter]],0)</f>
        <v>0</v>
      </c>
      <c r="L3458">
        <v>0</v>
      </c>
      <c r="M3458" t="s">
        <v>3</v>
      </c>
      <c r="N3458" t="str">
        <f>VLOOKUP($F3458,Statistikkoder!$A$2:$C$154,3,FALSE)</f>
        <v>Personbil</v>
      </c>
    </row>
    <row r="3459" spans="1:14" x14ac:dyDescent="0.2">
      <c r="A3459" t="s">
        <v>207</v>
      </c>
      <c r="B3459" s="1">
        <v>0.375</v>
      </c>
      <c r="C3459" t="s">
        <v>0</v>
      </c>
      <c r="D3459" t="s">
        <v>1</v>
      </c>
      <c r="E3459" t="s">
        <v>189</v>
      </c>
      <c r="F3459">
        <v>320</v>
      </c>
      <c r="G3459" t="str">
        <f>VLOOKUP(Tabel1[[#This Row],[Gruppe]],Statistikkoder!$A$1:$C$154,2,FALSE)</f>
        <v>    Autocamper &lt; 12 meter                </v>
      </c>
      <c r="H3459">
        <v>2</v>
      </c>
      <c r="I3459">
        <v>5</v>
      </c>
      <c r="J3459">
        <v>20</v>
      </c>
      <c r="K3459">
        <f>IF(AND(Tabel1[[#This Row],[Gruppe]]&gt;=610,Tabel1[[#This Row],[Gruppe]]&lt;=765),Tabel1[[#This Row],[Dækmeter]],0)</f>
        <v>0</v>
      </c>
      <c r="L3459">
        <v>0</v>
      </c>
      <c r="M3459" t="s">
        <v>3</v>
      </c>
      <c r="N3459" t="str">
        <f>VLOOKUP($F3459,Statistikkoder!$A$2:$C$154,3,FALSE)</f>
        <v>Autocamper</v>
      </c>
    </row>
    <row r="3460" spans="1:14" x14ac:dyDescent="0.2">
      <c r="A3460" t="s">
        <v>207</v>
      </c>
      <c r="B3460" s="1">
        <v>0.375</v>
      </c>
      <c r="C3460" t="s">
        <v>0</v>
      </c>
      <c r="D3460" t="s">
        <v>1</v>
      </c>
      <c r="E3460" t="s">
        <v>189</v>
      </c>
      <c r="F3460">
        <v>996</v>
      </c>
      <c r="G3460" t="str">
        <f>VLOOKUP(Tabel1[[#This Row],[Gruppe]],Statistikkoder!$A$1:$C$154,2,FALSE)</f>
        <v>    Passager i køretøj                            </v>
      </c>
      <c r="H3460">
        <v>0</v>
      </c>
      <c r="I3460">
        <v>46</v>
      </c>
      <c r="J3460">
        <v>0</v>
      </c>
      <c r="K3460">
        <f>IF(AND(Tabel1[[#This Row],[Gruppe]]&gt;=610,Tabel1[[#This Row],[Gruppe]]&lt;=765),Tabel1[[#This Row],[Dækmeter]],0)</f>
        <v>0</v>
      </c>
      <c r="L3460">
        <v>0</v>
      </c>
      <c r="M3460" t="s">
        <v>3</v>
      </c>
      <c r="N3460" t="str">
        <f>VLOOKUP($F3460,Statistikkoder!$A$2:$C$154,3,FALSE)</f>
        <v>Passager</v>
      </c>
    </row>
    <row r="3461" spans="1:14" x14ac:dyDescent="0.2">
      <c r="A3461" t="s">
        <v>207</v>
      </c>
      <c r="B3461" s="1">
        <v>0.41666666666666669</v>
      </c>
      <c r="C3461" t="s">
        <v>4</v>
      </c>
      <c r="D3461" t="s">
        <v>2</v>
      </c>
      <c r="E3461" t="s">
        <v>189</v>
      </c>
      <c r="F3461">
        <v>10</v>
      </c>
      <c r="G3461" t="str">
        <f>VLOOKUP(Tabel1[[#This Row],[Gruppe]],Statistikkoder!$A$1:$C$154,2,FALSE)</f>
        <v>    Voksen gående                    </v>
      </c>
      <c r="H3461">
        <v>0</v>
      </c>
      <c r="I3461">
        <v>10</v>
      </c>
      <c r="J3461">
        <v>0</v>
      </c>
      <c r="K3461">
        <f>IF(AND(Tabel1[[#This Row],[Gruppe]]&gt;=610,Tabel1[[#This Row],[Gruppe]]&lt;=765),Tabel1[[#This Row],[Dækmeter]],0)</f>
        <v>0</v>
      </c>
      <c r="L3461">
        <v>0</v>
      </c>
      <c r="M3461" t="s">
        <v>3</v>
      </c>
      <c r="N3461" t="str">
        <f>VLOOKUP($F3461,Statistikkoder!$A$2:$C$154,3,FALSE)</f>
        <v>Passager</v>
      </c>
    </row>
    <row r="3462" spans="1:14" x14ac:dyDescent="0.2">
      <c r="A3462" t="s">
        <v>207</v>
      </c>
      <c r="B3462" s="1">
        <v>0.41666666666666669</v>
      </c>
      <c r="C3462" t="s">
        <v>4</v>
      </c>
      <c r="D3462" t="s">
        <v>2</v>
      </c>
      <c r="E3462" t="s">
        <v>189</v>
      </c>
      <c r="F3462">
        <v>30</v>
      </c>
      <c r="G3462" t="str">
        <f>VLOOKUP(Tabel1[[#This Row],[Gruppe]],Statistikkoder!$A$1:$C$154,2,FALSE)</f>
        <v>    Barn  0-11 år gående              </v>
      </c>
      <c r="H3462">
        <v>0</v>
      </c>
      <c r="I3462">
        <v>2</v>
      </c>
      <c r="J3462">
        <v>0</v>
      </c>
      <c r="K3462">
        <f>IF(AND(Tabel1[[#This Row],[Gruppe]]&gt;=610,Tabel1[[#This Row],[Gruppe]]&lt;=765),Tabel1[[#This Row],[Dækmeter]],0)</f>
        <v>0</v>
      </c>
      <c r="L3462">
        <v>0</v>
      </c>
      <c r="M3462" t="s">
        <v>3</v>
      </c>
      <c r="N3462" t="str">
        <f>VLOOKUP($F3462,Statistikkoder!$A$2:$C$154,3,FALSE)</f>
        <v>Passager</v>
      </c>
    </row>
    <row r="3463" spans="1:14" x14ac:dyDescent="0.2">
      <c r="A3463" t="s">
        <v>207</v>
      </c>
      <c r="B3463" s="1">
        <v>0.41666666666666669</v>
      </c>
      <c r="C3463" t="s">
        <v>4</v>
      </c>
      <c r="D3463" t="s">
        <v>2</v>
      </c>
      <c r="E3463" t="s">
        <v>189</v>
      </c>
      <c r="F3463">
        <v>40</v>
      </c>
      <c r="G3463" t="str">
        <f>VLOOKUP(Tabel1[[#This Row],[Gruppe]],Statistikkoder!$A$1:$C$154,2,FALSE)</f>
        <v>    Pensionist gående                </v>
      </c>
      <c r="H3463">
        <v>0</v>
      </c>
      <c r="I3463">
        <v>2</v>
      </c>
      <c r="J3463">
        <v>0</v>
      </c>
      <c r="K3463">
        <f>IF(AND(Tabel1[[#This Row],[Gruppe]]&gt;=610,Tabel1[[#This Row],[Gruppe]]&lt;=765),Tabel1[[#This Row],[Dækmeter]],0)</f>
        <v>0</v>
      </c>
      <c r="L3463">
        <v>0</v>
      </c>
      <c r="M3463" t="s">
        <v>3</v>
      </c>
      <c r="N3463" t="str">
        <f>VLOOKUP($F3463,Statistikkoder!$A$2:$C$154,3,FALSE)</f>
        <v>Passager</v>
      </c>
    </row>
    <row r="3464" spans="1:14" x14ac:dyDescent="0.2">
      <c r="A3464" t="s">
        <v>207</v>
      </c>
      <c r="B3464" s="1">
        <v>0.41666666666666669</v>
      </c>
      <c r="C3464" t="s">
        <v>4</v>
      </c>
      <c r="D3464" t="s">
        <v>2</v>
      </c>
      <c r="E3464" t="s">
        <v>189</v>
      </c>
      <c r="F3464">
        <v>80</v>
      </c>
      <c r="G3464" t="str">
        <f>VLOOKUP(Tabel1[[#This Row],[Gruppe]],Statistikkoder!$A$1:$C$154,2,FALSE)</f>
        <v>    Bil &lt; 1,95 pendler rejse        </v>
      </c>
      <c r="H3464">
        <v>4</v>
      </c>
      <c r="I3464">
        <v>7</v>
      </c>
      <c r="J3464">
        <v>24</v>
      </c>
      <c r="K3464">
        <f>IF(AND(Tabel1[[#This Row],[Gruppe]]&gt;=610,Tabel1[[#This Row],[Gruppe]]&lt;=765),Tabel1[[#This Row],[Dækmeter]],0)</f>
        <v>0</v>
      </c>
      <c r="L3464">
        <v>0</v>
      </c>
      <c r="M3464" t="s">
        <v>3</v>
      </c>
      <c r="N3464" t="str">
        <f>VLOOKUP($F3464,Statistikkoder!$A$2:$C$154,3,FALSE)</f>
        <v>Personbil</v>
      </c>
    </row>
    <row r="3465" spans="1:14" x14ac:dyDescent="0.2">
      <c r="A3465" t="s">
        <v>207</v>
      </c>
      <c r="B3465" s="1">
        <v>0.41666666666666669</v>
      </c>
      <c r="C3465" t="s">
        <v>4</v>
      </c>
      <c r="D3465" t="s">
        <v>2</v>
      </c>
      <c r="E3465" t="s">
        <v>189</v>
      </c>
      <c r="F3465">
        <v>110</v>
      </c>
      <c r="G3465" t="str">
        <f>VLOOKUP(Tabel1[[#This Row],[Gruppe]],Statistikkoder!$A$1:$C$154,2,FALSE)</f>
        <v>    Bil &lt; 1,95 m                            </v>
      </c>
      <c r="H3465">
        <v>33</v>
      </c>
      <c r="I3465">
        <v>84</v>
      </c>
      <c r="J3465">
        <v>198</v>
      </c>
      <c r="K3465">
        <f>IF(AND(Tabel1[[#This Row],[Gruppe]]&gt;=610,Tabel1[[#This Row],[Gruppe]]&lt;=765),Tabel1[[#This Row],[Dækmeter]],0)</f>
        <v>0</v>
      </c>
      <c r="L3465">
        <v>0</v>
      </c>
      <c r="M3465" t="s">
        <v>3</v>
      </c>
      <c r="N3465" t="str">
        <f>VLOOKUP($F3465,Statistikkoder!$A$2:$C$154,3,FALSE)</f>
        <v>Personbil</v>
      </c>
    </row>
    <row r="3466" spans="1:14" x14ac:dyDescent="0.2">
      <c r="A3466" t="s">
        <v>207</v>
      </c>
      <c r="B3466" s="1">
        <v>0.41666666666666669</v>
      </c>
      <c r="C3466" t="s">
        <v>4</v>
      </c>
      <c r="D3466" t="s">
        <v>2</v>
      </c>
      <c r="E3466" t="s">
        <v>189</v>
      </c>
      <c r="F3466">
        <v>120</v>
      </c>
      <c r="G3466" t="str">
        <f>VLOOKUP(Tabel1[[#This Row],[Gruppe]],Statistikkoder!$A$1:$C$154,2,FALSE)</f>
        <v>    Bil &gt; 1,95 m                            </v>
      </c>
      <c r="H3466">
        <v>1</v>
      </c>
      <c r="I3466">
        <v>2</v>
      </c>
      <c r="J3466">
        <v>6</v>
      </c>
      <c r="K3466">
        <f>IF(AND(Tabel1[[#This Row],[Gruppe]]&gt;=610,Tabel1[[#This Row],[Gruppe]]&lt;=765),Tabel1[[#This Row],[Dækmeter]],0)</f>
        <v>0</v>
      </c>
      <c r="L3466">
        <v>0</v>
      </c>
      <c r="M3466" t="s">
        <v>3</v>
      </c>
      <c r="N3466" t="str">
        <f>VLOOKUP($F3466,Statistikkoder!$A$2:$C$154,3,FALSE)</f>
        <v>Personbil</v>
      </c>
    </row>
    <row r="3467" spans="1:14" x14ac:dyDescent="0.2">
      <c r="A3467" t="s">
        <v>207</v>
      </c>
      <c r="B3467" s="1">
        <v>0.41666666666666669</v>
      </c>
      <c r="C3467" t="s">
        <v>4</v>
      </c>
      <c r="D3467" t="s">
        <v>2</v>
      </c>
      <c r="E3467" t="s">
        <v>189</v>
      </c>
      <c r="F3467">
        <v>320</v>
      </c>
      <c r="G3467" t="str">
        <f>VLOOKUP(Tabel1[[#This Row],[Gruppe]],Statistikkoder!$A$1:$C$154,2,FALSE)</f>
        <v>    Autocamper &lt; 12 meter                </v>
      </c>
      <c r="H3467">
        <v>1</v>
      </c>
      <c r="I3467">
        <v>2</v>
      </c>
      <c r="J3467">
        <v>10</v>
      </c>
      <c r="K3467">
        <f>IF(AND(Tabel1[[#This Row],[Gruppe]]&gt;=610,Tabel1[[#This Row],[Gruppe]]&lt;=765),Tabel1[[#This Row],[Dækmeter]],0)</f>
        <v>0</v>
      </c>
      <c r="L3467">
        <v>0</v>
      </c>
      <c r="M3467" t="s">
        <v>3</v>
      </c>
      <c r="N3467" t="str">
        <f>VLOOKUP($F3467,Statistikkoder!$A$2:$C$154,3,FALSE)</f>
        <v>Autocamper</v>
      </c>
    </row>
    <row r="3468" spans="1:14" x14ac:dyDescent="0.2">
      <c r="A3468" t="s">
        <v>207</v>
      </c>
      <c r="B3468" s="1">
        <v>0.41666666666666669</v>
      </c>
      <c r="C3468" t="s">
        <v>4</v>
      </c>
      <c r="D3468" t="s">
        <v>2</v>
      </c>
      <c r="E3468" t="s">
        <v>189</v>
      </c>
      <c r="F3468">
        <v>410</v>
      </c>
      <c r="G3468" t="str">
        <f>VLOOKUP(Tabel1[[#This Row],[Gruppe]],Statistikkoder!$A$1:$C$154,2,FALSE)</f>
        <v>    MC                                    </v>
      </c>
      <c r="H3468">
        <v>1</v>
      </c>
      <c r="I3468">
        <v>1</v>
      </c>
      <c r="J3468">
        <v>3</v>
      </c>
      <c r="K3468">
        <f>IF(AND(Tabel1[[#This Row],[Gruppe]]&gt;=610,Tabel1[[#This Row],[Gruppe]]&lt;=765),Tabel1[[#This Row],[Dækmeter]],0)</f>
        <v>0</v>
      </c>
      <c r="L3468">
        <v>0</v>
      </c>
      <c r="M3468" t="s">
        <v>3</v>
      </c>
      <c r="N3468" t="str">
        <f>VLOOKUP($F3468,Statistikkoder!$A$2:$C$154,3,FALSE)</f>
        <v>MC/Knallert</v>
      </c>
    </row>
    <row r="3469" spans="1:14" x14ac:dyDescent="0.2">
      <c r="A3469" t="s">
        <v>207</v>
      </c>
      <c r="B3469" s="1">
        <v>0.41666666666666669</v>
      </c>
      <c r="C3469" t="s">
        <v>4</v>
      </c>
      <c r="D3469" t="s">
        <v>2</v>
      </c>
      <c r="E3469" t="s">
        <v>189</v>
      </c>
      <c r="F3469">
        <v>505</v>
      </c>
      <c r="G3469" t="str">
        <f>VLOOKUP(Tabel1[[#This Row],[Gruppe]],Statistikkoder!$A$1:$C$154,2,FALSE)</f>
        <v>    Cykel Pensionist                        </v>
      </c>
      <c r="H3469">
        <v>1</v>
      </c>
      <c r="I3469">
        <v>0</v>
      </c>
      <c r="J3469">
        <v>1</v>
      </c>
      <c r="K3469">
        <f>IF(AND(Tabel1[[#This Row],[Gruppe]]&gt;=610,Tabel1[[#This Row],[Gruppe]]&lt;=765),Tabel1[[#This Row],[Dækmeter]],0)</f>
        <v>0</v>
      </c>
      <c r="L3469">
        <v>0</v>
      </c>
      <c r="M3469" t="s">
        <v>3</v>
      </c>
      <c r="N3469" t="str">
        <f>VLOOKUP($F3469,Statistikkoder!$A$2:$C$154,3,FALSE)</f>
        <v>Cykel</v>
      </c>
    </row>
    <row r="3470" spans="1:14" x14ac:dyDescent="0.2">
      <c r="A3470" t="s">
        <v>207</v>
      </c>
      <c r="B3470" s="1">
        <v>0.41666666666666669</v>
      </c>
      <c r="C3470" t="s">
        <v>4</v>
      </c>
      <c r="D3470" t="s">
        <v>2</v>
      </c>
      <c r="E3470" t="s">
        <v>189</v>
      </c>
      <c r="F3470">
        <v>510</v>
      </c>
      <c r="G3470" t="str">
        <f>VLOOKUP(Tabel1[[#This Row],[Gruppe]],Statistikkoder!$A$1:$C$154,2,FALSE)</f>
        <v>    Cykel Voksen                            </v>
      </c>
      <c r="H3470">
        <v>3</v>
      </c>
      <c r="I3470">
        <v>0</v>
      </c>
      <c r="J3470">
        <v>3</v>
      </c>
      <c r="K3470">
        <f>IF(AND(Tabel1[[#This Row],[Gruppe]]&gt;=610,Tabel1[[#This Row],[Gruppe]]&lt;=765),Tabel1[[#This Row],[Dækmeter]],0)</f>
        <v>0</v>
      </c>
      <c r="L3470">
        <v>0</v>
      </c>
      <c r="M3470" t="s">
        <v>3</v>
      </c>
      <c r="N3470" t="str">
        <f>VLOOKUP($F3470,Statistikkoder!$A$2:$C$154,3,FALSE)</f>
        <v>Cykel</v>
      </c>
    </row>
    <row r="3471" spans="1:14" x14ac:dyDescent="0.2">
      <c r="A3471" t="s">
        <v>207</v>
      </c>
      <c r="B3471" s="1">
        <v>0.41666666666666669</v>
      </c>
      <c r="C3471" t="s">
        <v>4</v>
      </c>
      <c r="D3471" t="s">
        <v>2</v>
      </c>
      <c r="E3471" t="s">
        <v>189</v>
      </c>
      <c r="F3471">
        <v>996</v>
      </c>
      <c r="G3471" t="str">
        <f>VLOOKUP(Tabel1[[#This Row],[Gruppe]],Statistikkoder!$A$1:$C$154,2,FALSE)</f>
        <v>    Passager i køretøj                            </v>
      </c>
      <c r="H3471">
        <v>0</v>
      </c>
      <c r="I3471">
        <v>96</v>
      </c>
      <c r="J3471">
        <v>0</v>
      </c>
      <c r="K3471">
        <f>IF(AND(Tabel1[[#This Row],[Gruppe]]&gt;=610,Tabel1[[#This Row],[Gruppe]]&lt;=765),Tabel1[[#This Row],[Dækmeter]],0)</f>
        <v>0</v>
      </c>
      <c r="L3471">
        <v>0</v>
      </c>
      <c r="M3471" t="s">
        <v>3</v>
      </c>
      <c r="N3471" t="str">
        <f>VLOOKUP($F3471,Statistikkoder!$A$2:$C$154,3,FALSE)</f>
        <v>Passager</v>
      </c>
    </row>
    <row r="3472" spans="1:14" x14ac:dyDescent="0.2">
      <c r="A3472" t="s">
        <v>207</v>
      </c>
      <c r="B3472" s="1">
        <v>0.41666666666666669</v>
      </c>
      <c r="C3472" t="s">
        <v>0</v>
      </c>
      <c r="D3472" t="s">
        <v>1</v>
      </c>
      <c r="E3472" t="s">
        <v>190</v>
      </c>
      <c r="F3472">
        <v>10</v>
      </c>
      <c r="G3472" t="str">
        <f>VLOOKUP(Tabel1[[#This Row],[Gruppe]],Statistikkoder!$A$1:$C$154,2,FALSE)</f>
        <v>    Voksen gående                    </v>
      </c>
      <c r="H3472">
        <v>0</v>
      </c>
      <c r="I3472">
        <v>10</v>
      </c>
      <c r="J3472">
        <v>0</v>
      </c>
      <c r="K3472">
        <f>IF(AND(Tabel1[[#This Row],[Gruppe]]&gt;=610,Tabel1[[#This Row],[Gruppe]]&lt;=765),Tabel1[[#This Row],[Dækmeter]],0)</f>
        <v>0</v>
      </c>
      <c r="L3472">
        <v>0</v>
      </c>
      <c r="M3472" t="s">
        <v>3</v>
      </c>
      <c r="N3472" t="str">
        <f>VLOOKUP($F3472,Statistikkoder!$A$2:$C$154,3,FALSE)</f>
        <v>Passager</v>
      </c>
    </row>
    <row r="3473" spans="1:14" x14ac:dyDescent="0.2">
      <c r="A3473" t="s">
        <v>207</v>
      </c>
      <c r="B3473" s="1">
        <v>0.41666666666666669</v>
      </c>
      <c r="C3473" t="s">
        <v>0</v>
      </c>
      <c r="D3473" t="s">
        <v>1</v>
      </c>
      <c r="E3473" t="s">
        <v>190</v>
      </c>
      <c r="F3473">
        <v>40</v>
      </c>
      <c r="G3473" t="str">
        <f>VLOOKUP(Tabel1[[#This Row],[Gruppe]],Statistikkoder!$A$1:$C$154,2,FALSE)</f>
        <v>    Pensionist gående                </v>
      </c>
      <c r="H3473">
        <v>0</v>
      </c>
      <c r="I3473">
        <v>2</v>
      </c>
      <c r="J3473">
        <v>0</v>
      </c>
      <c r="K3473">
        <f>IF(AND(Tabel1[[#This Row],[Gruppe]]&gt;=610,Tabel1[[#This Row],[Gruppe]]&lt;=765),Tabel1[[#This Row],[Dækmeter]],0)</f>
        <v>0</v>
      </c>
      <c r="L3473">
        <v>0</v>
      </c>
      <c r="M3473" t="s">
        <v>3</v>
      </c>
      <c r="N3473" t="str">
        <f>VLOOKUP($F3473,Statistikkoder!$A$2:$C$154,3,FALSE)</f>
        <v>Passager</v>
      </c>
    </row>
    <row r="3474" spans="1:14" x14ac:dyDescent="0.2">
      <c r="A3474" t="s">
        <v>207</v>
      </c>
      <c r="B3474" s="1">
        <v>0.41666666666666669</v>
      </c>
      <c r="C3474" t="s">
        <v>0</v>
      </c>
      <c r="D3474" t="s">
        <v>1</v>
      </c>
      <c r="E3474" t="s">
        <v>190</v>
      </c>
      <c r="F3474">
        <v>80</v>
      </c>
      <c r="G3474" t="str">
        <f>VLOOKUP(Tabel1[[#This Row],[Gruppe]],Statistikkoder!$A$1:$C$154,2,FALSE)</f>
        <v>    Bil &lt; 1,95 pendler rejse        </v>
      </c>
      <c r="H3474">
        <v>1</v>
      </c>
      <c r="I3474">
        <v>2</v>
      </c>
      <c r="J3474">
        <v>6</v>
      </c>
      <c r="K3474">
        <f>IF(AND(Tabel1[[#This Row],[Gruppe]]&gt;=610,Tabel1[[#This Row],[Gruppe]]&lt;=765),Tabel1[[#This Row],[Dækmeter]],0)</f>
        <v>0</v>
      </c>
      <c r="L3474">
        <v>0</v>
      </c>
      <c r="M3474" t="s">
        <v>3</v>
      </c>
      <c r="N3474" t="str">
        <f>VLOOKUP($F3474,Statistikkoder!$A$2:$C$154,3,FALSE)</f>
        <v>Personbil</v>
      </c>
    </row>
    <row r="3475" spans="1:14" x14ac:dyDescent="0.2">
      <c r="A3475" t="s">
        <v>207</v>
      </c>
      <c r="B3475" s="1">
        <v>0.41666666666666669</v>
      </c>
      <c r="C3475" t="s">
        <v>0</v>
      </c>
      <c r="D3475" t="s">
        <v>1</v>
      </c>
      <c r="E3475" t="s">
        <v>190</v>
      </c>
      <c r="F3475">
        <v>110</v>
      </c>
      <c r="G3475" t="str">
        <f>VLOOKUP(Tabel1[[#This Row],[Gruppe]],Statistikkoder!$A$1:$C$154,2,FALSE)</f>
        <v>    Bil &lt; 1,95 m                            </v>
      </c>
      <c r="H3475">
        <v>14</v>
      </c>
      <c r="I3475">
        <v>32</v>
      </c>
      <c r="J3475">
        <v>84</v>
      </c>
      <c r="K3475">
        <f>IF(AND(Tabel1[[#This Row],[Gruppe]]&gt;=610,Tabel1[[#This Row],[Gruppe]]&lt;=765),Tabel1[[#This Row],[Dækmeter]],0)</f>
        <v>0</v>
      </c>
      <c r="L3475">
        <v>0</v>
      </c>
      <c r="M3475" t="s">
        <v>3</v>
      </c>
      <c r="N3475" t="str">
        <f>VLOOKUP($F3475,Statistikkoder!$A$2:$C$154,3,FALSE)</f>
        <v>Personbil</v>
      </c>
    </row>
    <row r="3476" spans="1:14" x14ac:dyDescent="0.2">
      <c r="A3476" t="s">
        <v>207</v>
      </c>
      <c r="B3476" s="1">
        <v>0.41666666666666669</v>
      </c>
      <c r="C3476" t="s">
        <v>0</v>
      </c>
      <c r="D3476" t="s">
        <v>1</v>
      </c>
      <c r="E3476" t="s">
        <v>190</v>
      </c>
      <c r="F3476">
        <v>115</v>
      </c>
      <c r="G3476" t="str">
        <f>VLOOKUP(Tabel1[[#This Row],[Gruppe]],Statistikkoder!$A$1:$C$154,2,FALSE)</f>
        <v>    Bil &lt; 1,95 m med anhænger                </v>
      </c>
      <c r="H3476">
        <v>1</v>
      </c>
      <c r="I3476">
        <v>5</v>
      </c>
      <c r="J3476">
        <v>10</v>
      </c>
      <c r="K3476">
        <f>IF(AND(Tabel1[[#This Row],[Gruppe]]&gt;=610,Tabel1[[#This Row],[Gruppe]]&lt;=765),Tabel1[[#This Row],[Dækmeter]],0)</f>
        <v>0</v>
      </c>
      <c r="L3476">
        <v>0</v>
      </c>
      <c r="M3476" t="s">
        <v>3</v>
      </c>
      <c r="N3476" t="str">
        <f>VLOOKUP($F3476,Statistikkoder!$A$2:$C$154,3,FALSE)</f>
        <v>Personbil</v>
      </c>
    </row>
    <row r="3477" spans="1:14" x14ac:dyDescent="0.2">
      <c r="A3477" t="s">
        <v>207</v>
      </c>
      <c r="B3477" s="1">
        <v>0.41666666666666669</v>
      </c>
      <c r="C3477" t="s">
        <v>0</v>
      </c>
      <c r="D3477" t="s">
        <v>1</v>
      </c>
      <c r="E3477" t="s">
        <v>190</v>
      </c>
      <c r="F3477">
        <v>120</v>
      </c>
      <c r="G3477" t="str">
        <f>VLOOKUP(Tabel1[[#This Row],[Gruppe]],Statistikkoder!$A$1:$C$154,2,FALSE)</f>
        <v>    Bil &gt; 1,95 m                            </v>
      </c>
      <c r="H3477">
        <v>2</v>
      </c>
      <c r="I3477">
        <v>4</v>
      </c>
      <c r="J3477">
        <v>12</v>
      </c>
      <c r="K3477">
        <f>IF(AND(Tabel1[[#This Row],[Gruppe]]&gt;=610,Tabel1[[#This Row],[Gruppe]]&lt;=765),Tabel1[[#This Row],[Dækmeter]],0)</f>
        <v>0</v>
      </c>
      <c r="L3477">
        <v>0</v>
      </c>
      <c r="M3477" t="s">
        <v>3</v>
      </c>
      <c r="N3477" t="str">
        <f>VLOOKUP($F3477,Statistikkoder!$A$2:$C$154,3,FALSE)</f>
        <v>Personbil</v>
      </c>
    </row>
    <row r="3478" spans="1:14" x14ac:dyDescent="0.2">
      <c r="A3478" t="s">
        <v>207</v>
      </c>
      <c r="B3478" s="1">
        <v>0.41666666666666669</v>
      </c>
      <c r="C3478" t="s">
        <v>0</v>
      </c>
      <c r="D3478" t="s">
        <v>1</v>
      </c>
      <c r="E3478" t="s">
        <v>190</v>
      </c>
      <c r="F3478">
        <v>320</v>
      </c>
      <c r="G3478" t="str">
        <f>VLOOKUP(Tabel1[[#This Row],[Gruppe]],Statistikkoder!$A$1:$C$154,2,FALSE)</f>
        <v>    Autocamper &lt; 12 meter                </v>
      </c>
      <c r="H3478">
        <v>2</v>
      </c>
      <c r="I3478">
        <v>6</v>
      </c>
      <c r="J3478">
        <v>20</v>
      </c>
      <c r="K3478">
        <f>IF(AND(Tabel1[[#This Row],[Gruppe]]&gt;=610,Tabel1[[#This Row],[Gruppe]]&lt;=765),Tabel1[[#This Row],[Dækmeter]],0)</f>
        <v>0</v>
      </c>
      <c r="L3478">
        <v>0</v>
      </c>
      <c r="M3478" t="s">
        <v>3</v>
      </c>
      <c r="N3478" t="str">
        <f>VLOOKUP($F3478,Statistikkoder!$A$2:$C$154,3,FALSE)</f>
        <v>Autocamper</v>
      </c>
    </row>
    <row r="3479" spans="1:14" x14ac:dyDescent="0.2">
      <c r="A3479" t="s">
        <v>207</v>
      </c>
      <c r="B3479" s="1">
        <v>0.41666666666666669</v>
      </c>
      <c r="C3479" t="s">
        <v>0</v>
      </c>
      <c r="D3479" t="s">
        <v>1</v>
      </c>
      <c r="E3479" t="s">
        <v>190</v>
      </c>
      <c r="F3479">
        <v>409</v>
      </c>
      <c r="G3479" t="str">
        <f>VLOOKUP(Tabel1[[#This Row],[Gruppe]],Statistikkoder!$A$1:$C$154,2,FALSE)</f>
        <v>    Knallert                              </v>
      </c>
      <c r="H3479">
        <v>9</v>
      </c>
      <c r="I3479">
        <v>0</v>
      </c>
      <c r="J3479">
        <v>9</v>
      </c>
      <c r="K3479">
        <f>IF(AND(Tabel1[[#This Row],[Gruppe]]&gt;=610,Tabel1[[#This Row],[Gruppe]]&lt;=765),Tabel1[[#This Row],[Dækmeter]],0)</f>
        <v>0</v>
      </c>
      <c r="L3479">
        <v>0</v>
      </c>
      <c r="M3479" t="s">
        <v>3</v>
      </c>
      <c r="N3479" t="str">
        <f>VLOOKUP($F3479,Statistikkoder!$A$2:$C$154,3,FALSE)</f>
        <v>MC/Knallert</v>
      </c>
    </row>
    <row r="3480" spans="1:14" x14ac:dyDescent="0.2">
      <c r="A3480" t="s">
        <v>207</v>
      </c>
      <c r="B3480" s="1">
        <v>0.41666666666666669</v>
      </c>
      <c r="C3480" t="s">
        <v>0</v>
      </c>
      <c r="D3480" t="s">
        <v>1</v>
      </c>
      <c r="E3480" t="s">
        <v>190</v>
      </c>
      <c r="F3480">
        <v>410</v>
      </c>
      <c r="G3480" t="str">
        <f>VLOOKUP(Tabel1[[#This Row],[Gruppe]],Statistikkoder!$A$1:$C$154,2,FALSE)</f>
        <v>    MC                                    </v>
      </c>
      <c r="H3480">
        <v>3</v>
      </c>
      <c r="I3480">
        <v>3</v>
      </c>
      <c r="J3480">
        <v>6</v>
      </c>
      <c r="K3480">
        <f>IF(AND(Tabel1[[#This Row],[Gruppe]]&gt;=610,Tabel1[[#This Row],[Gruppe]]&lt;=765),Tabel1[[#This Row],[Dækmeter]],0)</f>
        <v>0</v>
      </c>
      <c r="L3480">
        <v>0</v>
      </c>
      <c r="M3480" t="s">
        <v>3</v>
      </c>
      <c r="N3480" t="str">
        <f>VLOOKUP($F3480,Statistikkoder!$A$2:$C$154,3,FALSE)</f>
        <v>MC/Knallert</v>
      </c>
    </row>
    <row r="3481" spans="1:14" x14ac:dyDescent="0.2">
      <c r="A3481" t="s">
        <v>207</v>
      </c>
      <c r="B3481" s="1">
        <v>0.41666666666666669</v>
      </c>
      <c r="C3481" t="s">
        <v>0</v>
      </c>
      <c r="D3481" t="s">
        <v>1</v>
      </c>
      <c r="E3481" t="s">
        <v>190</v>
      </c>
      <c r="F3481">
        <v>510</v>
      </c>
      <c r="G3481" t="str">
        <f>VLOOKUP(Tabel1[[#This Row],[Gruppe]],Statistikkoder!$A$1:$C$154,2,FALSE)</f>
        <v>    Cykel Voksen                            </v>
      </c>
      <c r="H3481">
        <v>1</v>
      </c>
      <c r="I3481">
        <v>0</v>
      </c>
      <c r="J3481">
        <v>1</v>
      </c>
      <c r="K3481">
        <f>IF(AND(Tabel1[[#This Row],[Gruppe]]&gt;=610,Tabel1[[#This Row],[Gruppe]]&lt;=765),Tabel1[[#This Row],[Dækmeter]],0)</f>
        <v>0</v>
      </c>
      <c r="L3481">
        <v>0</v>
      </c>
      <c r="M3481" t="s">
        <v>3</v>
      </c>
      <c r="N3481" t="str">
        <f>VLOOKUP($F3481,Statistikkoder!$A$2:$C$154,3,FALSE)</f>
        <v>Cykel</v>
      </c>
    </row>
    <row r="3482" spans="1:14" x14ac:dyDescent="0.2">
      <c r="A3482" t="s">
        <v>207</v>
      </c>
      <c r="B3482" s="1">
        <v>0.41666666666666669</v>
      </c>
      <c r="C3482" t="s">
        <v>0</v>
      </c>
      <c r="D3482" t="s">
        <v>1</v>
      </c>
      <c r="E3482" t="s">
        <v>190</v>
      </c>
      <c r="F3482">
        <v>996</v>
      </c>
      <c r="G3482" t="str">
        <f>VLOOKUP(Tabel1[[#This Row],[Gruppe]],Statistikkoder!$A$1:$C$154,2,FALSE)</f>
        <v>    Passager i køretøj                            </v>
      </c>
      <c r="H3482">
        <v>0</v>
      </c>
      <c r="I3482">
        <v>52</v>
      </c>
      <c r="J3482">
        <v>0</v>
      </c>
      <c r="K3482">
        <f>IF(AND(Tabel1[[#This Row],[Gruppe]]&gt;=610,Tabel1[[#This Row],[Gruppe]]&lt;=765),Tabel1[[#This Row],[Dækmeter]],0)</f>
        <v>0</v>
      </c>
      <c r="L3482">
        <v>0</v>
      </c>
      <c r="M3482" t="s">
        <v>3</v>
      </c>
      <c r="N3482" t="str">
        <f>VLOOKUP($F3482,Statistikkoder!$A$2:$C$154,3,FALSE)</f>
        <v>Passager</v>
      </c>
    </row>
    <row r="3483" spans="1:14" x14ac:dyDescent="0.2">
      <c r="A3483" t="s">
        <v>207</v>
      </c>
      <c r="B3483" s="1">
        <v>0.45833333333333331</v>
      </c>
      <c r="C3483" t="s">
        <v>4</v>
      </c>
      <c r="D3483" t="s">
        <v>2</v>
      </c>
      <c r="E3483" t="s">
        <v>190</v>
      </c>
      <c r="F3483">
        <v>10</v>
      </c>
      <c r="G3483" t="str">
        <f>VLOOKUP(Tabel1[[#This Row],[Gruppe]],Statistikkoder!$A$1:$C$154,2,FALSE)</f>
        <v>    Voksen gående                    </v>
      </c>
      <c r="H3483">
        <v>0</v>
      </c>
      <c r="I3483">
        <v>5</v>
      </c>
      <c r="J3483">
        <v>0</v>
      </c>
      <c r="K3483">
        <f>IF(AND(Tabel1[[#This Row],[Gruppe]]&gt;=610,Tabel1[[#This Row],[Gruppe]]&lt;=765),Tabel1[[#This Row],[Dækmeter]],0)</f>
        <v>0</v>
      </c>
      <c r="L3483">
        <v>0</v>
      </c>
      <c r="M3483" t="s">
        <v>3</v>
      </c>
      <c r="N3483" t="str">
        <f>VLOOKUP($F3483,Statistikkoder!$A$2:$C$154,3,FALSE)</f>
        <v>Passager</v>
      </c>
    </row>
    <row r="3484" spans="1:14" x14ac:dyDescent="0.2">
      <c r="A3484" t="s">
        <v>207</v>
      </c>
      <c r="B3484" s="1">
        <v>0.45833333333333331</v>
      </c>
      <c r="C3484" t="s">
        <v>4</v>
      </c>
      <c r="D3484" t="s">
        <v>2</v>
      </c>
      <c r="E3484" t="s">
        <v>190</v>
      </c>
      <c r="F3484">
        <v>80</v>
      </c>
      <c r="G3484" t="str">
        <f>VLOOKUP(Tabel1[[#This Row],[Gruppe]],Statistikkoder!$A$1:$C$154,2,FALSE)</f>
        <v>    Bil &lt; 1,95 pendler rejse        </v>
      </c>
      <c r="H3484">
        <v>5</v>
      </c>
      <c r="I3484">
        <v>9</v>
      </c>
      <c r="J3484">
        <v>30</v>
      </c>
      <c r="K3484">
        <f>IF(AND(Tabel1[[#This Row],[Gruppe]]&gt;=610,Tabel1[[#This Row],[Gruppe]]&lt;=765),Tabel1[[#This Row],[Dækmeter]],0)</f>
        <v>0</v>
      </c>
      <c r="L3484">
        <v>0</v>
      </c>
      <c r="M3484" t="s">
        <v>3</v>
      </c>
      <c r="N3484" t="str">
        <f>VLOOKUP($F3484,Statistikkoder!$A$2:$C$154,3,FALSE)</f>
        <v>Personbil</v>
      </c>
    </row>
    <row r="3485" spans="1:14" x14ac:dyDescent="0.2">
      <c r="A3485" t="s">
        <v>207</v>
      </c>
      <c r="B3485" s="1">
        <v>0.45833333333333331</v>
      </c>
      <c r="C3485" t="s">
        <v>4</v>
      </c>
      <c r="D3485" t="s">
        <v>2</v>
      </c>
      <c r="E3485" t="s">
        <v>190</v>
      </c>
      <c r="F3485">
        <v>110</v>
      </c>
      <c r="G3485" t="str">
        <f>VLOOKUP(Tabel1[[#This Row],[Gruppe]],Statistikkoder!$A$1:$C$154,2,FALSE)</f>
        <v>    Bil &lt; 1,95 m                            </v>
      </c>
      <c r="H3485">
        <v>40</v>
      </c>
      <c r="I3485">
        <v>104</v>
      </c>
      <c r="J3485">
        <v>240</v>
      </c>
      <c r="K3485">
        <f>IF(AND(Tabel1[[#This Row],[Gruppe]]&gt;=610,Tabel1[[#This Row],[Gruppe]]&lt;=765),Tabel1[[#This Row],[Dækmeter]],0)</f>
        <v>0</v>
      </c>
      <c r="L3485">
        <v>0</v>
      </c>
      <c r="M3485" t="s">
        <v>3</v>
      </c>
      <c r="N3485" t="str">
        <f>VLOOKUP($F3485,Statistikkoder!$A$2:$C$154,3,FALSE)</f>
        <v>Personbil</v>
      </c>
    </row>
    <row r="3486" spans="1:14" x14ac:dyDescent="0.2">
      <c r="A3486" t="s">
        <v>207</v>
      </c>
      <c r="B3486" s="1">
        <v>0.45833333333333331</v>
      </c>
      <c r="C3486" t="s">
        <v>4</v>
      </c>
      <c r="D3486" t="s">
        <v>2</v>
      </c>
      <c r="E3486" t="s">
        <v>190</v>
      </c>
      <c r="F3486">
        <v>115</v>
      </c>
      <c r="G3486" t="str">
        <f>VLOOKUP(Tabel1[[#This Row],[Gruppe]],Statistikkoder!$A$1:$C$154,2,FALSE)</f>
        <v>    Bil &lt; 1,95 m med anhænger                </v>
      </c>
      <c r="H3486">
        <v>1</v>
      </c>
      <c r="I3486">
        <v>2</v>
      </c>
      <c r="J3486">
        <v>10</v>
      </c>
      <c r="K3486">
        <f>IF(AND(Tabel1[[#This Row],[Gruppe]]&gt;=610,Tabel1[[#This Row],[Gruppe]]&lt;=765),Tabel1[[#This Row],[Dækmeter]],0)</f>
        <v>0</v>
      </c>
      <c r="L3486">
        <v>0</v>
      </c>
      <c r="M3486" t="s">
        <v>3</v>
      </c>
      <c r="N3486" t="str">
        <f>VLOOKUP($F3486,Statistikkoder!$A$2:$C$154,3,FALSE)</f>
        <v>Personbil</v>
      </c>
    </row>
    <row r="3487" spans="1:14" x14ac:dyDescent="0.2">
      <c r="A3487" t="s">
        <v>207</v>
      </c>
      <c r="B3487" s="1">
        <v>0.45833333333333331</v>
      </c>
      <c r="C3487" t="s">
        <v>4</v>
      </c>
      <c r="D3487" t="s">
        <v>2</v>
      </c>
      <c r="E3487" t="s">
        <v>190</v>
      </c>
      <c r="F3487">
        <v>126</v>
      </c>
      <c r="G3487" t="str">
        <f>VLOOKUP(Tabel1[[#This Row],[Gruppe]],Statistikkoder!$A$1:$C$154,2,FALSE)</f>
        <v xml:space="preserve">    Bil med campingvogn                     </v>
      </c>
      <c r="H3487">
        <v>1</v>
      </c>
      <c r="I3487">
        <v>2</v>
      </c>
      <c r="J3487">
        <v>12</v>
      </c>
      <c r="K3487">
        <f>IF(AND(Tabel1[[#This Row],[Gruppe]]&gt;=610,Tabel1[[#This Row],[Gruppe]]&lt;=765),Tabel1[[#This Row],[Dækmeter]],0)</f>
        <v>0</v>
      </c>
      <c r="L3487">
        <v>0</v>
      </c>
      <c r="M3487" t="s">
        <v>3</v>
      </c>
      <c r="N3487" t="str">
        <f>VLOOKUP($F3487,Statistikkoder!$A$2:$C$154,3,FALSE)</f>
        <v>Personbil</v>
      </c>
    </row>
    <row r="3488" spans="1:14" x14ac:dyDescent="0.2">
      <c r="A3488" t="s">
        <v>207</v>
      </c>
      <c r="B3488" s="1">
        <v>0.45833333333333331</v>
      </c>
      <c r="C3488" t="s">
        <v>4</v>
      </c>
      <c r="D3488" t="s">
        <v>2</v>
      </c>
      <c r="E3488" t="s">
        <v>190</v>
      </c>
      <c r="F3488">
        <v>320</v>
      </c>
      <c r="G3488" t="str">
        <f>VLOOKUP(Tabel1[[#This Row],[Gruppe]],Statistikkoder!$A$1:$C$154,2,FALSE)</f>
        <v>    Autocamper &lt; 12 meter                </v>
      </c>
      <c r="H3488">
        <v>3</v>
      </c>
      <c r="I3488">
        <v>10</v>
      </c>
      <c r="J3488">
        <v>30</v>
      </c>
      <c r="K3488">
        <f>IF(AND(Tabel1[[#This Row],[Gruppe]]&gt;=610,Tabel1[[#This Row],[Gruppe]]&lt;=765),Tabel1[[#This Row],[Dækmeter]],0)</f>
        <v>0</v>
      </c>
      <c r="L3488">
        <v>0</v>
      </c>
      <c r="M3488" t="s">
        <v>3</v>
      </c>
      <c r="N3488" t="str">
        <f>VLOOKUP($F3488,Statistikkoder!$A$2:$C$154,3,FALSE)</f>
        <v>Autocamper</v>
      </c>
    </row>
    <row r="3489" spans="1:14" x14ac:dyDescent="0.2">
      <c r="A3489" t="s">
        <v>207</v>
      </c>
      <c r="B3489" s="1">
        <v>0.45833333333333331</v>
      </c>
      <c r="C3489" t="s">
        <v>4</v>
      </c>
      <c r="D3489" t="s">
        <v>2</v>
      </c>
      <c r="E3489" t="s">
        <v>190</v>
      </c>
      <c r="F3489">
        <v>409</v>
      </c>
      <c r="G3489" t="str">
        <f>VLOOKUP(Tabel1[[#This Row],[Gruppe]],Statistikkoder!$A$1:$C$154,2,FALSE)</f>
        <v>    Knallert                              </v>
      </c>
      <c r="H3489">
        <v>2</v>
      </c>
      <c r="I3489">
        <v>0</v>
      </c>
      <c r="J3489">
        <v>2</v>
      </c>
      <c r="K3489">
        <f>IF(AND(Tabel1[[#This Row],[Gruppe]]&gt;=610,Tabel1[[#This Row],[Gruppe]]&lt;=765),Tabel1[[#This Row],[Dækmeter]],0)</f>
        <v>0</v>
      </c>
      <c r="L3489">
        <v>0</v>
      </c>
      <c r="M3489" t="s">
        <v>3</v>
      </c>
      <c r="N3489" t="str">
        <f>VLOOKUP($F3489,Statistikkoder!$A$2:$C$154,3,FALSE)</f>
        <v>MC/Knallert</v>
      </c>
    </row>
    <row r="3490" spans="1:14" x14ac:dyDescent="0.2">
      <c r="A3490" t="s">
        <v>207</v>
      </c>
      <c r="B3490" s="1">
        <v>0.45833333333333331</v>
      </c>
      <c r="C3490" t="s">
        <v>4</v>
      </c>
      <c r="D3490" t="s">
        <v>2</v>
      </c>
      <c r="E3490" t="s">
        <v>190</v>
      </c>
      <c r="F3490">
        <v>410</v>
      </c>
      <c r="G3490" t="str">
        <f>VLOOKUP(Tabel1[[#This Row],[Gruppe]],Statistikkoder!$A$1:$C$154,2,FALSE)</f>
        <v>    MC                                    </v>
      </c>
      <c r="H3490">
        <v>5</v>
      </c>
      <c r="I3490">
        <v>7</v>
      </c>
      <c r="J3490">
        <v>14</v>
      </c>
      <c r="K3490">
        <f>IF(AND(Tabel1[[#This Row],[Gruppe]]&gt;=610,Tabel1[[#This Row],[Gruppe]]&lt;=765),Tabel1[[#This Row],[Dækmeter]],0)</f>
        <v>0</v>
      </c>
      <c r="L3490">
        <v>0</v>
      </c>
      <c r="M3490" t="s">
        <v>3</v>
      </c>
      <c r="N3490" t="str">
        <f>VLOOKUP($F3490,Statistikkoder!$A$2:$C$154,3,FALSE)</f>
        <v>MC/Knallert</v>
      </c>
    </row>
    <row r="3491" spans="1:14" x14ac:dyDescent="0.2">
      <c r="A3491" t="s">
        <v>207</v>
      </c>
      <c r="B3491" s="1">
        <v>0.45833333333333331</v>
      </c>
      <c r="C3491" t="s">
        <v>4</v>
      </c>
      <c r="D3491" t="s">
        <v>2</v>
      </c>
      <c r="E3491" t="s">
        <v>190</v>
      </c>
      <c r="F3491">
        <v>430</v>
      </c>
      <c r="G3491" t="str">
        <f>VLOOKUP(Tabel1[[#This Row],[Gruppe]],Statistikkoder!$A$1:$C$154,2,FALSE)</f>
        <v>    MC/Knallert Sidevogn/anhænger            </v>
      </c>
      <c r="H3491">
        <v>2</v>
      </c>
      <c r="I3491">
        <v>2</v>
      </c>
      <c r="J3491">
        <v>7</v>
      </c>
      <c r="K3491">
        <f>IF(AND(Tabel1[[#This Row],[Gruppe]]&gt;=610,Tabel1[[#This Row],[Gruppe]]&lt;=765),Tabel1[[#This Row],[Dækmeter]],0)</f>
        <v>0</v>
      </c>
      <c r="L3491">
        <v>0</v>
      </c>
      <c r="M3491" t="s">
        <v>3</v>
      </c>
      <c r="N3491" t="str">
        <f>VLOOKUP($F3491,Statistikkoder!$A$2:$C$154,3,FALSE)</f>
        <v>MC/Knallert</v>
      </c>
    </row>
    <row r="3492" spans="1:14" x14ac:dyDescent="0.2">
      <c r="A3492" t="s">
        <v>207</v>
      </c>
      <c r="B3492" s="1">
        <v>0.45833333333333331</v>
      </c>
      <c r="C3492" t="s">
        <v>4</v>
      </c>
      <c r="D3492" t="s">
        <v>2</v>
      </c>
      <c r="E3492" t="s">
        <v>190</v>
      </c>
      <c r="F3492">
        <v>510</v>
      </c>
      <c r="G3492" t="str">
        <f>VLOOKUP(Tabel1[[#This Row],[Gruppe]],Statistikkoder!$A$1:$C$154,2,FALSE)</f>
        <v>    Cykel Voksen                            </v>
      </c>
      <c r="H3492">
        <v>3</v>
      </c>
      <c r="I3492">
        <v>0</v>
      </c>
      <c r="J3492">
        <v>3</v>
      </c>
      <c r="K3492">
        <f>IF(AND(Tabel1[[#This Row],[Gruppe]]&gt;=610,Tabel1[[#This Row],[Gruppe]]&lt;=765),Tabel1[[#This Row],[Dækmeter]],0)</f>
        <v>0</v>
      </c>
      <c r="L3492">
        <v>0</v>
      </c>
      <c r="M3492" t="s">
        <v>3</v>
      </c>
      <c r="N3492" t="str">
        <f>VLOOKUP($F3492,Statistikkoder!$A$2:$C$154,3,FALSE)</f>
        <v>Cykel</v>
      </c>
    </row>
    <row r="3493" spans="1:14" x14ac:dyDescent="0.2">
      <c r="A3493" t="s">
        <v>207</v>
      </c>
      <c r="B3493" s="1">
        <v>0.45833333333333331</v>
      </c>
      <c r="C3493" t="s">
        <v>4</v>
      </c>
      <c r="D3493" t="s">
        <v>2</v>
      </c>
      <c r="E3493" t="s">
        <v>190</v>
      </c>
      <c r="F3493">
        <v>996</v>
      </c>
      <c r="G3493" t="str">
        <f>VLOOKUP(Tabel1[[#This Row],[Gruppe]],Statistikkoder!$A$1:$C$154,2,FALSE)</f>
        <v>    Passager i køretøj                            </v>
      </c>
      <c r="H3493">
        <v>0</v>
      </c>
      <c r="I3493">
        <v>136</v>
      </c>
      <c r="J3493">
        <v>0</v>
      </c>
      <c r="K3493">
        <f>IF(AND(Tabel1[[#This Row],[Gruppe]]&gt;=610,Tabel1[[#This Row],[Gruppe]]&lt;=765),Tabel1[[#This Row],[Dækmeter]],0)</f>
        <v>0</v>
      </c>
      <c r="L3493">
        <v>0</v>
      </c>
      <c r="M3493" t="s">
        <v>3</v>
      </c>
      <c r="N3493" t="str">
        <f>VLOOKUP($F3493,Statistikkoder!$A$2:$C$154,3,FALSE)</f>
        <v>Passager</v>
      </c>
    </row>
    <row r="3494" spans="1:14" x14ac:dyDescent="0.2">
      <c r="A3494" t="s">
        <v>207</v>
      </c>
      <c r="B3494" s="1">
        <v>0.45833333333333331</v>
      </c>
      <c r="C3494" t="s">
        <v>0</v>
      </c>
      <c r="D3494" t="s">
        <v>1</v>
      </c>
      <c r="E3494" t="s">
        <v>189</v>
      </c>
      <c r="F3494">
        <v>10</v>
      </c>
      <c r="G3494" t="str">
        <f>VLOOKUP(Tabel1[[#This Row],[Gruppe]],Statistikkoder!$A$1:$C$154,2,FALSE)</f>
        <v>    Voksen gående                    </v>
      </c>
      <c r="H3494">
        <v>0</v>
      </c>
      <c r="I3494">
        <v>8</v>
      </c>
      <c r="J3494">
        <v>0</v>
      </c>
      <c r="K3494">
        <f>IF(AND(Tabel1[[#This Row],[Gruppe]]&gt;=610,Tabel1[[#This Row],[Gruppe]]&lt;=765),Tabel1[[#This Row],[Dækmeter]],0)</f>
        <v>0</v>
      </c>
      <c r="L3494">
        <v>0</v>
      </c>
      <c r="M3494" t="s">
        <v>3</v>
      </c>
      <c r="N3494" t="str">
        <f>VLOOKUP($F3494,Statistikkoder!$A$2:$C$154,3,FALSE)</f>
        <v>Passager</v>
      </c>
    </row>
    <row r="3495" spans="1:14" x14ac:dyDescent="0.2">
      <c r="A3495" t="s">
        <v>207</v>
      </c>
      <c r="B3495" s="1">
        <v>0.45833333333333331</v>
      </c>
      <c r="C3495" t="s">
        <v>0</v>
      </c>
      <c r="D3495" t="s">
        <v>1</v>
      </c>
      <c r="E3495" t="s">
        <v>189</v>
      </c>
      <c r="F3495">
        <v>30</v>
      </c>
      <c r="G3495" t="str">
        <f>VLOOKUP(Tabel1[[#This Row],[Gruppe]],Statistikkoder!$A$1:$C$154,2,FALSE)</f>
        <v>    Barn  0-11 år gående              </v>
      </c>
      <c r="H3495">
        <v>0</v>
      </c>
      <c r="I3495">
        <v>2</v>
      </c>
      <c r="J3495">
        <v>0</v>
      </c>
      <c r="K3495">
        <f>IF(AND(Tabel1[[#This Row],[Gruppe]]&gt;=610,Tabel1[[#This Row],[Gruppe]]&lt;=765),Tabel1[[#This Row],[Dækmeter]],0)</f>
        <v>0</v>
      </c>
      <c r="L3495">
        <v>0</v>
      </c>
      <c r="M3495" t="s">
        <v>3</v>
      </c>
      <c r="N3495" t="str">
        <f>VLOOKUP($F3495,Statistikkoder!$A$2:$C$154,3,FALSE)</f>
        <v>Passager</v>
      </c>
    </row>
    <row r="3496" spans="1:14" x14ac:dyDescent="0.2">
      <c r="A3496" t="s">
        <v>207</v>
      </c>
      <c r="B3496" s="1">
        <v>0.45833333333333331</v>
      </c>
      <c r="C3496" t="s">
        <v>0</v>
      </c>
      <c r="D3496" t="s">
        <v>1</v>
      </c>
      <c r="E3496" t="s">
        <v>189</v>
      </c>
      <c r="F3496">
        <v>40</v>
      </c>
      <c r="G3496" t="str">
        <f>VLOOKUP(Tabel1[[#This Row],[Gruppe]],Statistikkoder!$A$1:$C$154,2,FALSE)</f>
        <v>    Pensionist gående                </v>
      </c>
      <c r="H3496">
        <v>0</v>
      </c>
      <c r="I3496">
        <v>2</v>
      </c>
      <c r="J3496">
        <v>0</v>
      </c>
      <c r="K3496">
        <f>IF(AND(Tabel1[[#This Row],[Gruppe]]&gt;=610,Tabel1[[#This Row],[Gruppe]]&lt;=765),Tabel1[[#This Row],[Dækmeter]],0)</f>
        <v>0</v>
      </c>
      <c r="L3496">
        <v>0</v>
      </c>
      <c r="M3496" t="s">
        <v>3</v>
      </c>
      <c r="N3496" t="str">
        <f>VLOOKUP($F3496,Statistikkoder!$A$2:$C$154,3,FALSE)</f>
        <v>Passager</v>
      </c>
    </row>
    <row r="3497" spans="1:14" x14ac:dyDescent="0.2">
      <c r="A3497" t="s">
        <v>207</v>
      </c>
      <c r="B3497" s="1">
        <v>0.45833333333333331</v>
      </c>
      <c r="C3497" t="s">
        <v>0</v>
      </c>
      <c r="D3497" t="s">
        <v>1</v>
      </c>
      <c r="E3497" t="s">
        <v>189</v>
      </c>
      <c r="F3497">
        <v>80</v>
      </c>
      <c r="G3497" t="str">
        <f>VLOOKUP(Tabel1[[#This Row],[Gruppe]],Statistikkoder!$A$1:$C$154,2,FALSE)</f>
        <v>    Bil &lt; 1,95 pendler rejse        </v>
      </c>
      <c r="H3497">
        <v>3</v>
      </c>
      <c r="I3497">
        <v>4</v>
      </c>
      <c r="J3497">
        <v>18</v>
      </c>
      <c r="K3497">
        <f>IF(AND(Tabel1[[#This Row],[Gruppe]]&gt;=610,Tabel1[[#This Row],[Gruppe]]&lt;=765),Tabel1[[#This Row],[Dækmeter]],0)</f>
        <v>0</v>
      </c>
      <c r="L3497">
        <v>0</v>
      </c>
      <c r="M3497" t="s">
        <v>3</v>
      </c>
      <c r="N3497" t="str">
        <f>VLOOKUP($F3497,Statistikkoder!$A$2:$C$154,3,FALSE)</f>
        <v>Personbil</v>
      </c>
    </row>
    <row r="3498" spans="1:14" x14ac:dyDescent="0.2">
      <c r="A3498" t="s">
        <v>207</v>
      </c>
      <c r="B3498" s="1">
        <v>0.45833333333333331</v>
      </c>
      <c r="C3498" t="s">
        <v>0</v>
      </c>
      <c r="D3498" t="s">
        <v>1</v>
      </c>
      <c r="E3498" t="s">
        <v>189</v>
      </c>
      <c r="F3498">
        <v>110</v>
      </c>
      <c r="G3498" t="str">
        <f>VLOOKUP(Tabel1[[#This Row],[Gruppe]],Statistikkoder!$A$1:$C$154,2,FALSE)</f>
        <v>    Bil &lt; 1,95 m                            </v>
      </c>
      <c r="H3498">
        <v>23</v>
      </c>
      <c r="I3498">
        <v>51</v>
      </c>
      <c r="J3498">
        <v>138</v>
      </c>
      <c r="K3498">
        <f>IF(AND(Tabel1[[#This Row],[Gruppe]]&gt;=610,Tabel1[[#This Row],[Gruppe]]&lt;=765),Tabel1[[#This Row],[Dækmeter]],0)</f>
        <v>0</v>
      </c>
      <c r="L3498">
        <v>0</v>
      </c>
      <c r="M3498" t="s">
        <v>3</v>
      </c>
      <c r="N3498" t="str">
        <f>VLOOKUP($F3498,Statistikkoder!$A$2:$C$154,3,FALSE)</f>
        <v>Personbil</v>
      </c>
    </row>
    <row r="3499" spans="1:14" x14ac:dyDescent="0.2">
      <c r="A3499" t="s">
        <v>207</v>
      </c>
      <c r="B3499" s="1">
        <v>0.45833333333333331</v>
      </c>
      <c r="C3499" t="s">
        <v>0</v>
      </c>
      <c r="D3499" t="s">
        <v>1</v>
      </c>
      <c r="E3499" t="s">
        <v>189</v>
      </c>
      <c r="F3499">
        <v>123</v>
      </c>
      <c r="G3499" t="str">
        <f>VLOOKUP(Tabel1[[#This Row],[Gruppe]],Statistikkoder!$A$1:$C$154,2,FALSE)</f>
        <v>    Bil H&gt;1,95 &amp; L&gt;6 m                      </v>
      </c>
      <c r="H3499">
        <v>1</v>
      </c>
      <c r="I3499">
        <v>4</v>
      </c>
      <c r="J3499">
        <v>6</v>
      </c>
      <c r="K3499">
        <f>IF(AND(Tabel1[[#This Row],[Gruppe]]&gt;=610,Tabel1[[#This Row],[Gruppe]]&lt;=765),Tabel1[[#This Row],[Dækmeter]],0)</f>
        <v>0</v>
      </c>
      <c r="L3499">
        <v>0</v>
      </c>
      <c r="M3499" t="s">
        <v>3</v>
      </c>
      <c r="N3499" t="str">
        <f>VLOOKUP($F3499,Statistikkoder!$A$2:$C$154,3,FALSE)</f>
        <v>Personbil</v>
      </c>
    </row>
    <row r="3500" spans="1:14" x14ac:dyDescent="0.2">
      <c r="A3500" t="s">
        <v>207</v>
      </c>
      <c r="B3500" s="1">
        <v>0.45833333333333331</v>
      </c>
      <c r="C3500" t="s">
        <v>0</v>
      </c>
      <c r="D3500" t="s">
        <v>1</v>
      </c>
      <c r="E3500" t="s">
        <v>189</v>
      </c>
      <c r="F3500">
        <v>126</v>
      </c>
      <c r="G3500" t="str">
        <f>VLOOKUP(Tabel1[[#This Row],[Gruppe]],Statistikkoder!$A$1:$C$154,2,FALSE)</f>
        <v xml:space="preserve">    Bil med campingvogn                     </v>
      </c>
      <c r="H3500">
        <v>2</v>
      </c>
      <c r="I3500">
        <v>6</v>
      </c>
      <c r="J3500">
        <v>24</v>
      </c>
      <c r="K3500">
        <f>IF(AND(Tabel1[[#This Row],[Gruppe]]&gt;=610,Tabel1[[#This Row],[Gruppe]]&lt;=765),Tabel1[[#This Row],[Dækmeter]],0)</f>
        <v>0</v>
      </c>
      <c r="L3500">
        <v>0</v>
      </c>
      <c r="M3500" t="s">
        <v>3</v>
      </c>
      <c r="N3500" t="str">
        <f>VLOOKUP($F3500,Statistikkoder!$A$2:$C$154,3,FALSE)</f>
        <v>Personbil</v>
      </c>
    </row>
    <row r="3501" spans="1:14" x14ac:dyDescent="0.2">
      <c r="A3501" t="s">
        <v>207</v>
      </c>
      <c r="B3501" s="1">
        <v>0.45833333333333331</v>
      </c>
      <c r="C3501" t="s">
        <v>0</v>
      </c>
      <c r="D3501" t="s">
        <v>1</v>
      </c>
      <c r="E3501" t="s">
        <v>189</v>
      </c>
      <c r="F3501">
        <v>309</v>
      </c>
      <c r="G3501" t="str">
        <f>VLOOKUP(Tabel1[[#This Row],[Gruppe]],Statistikkoder!$A$1:$C$154,2,FALSE)</f>
        <v>    Autocamper &lt;  6 meter                </v>
      </c>
      <c r="H3501">
        <v>2</v>
      </c>
      <c r="I3501">
        <v>4</v>
      </c>
      <c r="J3501">
        <v>12</v>
      </c>
      <c r="K3501">
        <f>IF(AND(Tabel1[[#This Row],[Gruppe]]&gt;=610,Tabel1[[#This Row],[Gruppe]]&lt;=765),Tabel1[[#This Row],[Dækmeter]],0)</f>
        <v>0</v>
      </c>
      <c r="L3501">
        <v>0</v>
      </c>
      <c r="M3501" t="s">
        <v>3</v>
      </c>
      <c r="N3501" t="str">
        <f>VLOOKUP($F3501,Statistikkoder!$A$2:$C$154,3,FALSE)</f>
        <v>Autocamper</v>
      </c>
    </row>
    <row r="3502" spans="1:14" x14ac:dyDescent="0.2">
      <c r="A3502" t="s">
        <v>207</v>
      </c>
      <c r="B3502" s="1">
        <v>0.45833333333333331</v>
      </c>
      <c r="C3502" t="s">
        <v>0</v>
      </c>
      <c r="D3502" t="s">
        <v>1</v>
      </c>
      <c r="E3502" t="s">
        <v>189</v>
      </c>
      <c r="F3502">
        <v>320</v>
      </c>
      <c r="G3502" t="str">
        <f>VLOOKUP(Tabel1[[#This Row],[Gruppe]],Statistikkoder!$A$1:$C$154,2,FALSE)</f>
        <v>    Autocamper &lt; 12 meter                </v>
      </c>
      <c r="H3502">
        <v>1</v>
      </c>
      <c r="I3502">
        <v>2</v>
      </c>
      <c r="J3502">
        <v>10</v>
      </c>
      <c r="K3502">
        <f>IF(AND(Tabel1[[#This Row],[Gruppe]]&gt;=610,Tabel1[[#This Row],[Gruppe]]&lt;=765),Tabel1[[#This Row],[Dækmeter]],0)</f>
        <v>0</v>
      </c>
      <c r="L3502">
        <v>0</v>
      </c>
      <c r="M3502" t="s">
        <v>3</v>
      </c>
      <c r="N3502" t="str">
        <f>VLOOKUP($F3502,Statistikkoder!$A$2:$C$154,3,FALSE)</f>
        <v>Autocamper</v>
      </c>
    </row>
    <row r="3503" spans="1:14" x14ac:dyDescent="0.2">
      <c r="A3503" t="s">
        <v>207</v>
      </c>
      <c r="B3503" s="1">
        <v>0.45833333333333331</v>
      </c>
      <c r="C3503" t="s">
        <v>0</v>
      </c>
      <c r="D3503" t="s">
        <v>1</v>
      </c>
      <c r="E3503" t="s">
        <v>189</v>
      </c>
      <c r="F3503">
        <v>410</v>
      </c>
      <c r="G3503" t="str">
        <f>VLOOKUP(Tabel1[[#This Row],[Gruppe]],Statistikkoder!$A$1:$C$154,2,FALSE)</f>
        <v>    MC                                    </v>
      </c>
      <c r="H3503">
        <v>3</v>
      </c>
      <c r="I3503">
        <v>3</v>
      </c>
      <c r="J3503">
        <v>6</v>
      </c>
      <c r="K3503">
        <f>IF(AND(Tabel1[[#This Row],[Gruppe]]&gt;=610,Tabel1[[#This Row],[Gruppe]]&lt;=765),Tabel1[[#This Row],[Dækmeter]],0)</f>
        <v>0</v>
      </c>
      <c r="L3503">
        <v>0</v>
      </c>
      <c r="M3503" t="s">
        <v>3</v>
      </c>
      <c r="N3503" t="str">
        <f>VLOOKUP($F3503,Statistikkoder!$A$2:$C$154,3,FALSE)</f>
        <v>MC/Knallert</v>
      </c>
    </row>
    <row r="3504" spans="1:14" x14ac:dyDescent="0.2">
      <c r="A3504" t="s">
        <v>207</v>
      </c>
      <c r="B3504" s="1">
        <v>0.45833333333333331</v>
      </c>
      <c r="C3504" t="s">
        <v>0</v>
      </c>
      <c r="D3504" t="s">
        <v>1</v>
      </c>
      <c r="E3504" t="s">
        <v>189</v>
      </c>
      <c r="F3504">
        <v>730</v>
      </c>
      <c r="G3504" t="str">
        <f>VLOOKUP(Tabel1[[#This Row],[Gruppe]],Statistikkoder!$A$1:$C$154,2,FALSE)</f>
        <v>    Sættevogn 17 m. max 40 tons            </v>
      </c>
      <c r="H3504">
        <v>1</v>
      </c>
      <c r="I3504">
        <v>1</v>
      </c>
      <c r="J3504">
        <v>17</v>
      </c>
      <c r="K3504">
        <f>IF(AND(Tabel1[[#This Row],[Gruppe]]&gt;=610,Tabel1[[#This Row],[Gruppe]]&lt;=765),Tabel1[[#This Row],[Dækmeter]],0)</f>
        <v>17</v>
      </c>
      <c r="L3504">
        <v>0</v>
      </c>
      <c r="M3504" t="s">
        <v>3</v>
      </c>
      <c r="N3504" t="str">
        <f>VLOOKUP($F3504,Statistikkoder!$A$2:$C$154,3,FALSE)</f>
        <v>Sættevogn</v>
      </c>
    </row>
    <row r="3505" spans="1:14" x14ac:dyDescent="0.2">
      <c r="A3505" t="s">
        <v>207</v>
      </c>
      <c r="B3505" s="1">
        <v>0.45833333333333331</v>
      </c>
      <c r="C3505" t="s">
        <v>0</v>
      </c>
      <c r="D3505" t="s">
        <v>1</v>
      </c>
      <c r="E3505" t="s">
        <v>189</v>
      </c>
      <c r="F3505">
        <v>996</v>
      </c>
      <c r="G3505" t="str">
        <f>VLOOKUP(Tabel1[[#This Row],[Gruppe]],Statistikkoder!$A$1:$C$154,2,FALSE)</f>
        <v>    Passager i køretøj                            </v>
      </c>
      <c r="H3505">
        <v>0</v>
      </c>
      <c r="I3505">
        <v>75</v>
      </c>
      <c r="J3505">
        <v>0</v>
      </c>
      <c r="K3505">
        <f>IF(AND(Tabel1[[#This Row],[Gruppe]]&gt;=610,Tabel1[[#This Row],[Gruppe]]&lt;=765),Tabel1[[#This Row],[Dækmeter]],0)</f>
        <v>0</v>
      </c>
      <c r="L3505">
        <v>0</v>
      </c>
      <c r="M3505" t="s">
        <v>3</v>
      </c>
      <c r="N3505" t="str">
        <f>VLOOKUP($F3505,Statistikkoder!$A$2:$C$154,3,FALSE)</f>
        <v>Passager</v>
      </c>
    </row>
    <row r="3506" spans="1:14" x14ac:dyDescent="0.2">
      <c r="A3506" t="s">
        <v>207</v>
      </c>
      <c r="B3506" s="1">
        <v>0.5</v>
      </c>
      <c r="C3506" t="s">
        <v>4</v>
      </c>
      <c r="D3506" t="s">
        <v>2</v>
      </c>
      <c r="E3506" t="s">
        <v>189</v>
      </c>
      <c r="F3506">
        <v>10</v>
      </c>
      <c r="G3506" t="str">
        <f>VLOOKUP(Tabel1[[#This Row],[Gruppe]],Statistikkoder!$A$1:$C$154,2,FALSE)</f>
        <v>    Voksen gående                    </v>
      </c>
      <c r="H3506">
        <v>0</v>
      </c>
      <c r="I3506">
        <v>10</v>
      </c>
      <c r="J3506">
        <v>0</v>
      </c>
      <c r="K3506">
        <f>IF(AND(Tabel1[[#This Row],[Gruppe]]&gt;=610,Tabel1[[#This Row],[Gruppe]]&lt;=765),Tabel1[[#This Row],[Dækmeter]],0)</f>
        <v>0</v>
      </c>
      <c r="L3506">
        <v>0</v>
      </c>
      <c r="M3506" t="s">
        <v>3</v>
      </c>
      <c r="N3506" t="str">
        <f>VLOOKUP($F3506,Statistikkoder!$A$2:$C$154,3,FALSE)</f>
        <v>Passager</v>
      </c>
    </row>
    <row r="3507" spans="1:14" x14ac:dyDescent="0.2">
      <c r="A3507" t="s">
        <v>207</v>
      </c>
      <c r="B3507" s="1">
        <v>0.5</v>
      </c>
      <c r="C3507" t="s">
        <v>4</v>
      </c>
      <c r="D3507" t="s">
        <v>2</v>
      </c>
      <c r="E3507" t="s">
        <v>189</v>
      </c>
      <c r="F3507">
        <v>15</v>
      </c>
      <c r="G3507" t="str">
        <f>VLOOKUP(Tabel1[[#This Row],[Gruppe]],Statistikkoder!$A$1:$C$154,2,FALSE)</f>
        <v>    Voksen gående Pendler            </v>
      </c>
      <c r="H3507">
        <v>0</v>
      </c>
      <c r="I3507">
        <v>1</v>
      </c>
      <c r="J3507">
        <v>0</v>
      </c>
      <c r="K3507">
        <f>IF(AND(Tabel1[[#This Row],[Gruppe]]&gt;=610,Tabel1[[#This Row],[Gruppe]]&lt;=765),Tabel1[[#This Row],[Dækmeter]],0)</f>
        <v>0</v>
      </c>
      <c r="L3507">
        <v>0</v>
      </c>
      <c r="M3507" t="s">
        <v>3</v>
      </c>
      <c r="N3507" t="str">
        <f>VLOOKUP($F3507,Statistikkoder!$A$2:$C$154,3,FALSE)</f>
        <v>Passager</v>
      </c>
    </row>
    <row r="3508" spans="1:14" x14ac:dyDescent="0.2">
      <c r="A3508" t="s">
        <v>207</v>
      </c>
      <c r="B3508" s="1">
        <v>0.5</v>
      </c>
      <c r="C3508" t="s">
        <v>4</v>
      </c>
      <c r="D3508" t="s">
        <v>2</v>
      </c>
      <c r="E3508" t="s">
        <v>189</v>
      </c>
      <c r="F3508">
        <v>30</v>
      </c>
      <c r="G3508" t="str">
        <f>VLOOKUP(Tabel1[[#This Row],[Gruppe]],Statistikkoder!$A$1:$C$154,2,FALSE)</f>
        <v>    Barn  0-11 år gående              </v>
      </c>
      <c r="H3508">
        <v>0</v>
      </c>
      <c r="I3508">
        <v>1</v>
      </c>
      <c r="J3508">
        <v>0</v>
      </c>
      <c r="K3508">
        <f>IF(AND(Tabel1[[#This Row],[Gruppe]]&gt;=610,Tabel1[[#This Row],[Gruppe]]&lt;=765),Tabel1[[#This Row],[Dækmeter]],0)</f>
        <v>0</v>
      </c>
      <c r="L3508">
        <v>0</v>
      </c>
      <c r="M3508" t="s">
        <v>3</v>
      </c>
      <c r="N3508" t="str">
        <f>VLOOKUP($F3508,Statistikkoder!$A$2:$C$154,3,FALSE)</f>
        <v>Passager</v>
      </c>
    </row>
    <row r="3509" spans="1:14" x14ac:dyDescent="0.2">
      <c r="A3509" t="s">
        <v>207</v>
      </c>
      <c r="B3509" s="1">
        <v>0.5</v>
      </c>
      <c r="C3509" t="s">
        <v>4</v>
      </c>
      <c r="D3509" t="s">
        <v>2</v>
      </c>
      <c r="E3509" t="s">
        <v>189</v>
      </c>
      <c r="F3509">
        <v>40</v>
      </c>
      <c r="G3509" t="str">
        <f>VLOOKUP(Tabel1[[#This Row],[Gruppe]],Statistikkoder!$A$1:$C$154,2,FALSE)</f>
        <v>    Pensionist gående                </v>
      </c>
      <c r="H3509">
        <v>0</v>
      </c>
      <c r="I3509">
        <v>1</v>
      </c>
      <c r="J3509">
        <v>0</v>
      </c>
      <c r="K3509">
        <f>IF(AND(Tabel1[[#This Row],[Gruppe]]&gt;=610,Tabel1[[#This Row],[Gruppe]]&lt;=765),Tabel1[[#This Row],[Dækmeter]],0)</f>
        <v>0</v>
      </c>
      <c r="L3509">
        <v>0</v>
      </c>
      <c r="M3509" t="s">
        <v>3</v>
      </c>
      <c r="N3509" t="str">
        <f>VLOOKUP($F3509,Statistikkoder!$A$2:$C$154,3,FALSE)</f>
        <v>Passager</v>
      </c>
    </row>
    <row r="3510" spans="1:14" x14ac:dyDescent="0.2">
      <c r="A3510" t="s">
        <v>207</v>
      </c>
      <c r="B3510" s="1">
        <v>0.5</v>
      </c>
      <c r="C3510" t="s">
        <v>4</v>
      </c>
      <c r="D3510" t="s">
        <v>2</v>
      </c>
      <c r="E3510" t="s">
        <v>189</v>
      </c>
      <c r="F3510">
        <v>80</v>
      </c>
      <c r="G3510" t="str">
        <f>VLOOKUP(Tabel1[[#This Row],[Gruppe]],Statistikkoder!$A$1:$C$154,2,FALSE)</f>
        <v>    Bil &lt; 1,95 pendler rejse        </v>
      </c>
      <c r="H3510">
        <v>2</v>
      </c>
      <c r="I3510">
        <v>3</v>
      </c>
      <c r="J3510">
        <v>12</v>
      </c>
      <c r="K3510">
        <f>IF(AND(Tabel1[[#This Row],[Gruppe]]&gt;=610,Tabel1[[#This Row],[Gruppe]]&lt;=765),Tabel1[[#This Row],[Dækmeter]],0)</f>
        <v>0</v>
      </c>
      <c r="L3510">
        <v>0</v>
      </c>
      <c r="M3510" t="s">
        <v>3</v>
      </c>
      <c r="N3510" t="str">
        <f>VLOOKUP($F3510,Statistikkoder!$A$2:$C$154,3,FALSE)</f>
        <v>Personbil</v>
      </c>
    </row>
    <row r="3511" spans="1:14" x14ac:dyDescent="0.2">
      <c r="A3511" t="s">
        <v>207</v>
      </c>
      <c r="B3511" s="1">
        <v>0.5</v>
      </c>
      <c r="C3511" t="s">
        <v>4</v>
      </c>
      <c r="D3511" t="s">
        <v>2</v>
      </c>
      <c r="E3511" t="s">
        <v>189</v>
      </c>
      <c r="F3511">
        <v>84</v>
      </c>
      <c r="G3511" t="str">
        <f>VLOOKUP(Tabel1[[#This Row],[Gruppe]],Statistikkoder!$A$1:$C$154,2,FALSE)</f>
        <v>    Bil &gt; 1,95 m Pendler rejse      </v>
      </c>
      <c r="H3511">
        <v>1</v>
      </c>
      <c r="I3511">
        <v>2</v>
      </c>
      <c r="J3511">
        <v>6</v>
      </c>
      <c r="K3511">
        <f>IF(AND(Tabel1[[#This Row],[Gruppe]]&gt;=610,Tabel1[[#This Row],[Gruppe]]&lt;=765),Tabel1[[#This Row],[Dækmeter]],0)</f>
        <v>0</v>
      </c>
      <c r="L3511">
        <v>0</v>
      </c>
      <c r="M3511" t="s">
        <v>3</v>
      </c>
      <c r="N3511" t="str">
        <f>VLOOKUP($F3511,Statistikkoder!$A$2:$C$154,3,FALSE)</f>
        <v>Personbil</v>
      </c>
    </row>
    <row r="3512" spans="1:14" x14ac:dyDescent="0.2">
      <c r="A3512" t="s">
        <v>207</v>
      </c>
      <c r="B3512" s="1">
        <v>0.5</v>
      </c>
      <c r="C3512" t="s">
        <v>4</v>
      </c>
      <c r="D3512" t="s">
        <v>2</v>
      </c>
      <c r="E3512" t="s">
        <v>189</v>
      </c>
      <c r="F3512">
        <v>110</v>
      </c>
      <c r="G3512" t="str">
        <f>VLOOKUP(Tabel1[[#This Row],[Gruppe]],Statistikkoder!$A$1:$C$154,2,FALSE)</f>
        <v>    Bil &lt; 1,95 m                            </v>
      </c>
      <c r="H3512">
        <v>23</v>
      </c>
      <c r="I3512">
        <v>60</v>
      </c>
      <c r="J3512">
        <v>138</v>
      </c>
      <c r="K3512">
        <f>IF(AND(Tabel1[[#This Row],[Gruppe]]&gt;=610,Tabel1[[#This Row],[Gruppe]]&lt;=765),Tabel1[[#This Row],[Dækmeter]],0)</f>
        <v>0</v>
      </c>
      <c r="L3512">
        <v>0</v>
      </c>
      <c r="M3512" t="s">
        <v>3</v>
      </c>
      <c r="N3512" t="str">
        <f>VLOOKUP($F3512,Statistikkoder!$A$2:$C$154,3,FALSE)</f>
        <v>Personbil</v>
      </c>
    </row>
    <row r="3513" spans="1:14" x14ac:dyDescent="0.2">
      <c r="A3513" t="s">
        <v>207</v>
      </c>
      <c r="B3513" s="1">
        <v>0.5</v>
      </c>
      <c r="C3513" t="s">
        <v>4</v>
      </c>
      <c r="D3513" t="s">
        <v>2</v>
      </c>
      <c r="E3513" t="s">
        <v>189</v>
      </c>
      <c r="F3513">
        <v>115</v>
      </c>
      <c r="G3513" t="str">
        <f>VLOOKUP(Tabel1[[#This Row],[Gruppe]],Statistikkoder!$A$1:$C$154,2,FALSE)</f>
        <v>    Bil &lt; 1,95 m med anhænger                </v>
      </c>
      <c r="H3513">
        <v>1</v>
      </c>
      <c r="I3513">
        <v>3</v>
      </c>
      <c r="J3513">
        <v>10</v>
      </c>
      <c r="K3513">
        <f>IF(AND(Tabel1[[#This Row],[Gruppe]]&gt;=610,Tabel1[[#This Row],[Gruppe]]&lt;=765),Tabel1[[#This Row],[Dækmeter]],0)</f>
        <v>0</v>
      </c>
      <c r="L3513">
        <v>0</v>
      </c>
      <c r="M3513" t="s">
        <v>3</v>
      </c>
      <c r="N3513" t="str">
        <f>VLOOKUP($F3513,Statistikkoder!$A$2:$C$154,3,FALSE)</f>
        <v>Personbil</v>
      </c>
    </row>
    <row r="3514" spans="1:14" x14ac:dyDescent="0.2">
      <c r="A3514" t="s">
        <v>207</v>
      </c>
      <c r="B3514" s="1">
        <v>0.5</v>
      </c>
      <c r="C3514" t="s">
        <v>4</v>
      </c>
      <c r="D3514" t="s">
        <v>2</v>
      </c>
      <c r="E3514" t="s">
        <v>189</v>
      </c>
      <c r="F3514">
        <v>126</v>
      </c>
      <c r="G3514" t="str">
        <f>VLOOKUP(Tabel1[[#This Row],[Gruppe]],Statistikkoder!$A$1:$C$154,2,FALSE)</f>
        <v xml:space="preserve">    Bil med campingvogn                     </v>
      </c>
      <c r="H3514">
        <v>3</v>
      </c>
      <c r="I3514">
        <v>8</v>
      </c>
      <c r="J3514">
        <v>36</v>
      </c>
      <c r="K3514">
        <f>IF(AND(Tabel1[[#This Row],[Gruppe]]&gt;=610,Tabel1[[#This Row],[Gruppe]]&lt;=765),Tabel1[[#This Row],[Dækmeter]],0)</f>
        <v>0</v>
      </c>
      <c r="L3514">
        <v>0</v>
      </c>
      <c r="M3514" t="s">
        <v>3</v>
      </c>
      <c r="N3514" t="str">
        <f>VLOOKUP($F3514,Statistikkoder!$A$2:$C$154,3,FALSE)</f>
        <v>Personbil</v>
      </c>
    </row>
    <row r="3515" spans="1:14" x14ac:dyDescent="0.2">
      <c r="A3515" t="s">
        <v>207</v>
      </c>
      <c r="B3515" s="1">
        <v>0.5</v>
      </c>
      <c r="C3515" t="s">
        <v>4</v>
      </c>
      <c r="D3515" t="s">
        <v>2</v>
      </c>
      <c r="E3515" t="s">
        <v>189</v>
      </c>
      <c r="F3515">
        <v>309</v>
      </c>
      <c r="G3515" t="str">
        <f>VLOOKUP(Tabel1[[#This Row],[Gruppe]],Statistikkoder!$A$1:$C$154,2,FALSE)</f>
        <v>    Autocamper &lt;  6 meter                </v>
      </c>
      <c r="H3515">
        <v>2</v>
      </c>
      <c r="I3515">
        <v>5</v>
      </c>
      <c r="J3515">
        <v>12</v>
      </c>
      <c r="K3515">
        <f>IF(AND(Tabel1[[#This Row],[Gruppe]]&gt;=610,Tabel1[[#This Row],[Gruppe]]&lt;=765),Tabel1[[#This Row],[Dækmeter]],0)</f>
        <v>0</v>
      </c>
      <c r="L3515">
        <v>0</v>
      </c>
      <c r="M3515" t="s">
        <v>3</v>
      </c>
      <c r="N3515" t="str">
        <f>VLOOKUP($F3515,Statistikkoder!$A$2:$C$154,3,FALSE)</f>
        <v>Autocamper</v>
      </c>
    </row>
    <row r="3516" spans="1:14" x14ac:dyDescent="0.2">
      <c r="A3516" t="s">
        <v>207</v>
      </c>
      <c r="B3516" s="1">
        <v>0.5</v>
      </c>
      <c r="C3516" t="s">
        <v>4</v>
      </c>
      <c r="D3516" t="s">
        <v>2</v>
      </c>
      <c r="E3516" t="s">
        <v>189</v>
      </c>
      <c r="F3516">
        <v>409</v>
      </c>
      <c r="G3516" t="str">
        <f>VLOOKUP(Tabel1[[#This Row],[Gruppe]],Statistikkoder!$A$1:$C$154,2,FALSE)</f>
        <v>    Knallert                              </v>
      </c>
      <c r="H3516">
        <v>8</v>
      </c>
      <c r="I3516">
        <v>0</v>
      </c>
      <c r="J3516">
        <v>8</v>
      </c>
      <c r="K3516">
        <f>IF(AND(Tabel1[[#This Row],[Gruppe]]&gt;=610,Tabel1[[#This Row],[Gruppe]]&lt;=765),Tabel1[[#This Row],[Dækmeter]],0)</f>
        <v>0</v>
      </c>
      <c r="L3516">
        <v>0</v>
      </c>
      <c r="M3516" t="s">
        <v>3</v>
      </c>
      <c r="N3516" t="str">
        <f>VLOOKUP($F3516,Statistikkoder!$A$2:$C$154,3,FALSE)</f>
        <v>MC/Knallert</v>
      </c>
    </row>
    <row r="3517" spans="1:14" x14ac:dyDescent="0.2">
      <c r="A3517" t="s">
        <v>207</v>
      </c>
      <c r="B3517" s="1">
        <v>0.5</v>
      </c>
      <c r="C3517" t="s">
        <v>4</v>
      </c>
      <c r="D3517" t="s">
        <v>2</v>
      </c>
      <c r="E3517" t="s">
        <v>189</v>
      </c>
      <c r="F3517">
        <v>996</v>
      </c>
      <c r="G3517" t="str">
        <f>VLOOKUP(Tabel1[[#This Row],[Gruppe]],Statistikkoder!$A$1:$C$154,2,FALSE)</f>
        <v>    Passager i køretøj                            </v>
      </c>
      <c r="H3517">
        <v>0</v>
      </c>
      <c r="I3517">
        <v>81</v>
      </c>
      <c r="J3517">
        <v>0</v>
      </c>
      <c r="K3517">
        <f>IF(AND(Tabel1[[#This Row],[Gruppe]]&gt;=610,Tabel1[[#This Row],[Gruppe]]&lt;=765),Tabel1[[#This Row],[Dækmeter]],0)</f>
        <v>0</v>
      </c>
      <c r="L3517">
        <v>0</v>
      </c>
      <c r="M3517" t="s">
        <v>3</v>
      </c>
      <c r="N3517" t="str">
        <f>VLOOKUP($F3517,Statistikkoder!$A$2:$C$154,3,FALSE)</f>
        <v>Passager</v>
      </c>
    </row>
    <row r="3518" spans="1:14" x14ac:dyDescent="0.2">
      <c r="A3518" t="s">
        <v>207</v>
      </c>
      <c r="B3518" s="1">
        <v>0.5</v>
      </c>
      <c r="C3518" t="s">
        <v>0</v>
      </c>
      <c r="D3518" t="s">
        <v>1</v>
      </c>
      <c r="E3518" t="s">
        <v>190</v>
      </c>
      <c r="F3518">
        <v>10</v>
      </c>
      <c r="G3518" t="str">
        <f>VLOOKUP(Tabel1[[#This Row],[Gruppe]],Statistikkoder!$A$1:$C$154,2,FALSE)</f>
        <v>    Voksen gående                    </v>
      </c>
      <c r="H3518">
        <v>0</v>
      </c>
      <c r="I3518">
        <v>5</v>
      </c>
      <c r="J3518">
        <v>0</v>
      </c>
      <c r="K3518">
        <f>IF(AND(Tabel1[[#This Row],[Gruppe]]&gt;=610,Tabel1[[#This Row],[Gruppe]]&lt;=765),Tabel1[[#This Row],[Dækmeter]],0)</f>
        <v>0</v>
      </c>
      <c r="L3518">
        <v>0</v>
      </c>
      <c r="M3518" t="s">
        <v>3</v>
      </c>
      <c r="N3518" t="str">
        <f>VLOOKUP($F3518,Statistikkoder!$A$2:$C$154,3,FALSE)</f>
        <v>Passager</v>
      </c>
    </row>
    <row r="3519" spans="1:14" x14ac:dyDescent="0.2">
      <c r="A3519" t="s">
        <v>207</v>
      </c>
      <c r="B3519" s="1">
        <v>0.5</v>
      </c>
      <c r="C3519" t="s">
        <v>0</v>
      </c>
      <c r="D3519" t="s">
        <v>1</v>
      </c>
      <c r="E3519" t="s">
        <v>190</v>
      </c>
      <c r="F3519">
        <v>80</v>
      </c>
      <c r="G3519" t="str">
        <f>VLOOKUP(Tabel1[[#This Row],[Gruppe]],Statistikkoder!$A$1:$C$154,2,FALSE)</f>
        <v>    Bil &lt; 1,95 pendler rejse        </v>
      </c>
      <c r="H3519">
        <v>4</v>
      </c>
      <c r="I3519">
        <v>8</v>
      </c>
      <c r="J3519">
        <v>24</v>
      </c>
      <c r="K3519">
        <f>IF(AND(Tabel1[[#This Row],[Gruppe]]&gt;=610,Tabel1[[#This Row],[Gruppe]]&lt;=765),Tabel1[[#This Row],[Dækmeter]],0)</f>
        <v>0</v>
      </c>
      <c r="L3519">
        <v>0</v>
      </c>
      <c r="M3519" t="s">
        <v>3</v>
      </c>
      <c r="N3519" t="str">
        <f>VLOOKUP($F3519,Statistikkoder!$A$2:$C$154,3,FALSE)</f>
        <v>Personbil</v>
      </c>
    </row>
    <row r="3520" spans="1:14" x14ac:dyDescent="0.2">
      <c r="A3520" t="s">
        <v>207</v>
      </c>
      <c r="B3520" s="1">
        <v>0.5</v>
      </c>
      <c r="C3520" t="s">
        <v>0</v>
      </c>
      <c r="D3520" t="s">
        <v>1</v>
      </c>
      <c r="E3520" t="s">
        <v>190</v>
      </c>
      <c r="F3520">
        <v>110</v>
      </c>
      <c r="G3520" t="str">
        <f>VLOOKUP(Tabel1[[#This Row],[Gruppe]],Statistikkoder!$A$1:$C$154,2,FALSE)</f>
        <v>    Bil &lt; 1,95 m                            </v>
      </c>
      <c r="H3520">
        <v>24</v>
      </c>
      <c r="I3520">
        <v>52</v>
      </c>
      <c r="J3520">
        <v>144</v>
      </c>
      <c r="K3520">
        <f>IF(AND(Tabel1[[#This Row],[Gruppe]]&gt;=610,Tabel1[[#This Row],[Gruppe]]&lt;=765),Tabel1[[#This Row],[Dækmeter]],0)</f>
        <v>0</v>
      </c>
      <c r="L3520">
        <v>0</v>
      </c>
      <c r="M3520" t="s">
        <v>3</v>
      </c>
      <c r="N3520" t="str">
        <f>VLOOKUP($F3520,Statistikkoder!$A$2:$C$154,3,FALSE)</f>
        <v>Personbil</v>
      </c>
    </row>
    <row r="3521" spans="1:14" x14ac:dyDescent="0.2">
      <c r="A3521" t="s">
        <v>207</v>
      </c>
      <c r="B3521" s="1">
        <v>0.5</v>
      </c>
      <c r="C3521" t="s">
        <v>0</v>
      </c>
      <c r="D3521" t="s">
        <v>1</v>
      </c>
      <c r="E3521" t="s">
        <v>190</v>
      </c>
      <c r="F3521">
        <v>120</v>
      </c>
      <c r="G3521" t="str">
        <f>VLOOKUP(Tabel1[[#This Row],[Gruppe]],Statistikkoder!$A$1:$C$154,2,FALSE)</f>
        <v>    Bil &gt; 1,95 m                            </v>
      </c>
      <c r="H3521">
        <v>1</v>
      </c>
      <c r="I3521">
        <v>5</v>
      </c>
      <c r="J3521">
        <v>6</v>
      </c>
      <c r="K3521">
        <f>IF(AND(Tabel1[[#This Row],[Gruppe]]&gt;=610,Tabel1[[#This Row],[Gruppe]]&lt;=765),Tabel1[[#This Row],[Dækmeter]],0)</f>
        <v>0</v>
      </c>
      <c r="L3521">
        <v>0</v>
      </c>
      <c r="M3521" t="s">
        <v>3</v>
      </c>
      <c r="N3521" t="str">
        <f>VLOOKUP($F3521,Statistikkoder!$A$2:$C$154,3,FALSE)</f>
        <v>Personbil</v>
      </c>
    </row>
    <row r="3522" spans="1:14" x14ac:dyDescent="0.2">
      <c r="A3522" t="s">
        <v>207</v>
      </c>
      <c r="B3522" s="1">
        <v>0.5</v>
      </c>
      <c r="C3522" t="s">
        <v>0</v>
      </c>
      <c r="D3522" t="s">
        <v>1</v>
      </c>
      <c r="E3522" t="s">
        <v>190</v>
      </c>
      <c r="F3522">
        <v>123</v>
      </c>
      <c r="G3522" t="str">
        <f>VLOOKUP(Tabel1[[#This Row],[Gruppe]],Statistikkoder!$A$1:$C$154,2,FALSE)</f>
        <v>    Bil H&gt;1,95 &amp; L&gt;6 m                      </v>
      </c>
      <c r="H3522">
        <v>1</v>
      </c>
      <c r="I3522">
        <v>2</v>
      </c>
      <c r="J3522">
        <v>6</v>
      </c>
      <c r="K3522">
        <f>IF(AND(Tabel1[[#This Row],[Gruppe]]&gt;=610,Tabel1[[#This Row],[Gruppe]]&lt;=765),Tabel1[[#This Row],[Dækmeter]],0)</f>
        <v>0</v>
      </c>
      <c r="L3522">
        <v>0</v>
      </c>
      <c r="M3522" t="s">
        <v>3</v>
      </c>
      <c r="N3522" t="str">
        <f>VLOOKUP($F3522,Statistikkoder!$A$2:$C$154,3,FALSE)</f>
        <v>Personbil</v>
      </c>
    </row>
    <row r="3523" spans="1:14" x14ac:dyDescent="0.2">
      <c r="A3523" t="s">
        <v>207</v>
      </c>
      <c r="B3523" s="1">
        <v>0.5</v>
      </c>
      <c r="C3523" t="s">
        <v>0</v>
      </c>
      <c r="D3523" t="s">
        <v>1</v>
      </c>
      <c r="E3523" t="s">
        <v>190</v>
      </c>
      <c r="F3523">
        <v>126</v>
      </c>
      <c r="G3523" t="str">
        <f>VLOOKUP(Tabel1[[#This Row],[Gruppe]],Statistikkoder!$A$1:$C$154,2,FALSE)</f>
        <v xml:space="preserve">    Bil med campingvogn                     </v>
      </c>
      <c r="H3523">
        <v>1</v>
      </c>
      <c r="I3523">
        <v>2</v>
      </c>
      <c r="J3523">
        <v>12</v>
      </c>
      <c r="K3523">
        <f>IF(AND(Tabel1[[#This Row],[Gruppe]]&gt;=610,Tabel1[[#This Row],[Gruppe]]&lt;=765),Tabel1[[#This Row],[Dækmeter]],0)</f>
        <v>0</v>
      </c>
      <c r="L3523">
        <v>0</v>
      </c>
      <c r="M3523" t="s">
        <v>3</v>
      </c>
      <c r="N3523" t="str">
        <f>VLOOKUP($F3523,Statistikkoder!$A$2:$C$154,3,FALSE)</f>
        <v>Personbil</v>
      </c>
    </row>
    <row r="3524" spans="1:14" x14ac:dyDescent="0.2">
      <c r="A3524" t="s">
        <v>207</v>
      </c>
      <c r="B3524" s="1">
        <v>0.5</v>
      </c>
      <c r="C3524" t="s">
        <v>0</v>
      </c>
      <c r="D3524" t="s">
        <v>1</v>
      </c>
      <c r="E3524" t="s">
        <v>190</v>
      </c>
      <c r="F3524">
        <v>309</v>
      </c>
      <c r="G3524" t="str">
        <f>VLOOKUP(Tabel1[[#This Row],[Gruppe]],Statistikkoder!$A$1:$C$154,2,FALSE)</f>
        <v>    Autocamper &lt;  6 meter                </v>
      </c>
      <c r="H3524">
        <v>3</v>
      </c>
      <c r="I3524">
        <v>6</v>
      </c>
      <c r="J3524">
        <v>18</v>
      </c>
      <c r="K3524">
        <f>IF(AND(Tabel1[[#This Row],[Gruppe]]&gt;=610,Tabel1[[#This Row],[Gruppe]]&lt;=765),Tabel1[[#This Row],[Dækmeter]],0)</f>
        <v>0</v>
      </c>
      <c r="L3524">
        <v>0</v>
      </c>
      <c r="M3524" t="s">
        <v>3</v>
      </c>
      <c r="N3524" t="str">
        <f>VLOOKUP($F3524,Statistikkoder!$A$2:$C$154,3,FALSE)</f>
        <v>Autocamper</v>
      </c>
    </row>
    <row r="3525" spans="1:14" x14ac:dyDescent="0.2">
      <c r="A3525" t="s">
        <v>207</v>
      </c>
      <c r="B3525" s="1">
        <v>0.5</v>
      </c>
      <c r="C3525" t="s">
        <v>0</v>
      </c>
      <c r="D3525" t="s">
        <v>1</v>
      </c>
      <c r="E3525" t="s">
        <v>190</v>
      </c>
      <c r="F3525">
        <v>320</v>
      </c>
      <c r="G3525" t="str">
        <f>VLOOKUP(Tabel1[[#This Row],[Gruppe]],Statistikkoder!$A$1:$C$154,2,FALSE)</f>
        <v>    Autocamper &lt; 12 meter                </v>
      </c>
      <c r="H3525">
        <v>2</v>
      </c>
      <c r="I3525">
        <v>9</v>
      </c>
      <c r="J3525">
        <v>20</v>
      </c>
      <c r="K3525">
        <f>IF(AND(Tabel1[[#This Row],[Gruppe]]&gt;=610,Tabel1[[#This Row],[Gruppe]]&lt;=765),Tabel1[[#This Row],[Dækmeter]],0)</f>
        <v>0</v>
      </c>
      <c r="L3525">
        <v>0</v>
      </c>
      <c r="M3525" t="s">
        <v>3</v>
      </c>
      <c r="N3525" t="str">
        <f>VLOOKUP($F3525,Statistikkoder!$A$2:$C$154,3,FALSE)</f>
        <v>Autocamper</v>
      </c>
    </row>
    <row r="3526" spans="1:14" x14ac:dyDescent="0.2">
      <c r="A3526" t="s">
        <v>207</v>
      </c>
      <c r="B3526" s="1">
        <v>0.5</v>
      </c>
      <c r="C3526" t="s">
        <v>0</v>
      </c>
      <c r="D3526" t="s">
        <v>1</v>
      </c>
      <c r="E3526" t="s">
        <v>190</v>
      </c>
      <c r="F3526">
        <v>410</v>
      </c>
      <c r="G3526" t="str">
        <f>VLOOKUP(Tabel1[[#This Row],[Gruppe]],Statistikkoder!$A$1:$C$154,2,FALSE)</f>
        <v>    MC                                    </v>
      </c>
      <c r="H3526">
        <v>1</v>
      </c>
      <c r="I3526">
        <v>1</v>
      </c>
      <c r="J3526">
        <v>3</v>
      </c>
      <c r="K3526">
        <f>IF(AND(Tabel1[[#This Row],[Gruppe]]&gt;=610,Tabel1[[#This Row],[Gruppe]]&lt;=765),Tabel1[[#This Row],[Dækmeter]],0)</f>
        <v>0</v>
      </c>
      <c r="L3526">
        <v>0</v>
      </c>
      <c r="M3526" t="s">
        <v>3</v>
      </c>
      <c r="N3526" t="str">
        <f>VLOOKUP($F3526,Statistikkoder!$A$2:$C$154,3,FALSE)</f>
        <v>MC/Knallert</v>
      </c>
    </row>
    <row r="3527" spans="1:14" x14ac:dyDescent="0.2">
      <c r="A3527" t="s">
        <v>207</v>
      </c>
      <c r="B3527" s="1">
        <v>0.5</v>
      </c>
      <c r="C3527" t="s">
        <v>0</v>
      </c>
      <c r="D3527" t="s">
        <v>1</v>
      </c>
      <c r="E3527" t="s">
        <v>190</v>
      </c>
      <c r="F3527">
        <v>510</v>
      </c>
      <c r="G3527" t="str">
        <f>VLOOKUP(Tabel1[[#This Row],[Gruppe]],Statistikkoder!$A$1:$C$154,2,FALSE)</f>
        <v>    Cykel Voksen                            </v>
      </c>
      <c r="H3527">
        <v>4</v>
      </c>
      <c r="I3527">
        <v>0</v>
      </c>
      <c r="J3527">
        <v>4</v>
      </c>
      <c r="K3527">
        <f>IF(AND(Tabel1[[#This Row],[Gruppe]]&gt;=610,Tabel1[[#This Row],[Gruppe]]&lt;=765),Tabel1[[#This Row],[Dækmeter]],0)</f>
        <v>0</v>
      </c>
      <c r="L3527">
        <v>0</v>
      </c>
      <c r="M3527" t="s">
        <v>3</v>
      </c>
      <c r="N3527" t="str">
        <f>VLOOKUP($F3527,Statistikkoder!$A$2:$C$154,3,FALSE)</f>
        <v>Cykel</v>
      </c>
    </row>
    <row r="3528" spans="1:14" x14ac:dyDescent="0.2">
      <c r="A3528" t="s">
        <v>207</v>
      </c>
      <c r="B3528" s="1">
        <v>0.5</v>
      </c>
      <c r="C3528" t="s">
        <v>0</v>
      </c>
      <c r="D3528" t="s">
        <v>1</v>
      </c>
      <c r="E3528" t="s">
        <v>190</v>
      </c>
      <c r="F3528">
        <v>996</v>
      </c>
      <c r="G3528" t="str">
        <f>VLOOKUP(Tabel1[[#This Row],[Gruppe]],Statistikkoder!$A$1:$C$154,2,FALSE)</f>
        <v>    Passager i køretøj                            </v>
      </c>
      <c r="H3528">
        <v>0</v>
      </c>
      <c r="I3528">
        <v>85</v>
      </c>
      <c r="J3528">
        <v>0</v>
      </c>
      <c r="K3528">
        <f>IF(AND(Tabel1[[#This Row],[Gruppe]]&gt;=610,Tabel1[[#This Row],[Gruppe]]&lt;=765),Tabel1[[#This Row],[Dækmeter]],0)</f>
        <v>0</v>
      </c>
      <c r="L3528">
        <v>0</v>
      </c>
      <c r="M3528" t="s">
        <v>3</v>
      </c>
      <c r="N3528" t="str">
        <f>VLOOKUP($F3528,Statistikkoder!$A$2:$C$154,3,FALSE)</f>
        <v>Passager</v>
      </c>
    </row>
    <row r="3529" spans="1:14" x14ac:dyDescent="0.2">
      <c r="A3529" t="s">
        <v>207</v>
      </c>
      <c r="B3529" s="1">
        <v>0.54166666666666663</v>
      </c>
      <c r="C3529" t="s">
        <v>4</v>
      </c>
      <c r="D3529" t="s">
        <v>2</v>
      </c>
      <c r="E3529" t="s">
        <v>190</v>
      </c>
      <c r="F3529">
        <v>10</v>
      </c>
      <c r="G3529" t="str">
        <f>VLOOKUP(Tabel1[[#This Row],[Gruppe]],Statistikkoder!$A$1:$C$154,2,FALSE)</f>
        <v>    Voksen gående                    </v>
      </c>
      <c r="H3529">
        <v>0</v>
      </c>
      <c r="I3529">
        <v>6</v>
      </c>
      <c r="J3529">
        <v>0</v>
      </c>
      <c r="K3529">
        <f>IF(AND(Tabel1[[#This Row],[Gruppe]]&gt;=610,Tabel1[[#This Row],[Gruppe]]&lt;=765),Tabel1[[#This Row],[Dækmeter]],0)</f>
        <v>0</v>
      </c>
      <c r="L3529">
        <v>0</v>
      </c>
      <c r="M3529" t="s">
        <v>3</v>
      </c>
      <c r="N3529" t="str">
        <f>VLOOKUP($F3529,Statistikkoder!$A$2:$C$154,3,FALSE)</f>
        <v>Passager</v>
      </c>
    </row>
    <row r="3530" spans="1:14" x14ac:dyDescent="0.2">
      <c r="A3530" t="s">
        <v>207</v>
      </c>
      <c r="B3530" s="1">
        <v>0.54166666666666663</v>
      </c>
      <c r="C3530" t="s">
        <v>4</v>
      </c>
      <c r="D3530" t="s">
        <v>2</v>
      </c>
      <c r="E3530" t="s">
        <v>190</v>
      </c>
      <c r="F3530">
        <v>20</v>
      </c>
      <c r="G3530" t="str">
        <f>VLOOKUP(Tabel1[[#This Row],[Gruppe]],Statistikkoder!$A$1:$C$154,2,FALSE)</f>
        <v>    Barn 12-15 år gående              </v>
      </c>
      <c r="H3530">
        <v>0</v>
      </c>
      <c r="I3530">
        <v>2</v>
      </c>
      <c r="J3530">
        <v>0</v>
      </c>
      <c r="K3530">
        <f>IF(AND(Tabel1[[#This Row],[Gruppe]]&gt;=610,Tabel1[[#This Row],[Gruppe]]&lt;=765),Tabel1[[#This Row],[Dækmeter]],0)</f>
        <v>0</v>
      </c>
      <c r="L3530">
        <v>0</v>
      </c>
      <c r="M3530" t="s">
        <v>3</v>
      </c>
      <c r="N3530" t="str">
        <f>VLOOKUP($F3530,Statistikkoder!$A$2:$C$154,3,FALSE)</f>
        <v>Passager</v>
      </c>
    </row>
    <row r="3531" spans="1:14" x14ac:dyDescent="0.2">
      <c r="A3531" t="s">
        <v>207</v>
      </c>
      <c r="B3531" s="1">
        <v>0.54166666666666663</v>
      </c>
      <c r="C3531" t="s">
        <v>4</v>
      </c>
      <c r="D3531" t="s">
        <v>2</v>
      </c>
      <c r="E3531" t="s">
        <v>190</v>
      </c>
      <c r="F3531">
        <v>40</v>
      </c>
      <c r="G3531" t="str">
        <f>VLOOKUP(Tabel1[[#This Row],[Gruppe]],Statistikkoder!$A$1:$C$154,2,FALSE)</f>
        <v>    Pensionist gående                </v>
      </c>
      <c r="H3531">
        <v>0</v>
      </c>
      <c r="I3531">
        <v>3</v>
      </c>
      <c r="J3531">
        <v>0</v>
      </c>
      <c r="K3531">
        <f>IF(AND(Tabel1[[#This Row],[Gruppe]]&gt;=610,Tabel1[[#This Row],[Gruppe]]&lt;=765),Tabel1[[#This Row],[Dækmeter]],0)</f>
        <v>0</v>
      </c>
      <c r="L3531">
        <v>0</v>
      </c>
      <c r="M3531" t="s">
        <v>3</v>
      </c>
      <c r="N3531" t="str">
        <f>VLOOKUP($F3531,Statistikkoder!$A$2:$C$154,3,FALSE)</f>
        <v>Passager</v>
      </c>
    </row>
    <row r="3532" spans="1:14" x14ac:dyDescent="0.2">
      <c r="A3532" t="s">
        <v>207</v>
      </c>
      <c r="B3532" s="1">
        <v>0.54166666666666663</v>
      </c>
      <c r="C3532" t="s">
        <v>4</v>
      </c>
      <c r="D3532" t="s">
        <v>2</v>
      </c>
      <c r="E3532" t="s">
        <v>190</v>
      </c>
      <c r="F3532">
        <v>60</v>
      </c>
      <c r="G3532" t="str">
        <f>VLOOKUP(Tabel1[[#This Row],[Gruppe]],Statistikkoder!$A$1:$C$154,2,FALSE)</f>
        <v>    Voksen gruppe                    </v>
      </c>
      <c r="H3532">
        <v>0</v>
      </c>
      <c r="I3532">
        <v>20</v>
      </c>
      <c r="J3532">
        <v>0</v>
      </c>
      <c r="K3532">
        <f>IF(AND(Tabel1[[#This Row],[Gruppe]]&gt;=610,Tabel1[[#This Row],[Gruppe]]&lt;=765),Tabel1[[#This Row],[Dækmeter]],0)</f>
        <v>0</v>
      </c>
      <c r="L3532">
        <v>0</v>
      </c>
      <c r="M3532" t="s">
        <v>3</v>
      </c>
      <c r="N3532" t="str">
        <f>VLOOKUP($F3532,Statistikkoder!$A$2:$C$154,3,FALSE)</f>
        <v>Passager</v>
      </c>
    </row>
    <row r="3533" spans="1:14" x14ac:dyDescent="0.2">
      <c r="A3533" t="s">
        <v>207</v>
      </c>
      <c r="B3533" s="1">
        <v>0.54166666666666663</v>
      </c>
      <c r="C3533" t="s">
        <v>4</v>
      </c>
      <c r="D3533" t="s">
        <v>2</v>
      </c>
      <c r="E3533" t="s">
        <v>190</v>
      </c>
      <c r="F3533">
        <v>80</v>
      </c>
      <c r="G3533" t="str">
        <f>VLOOKUP(Tabel1[[#This Row],[Gruppe]],Statistikkoder!$A$1:$C$154,2,FALSE)</f>
        <v>    Bil &lt; 1,95 pendler rejse        </v>
      </c>
      <c r="H3533">
        <v>3</v>
      </c>
      <c r="I3533">
        <v>10</v>
      </c>
      <c r="J3533">
        <v>18</v>
      </c>
      <c r="K3533">
        <f>IF(AND(Tabel1[[#This Row],[Gruppe]]&gt;=610,Tabel1[[#This Row],[Gruppe]]&lt;=765),Tabel1[[#This Row],[Dækmeter]],0)</f>
        <v>0</v>
      </c>
      <c r="L3533">
        <v>0</v>
      </c>
      <c r="M3533" t="s">
        <v>3</v>
      </c>
      <c r="N3533" t="str">
        <f>VLOOKUP($F3533,Statistikkoder!$A$2:$C$154,3,FALSE)</f>
        <v>Personbil</v>
      </c>
    </row>
    <row r="3534" spans="1:14" x14ac:dyDescent="0.2">
      <c r="A3534" t="s">
        <v>207</v>
      </c>
      <c r="B3534" s="1">
        <v>0.54166666666666663</v>
      </c>
      <c r="C3534" t="s">
        <v>4</v>
      </c>
      <c r="D3534" t="s">
        <v>2</v>
      </c>
      <c r="E3534" t="s">
        <v>190</v>
      </c>
      <c r="F3534">
        <v>110</v>
      </c>
      <c r="G3534" t="str">
        <f>VLOOKUP(Tabel1[[#This Row],[Gruppe]],Statistikkoder!$A$1:$C$154,2,FALSE)</f>
        <v>    Bil &lt; 1,95 m                            </v>
      </c>
      <c r="H3534">
        <v>29</v>
      </c>
      <c r="I3534">
        <v>63</v>
      </c>
      <c r="J3534">
        <v>174</v>
      </c>
      <c r="K3534">
        <f>IF(AND(Tabel1[[#This Row],[Gruppe]]&gt;=610,Tabel1[[#This Row],[Gruppe]]&lt;=765),Tabel1[[#This Row],[Dækmeter]],0)</f>
        <v>0</v>
      </c>
      <c r="L3534">
        <v>0</v>
      </c>
      <c r="M3534" t="s">
        <v>3</v>
      </c>
      <c r="N3534" t="str">
        <f>VLOOKUP($F3534,Statistikkoder!$A$2:$C$154,3,FALSE)</f>
        <v>Personbil</v>
      </c>
    </row>
    <row r="3535" spans="1:14" x14ac:dyDescent="0.2">
      <c r="A3535" t="s">
        <v>207</v>
      </c>
      <c r="B3535" s="1">
        <v>0.54166666666666663</v>
      </c>
      <c r="C3535" t="s">
        <v>4</v>
      </c>
      <c r="D3535" t="s">
        <v>2</v>
      </c>
      <c r="E3535" t="s">
        <v>190</v>
      </c>
      <c r="F3535">
        <v>115</v>
      </c>
      <c r="G3535" t="str">
        <f>VLOOKUP(Tabel1[[#This Row],[Gruppe]],Statistikkoder!$A$1:$C$154,2,FALSE)</f>
        <v>    Bil &lt; 1,95 m med anhænger                </v>
      </c>
      <c r="H3535">
        <v>1</v>
      </c>
      <c r="I3535">
        <v>4</v>
      </c>
      <c r="J3535">
        <v>10</v>
      </c>
      <c r="K3535">
        <f>IF(AND(Tabel1[[#This Row],[Gruppe]]&gt;=610,Tabel1[[#This Row],[Gruppe]]&lt;=765),Tabel1[[#This Row],[Dækmeter]],0)</f>
        <v>0</v>
      </c>
      <c r="L3535">
        <v>0</v>
      </c>
      <c r="M3535" t="s">
        <v>3</v>
      </c>
      <c r="N3535" t="str">
        <f>VLOOKUP($F3535,Statistikkoder!$A$2:$C$154,3,FALSE)</f>
        <v>Personbil</v>
      </c>
    </row>
    <row r="3536" spans="1:14" x14ac:dyDescent="0.2">
      <c r="A3536" t="s">
        <v>207</v>
      </c>
      <c r="B3536" s="1">
        <v>0.54166666666666663</v>
      </c>
      <c r="C3536" t="s">
        <v>4</v>
      </c>
      <c r="D3536" t="s">
        <v>2</v>
      </c>
      <c r="E3536" t="s">
        <v>190</v>
      </c>
      <c r="F3536">
        <v>120</v>
      </c>
      <c r="G3536" t="str">
        <f>VLOOKUP(Tabel1[[#This Row],[Gruppe]],Statistikkoder!$A$1:$C$154,2,FALSE)</f>
        <v>    Bil &gt; 1,95 m                            </v>
      </c>
      <c r="H3536">
        <v>2</v>
      </c>
      <c r="I3536">
        <v>4</v>
      </c>
      <c r="J3536">
        <v>12</v>
      </c>
      <c r="K3536">
        <f>IF(AND(Tabel1[[#This Row],[Gruppe]]&gt;=610,Tabel1[[#This Row],[Gruppe]]&lt;=765),Tabel1[[#This Row],[Dækmeter]],0)</f>
        <v>0</v>
      </c>
      <c r="L3536">
        <v>0</v>
      </c>
      <c r="M3536" t="s">
        <v>3</v>
      </c>
      <c r="N3536" t="str">
        <f>VLOOKUP($F3536,Statistikkoder!$A$2:$C$154,3,FALSE)</f>
        <v>Personbil</v>
      </c>
    </row>
    <row r="3537" spans="1:14" x14ac:dyDescent="0.2">
      <c r="A3537" t="s">
        <v>207</v>
      </c>
      <c r="B3537" s="1">
        <v>0.54166666666666663</v>
      </c>
      <c r="C3537" t="s">
        <v>4</v>
      </c>
      <c r="D3537" t="s">
        <v>2</v>
      </c>
      <c r="E3537" t="s">
        <v>190</v>
      </c>
      <c r="F3537">
        <v>126</v>
      </c>
      <c r="G3537" t="str">
        <f>VLOOKUP(Tabel1[[#This Row],[Gruppe]],Statistikkoder!$A$1:$C$154,2,FALSE)</f>
        <v xml:space="preserve">    Bil med campingvogn                     </v>
      </c>
      <c r="H3537">
        <v>3</v>
      </c>
      <c r="I3537">
        <v>10</v>
      </c>
      <c r="J3537">
        <v>36</v>
      </c>
      <c r="K3537">
        <f>IF(AND(Tabel1[[#This Row],[Gruppe]]&gt;=610,Tabel1[[#This Row],[Gruppe]]&lt;=765),Tabel1[[#This Row],[Dækmeter]],0)</f>
        <v>0</v>
      </c>
      <c r="L3537">
        <v>0</v>
      </c>
      <c r="M3537" t="s">
        <v>3</v>
      </c>
      <c r="N3537" t="str">
        <f>VLOOKUP($F3537,Statistikkoder!$A$2:$C$154,3,FALSE)</f>
        <v>Personbil</v>
      </c>
    </row>
    <row r="3538" spans="1:14" x14ac:dyDescent="0.2">
      <c r="A3538" t="s">
        <v>207</v>
      </c>
      <c r="B3538" s="1">
        <v>0.54166666666666663</v>
      </c>
      <c r="C3538" t="s">
        <v>4</v>
      </c>
      <c r="D3538" t="s">
        <v>2</v>
      </c>
      <c r="E3538" t="s">
        <v>190</v>
      </c>
      <c r="F3538">
        <v>309</v>
      </c>
      <c r="G3538" t="str">
        <f>VLOOKUP(Tabel1[[#This Row],[Gruppe]],Statistikkoder!$A$1:$C$154,2,FALSE)</f>
        <v>    Autocamper &lt;  6 meter                </v>
      </c>
      <c r="H3538">
        <v>3</v>
      </c>
      <c r="I3538">
        <v>6</v>
      </c>
      <c r="J3538">
        <v>18</v>
      </c>
      <c r="K3538">
        <f>IF(AND(Tabel1[[#This Row],[Gruppe]]&gt;=610,Tabel1[[#This Row],[Gruppe]]&lt;=765),Tabel1[[#This Row],[Dækmeter]],0)</f>
        <v>0</v>
      </c>
      <c r="L3538">
        <v>0</v>
      </c>
      <c r="M3538" t="s">
        <v>3</v>
      </c>
      <c r="N3538" t="str">
        <f>VLOOKUP($F3538,Statistikkoder!$A$2:$C$154,3,FALSE)</f>
        <v>Autocamper</v>
      </c>
    </row>
    <row r="3539" spans="1:14" x14ac:dyDescent="0.2">
      <c r="A3539" t="s">
        <v>207</v>
      </c>
      <c r="B3539" s="1">
        <v>0.54166666666666663</v>
      </c>
      <c r="C3539" t="s">
        <v>4</v>
      </c>
      <c r="D3539" t="s">
        <v>2</v>
      </c>
      <c r="E3539" t="s">
        <v>190</v>
      </c>
      <c r="F3539">
        <v>409</v>
      </c>
      <c r="G3539" t="str">
        <f>VLOOKUP(Tabel1[[#This Row],[Gruppe]],Statistikkoder!$A$1:$C$154,2,FALSE)</f>
        <v>    Knallert                              </v>
      </c>
      <c r="H3539">
        <v>20</v>
      </c>
      <c r="I3539">
        <v>0</v>
      </c>
      <c r="J3539">
        <v>20</v>
      </c>
      <c r="K3539">
        <f>IF(AND(Tabel1[[#This Row],[Gruppe]]&gt;=610,Tabel1[[#This Row],[Gruppe]]&lt;=765),Tabel1[[#This Row],[Dækmeter]],0)</f>
        <v>0</v>
      </c>
      <c r="L3539">
        <v>0</v>
      </c>
      <c r="M3539" t="s">
        <v>3</v>
      </c>
      <c r="N3539" t="str">
        <f>VLOOKUP($F3539,Statistikkoder!$A$2:$C$154,3,FALSE)</f>
        <v>MC/Knallert</v>
      </c>
    </row>
    <row r="3540" spans="1:14" x14ac:dyDescent="0.2">
      <c r="A3540" t="s">
        <v>207</v>
      </c>
      <c r="B3540" s="1">
        <v>0.54166666666666663</v>
      </c>
      <c r="C3540" t="s">
        <v>4</v>
      </c>
      <c r="D3540" t="s">
        <v>2</v>
      </c>
      <c r="E3540" t="s">
        <v>190</v>
      </c>
      <c r="F3540">
        <v>410</v>
      </c>
      <c r="G3540" t="str">
        <f>VLOOKUP(Tabel1[[#This Row],[Gruppe]],Statistikkoder!$A$1:$C$154,2,FALSE)</f>
        <v>    MC                                    </v>
      </c>
      <c r="H3540">
        <v>9</v>
      </c>
      <c r="I3540">
        <v>10</v>
      </c>
      <c r="J3540">
        <v>22</v>
      </c>
      <c r="K3540">
        <f>IF(AND(Tabel1[[#This Row],[Gruppe]]&gt;=610,Tabel1[[#This Row],[Gruppe]]&lt;=765),Tabel1[[#This Row],[Dækmeter]],0)</f>
        <v>0</v>
      </c>
      <c r="L3540">
        <v>0</v>
      </c>
      <c r="M3540" t="s">
        <v>3</v>
      </c>
      <c r="N3540" t="str">
        <f>VLOOKUP($F3540,Statistikkoder!$A$2:$C$154,3,FALSE)</f>
        <v>MC/Knallert</v>
      </c>
    </row>
    <row r="3541" spans="1:14" x14ac:dyDescent="0.2">
      <c r="A3541" t="s">
        <v>207</v>
      </c>
      <c r="B3541" s="1">
        <v>0.54166666666666663</v>
      </c>
      <c r="C3541" t="s">
        <v>4</v>
      </c>
      <c r="D3541" t="s">
        <v>2</v>
      </c>
      <c r="E3541" t="s">
        <v>190</v>
      </c>
      <c r="F3541">
        <v>510</v>
      </c>
      <c r="G3541" t="str">
        <f>VLOOKUP(Tabel1[[#This Row],[Gruppe]],Statistikkoder!$A$1:$C$154,2,FALSE)</f>
        <v>    Cykel Voksen                            </v>
      </c>
      <c r="H3541">
        <v>2</v>
      </c>
      <c r="I3541">
        <v>0</v>
      </c>
      <c r="J3541">
        <v>2</v>
      </c>
      <c r="K3541">
        <f>IF(AND(Tabel1[[#This Row],[Gruppe]]&gt;=610,Tabel1[[#This Row],[Gruppe]]&lt;=765),Tabel1[[#This Row],[Dækmeter]],0)</f>
        <v>0</v>
      </c>
      <c r="L3541">
        <v>0</v>
      </c>
      <c r="M3541" t="s">
        <v>3</v>
      </c>
      <c r="N3541" t="str">
        <f>VLOOKUP($F3541,Statistikkoder!$A$2:$C$154,3,FALSE)</f>
        <v>Cykel</v>
      </c>
    </row>
    <row r="3542" spans="1:14" x14ac:dyDescent="0.2">
      <c r="A3542" t="s">
        <v>207</v>
      </c>
      <c r="B3542" s="1">
        <v>0.54166666666666663</v>
      </c>
      <c r="C3542" t="s">
        <v>4</v>
      </c>
      <c r="D3542" t="s">
        <v>2</v>
      </c>
      <c r="E3542" t="s">
        <v>190</v>
      </c>
      <c r="F3542">
        <v>710</v>
      </c>
      <c r="G3542" t="str">
        <f>VLOOKUP(Tabel1[[#This Row],[Gruppe]],Statistikkoder!$A$1:$C$154,2,FALSE)</f>
        <v>    Forvogn &lt; 10 meter incl. fører          </v>
      </c>
      <c r="H3542">
        <v>1</v>
      </c>
      <c r="I3542">
        <v>2</v>
      </c>
      <c r="J3542">
        <v>10</v>
      </c>
      <c r="K3542">
        <f>IF(AND(Tabel1[[#This Row],[Gruppe]]&gt;=610,Tabel1[[#This Row],[Gruppe]]&lt;=765),Tabel1[[#This Row],[Dækmeter]],0)</f>
        <v>10</v>
      </c>
      <c r="L3542">
        <v>0</v>
      </c>
      <c r="M3542" t="s">
        <v>3</v>
      </c>
      <c r="N3542" t="str">
        <f>VLOOKUP($F3542,Statistikkoder!$A$2:$C$154,3,FALSE)</f>
        <v>Forvogn</v>
      </c>
    </row>
    <row r="3543" spans="1:14" x14ac:dyDescent="0.2">
      <c r="A3543" t="s">
        <v>207</v>
      </c>
      <c r="B3543" s="1">
        <v>0.54166666666666663</v>
      </c>
      <c r="C3543" t="s">
        <v>4</v>
      </c>
      <c r="D3543" t="s">
        <v>2</v>
      </c>
      <c r="E3543" t="s">
        <v>190</v>
      </c>
      <c r="F3543">
        <v>996</v>
      </c>
      <c r="G3543" t="str">
        <f>VLOOKUP(Tabel1[[#This Row],[Gruppe]],Statistikkoder!$A$1:$C$154,2,FALSE)</f>
        <v>    Passager i køretøj                            </v>
      </c>
      <c r="H3543">
        <v>0</v>
      </c>
      <c r="I3543">
        <v>109</v>
      </c>
      <c r="J3543">
        <v>0</v>
      </c>
      <c r="K3543">
        <f>IF(AND(Tabel1[[#This Row],[Gruppe]]&gt;=610,Tabel1[[#This Row],[Gruppe]]&lt;=765),Tabel1[[#This Row],[Dækmeter]],0)</f>
        <v>0</v>
      </c>
      <c r="L3543">
        <v>0</v>
      </c>
      <c r="M3543" t="s">
        <v>3</v>
      </c>
      <c r="N3543" t="str">
        <f>VLOOKUP($F3543,Statistikkoder!$A$2:$C$154,3,FALSE)</f>
        <v>Passager</v>
      </c>
    </row>
    <row r="3544" spans="1:14" x14ac:dyDescent="0.2">
      <c r="A3544" t="s">
        <v>207</v>
      </c>
      <c r="B3544" s="1">
        <v>0.54166666666666663</v>
      </c>
      <c r="C3544" t="s">
        <v>0</v>
      </c>
      <c r="D3544" t="s">
        <v>1</v>
      </c>
      <c r="E3544" t="s">
        <v>189</v>
      </c>
      <c r="F3544">
        <v>10</v>
      </c>
      <c r="G3544" t="str">
        <f>VLOOKUP(Tabel1[[#This Row],[Gruppe]],Statistikkoder!$A$1:$C$154,2,FALSE)</f>
        <v>    Voksen gående                    </v>
      </c>
      <c r="H3544">
        <v>0</v>
      </c>
      <c r="I3544">
        <v>6</v>
      </c>
      <c r="J3544">
        <v>0</v>
      </c>
      <c r="K3544">
        <f>IF(AND(Tabel1[[#This Row],[Gruppe]]&gt;=610,Tabel1[[#This Row],[Gruppe]]&lt;=765),Tabel1[[#This Row],[Dækmeter]],0)</f>
        <v>0</v>
      </c>
      <c r="L3544">
        <v>0</v>
      </c>
      <c r="M3544" t="s">
        <v>3</v>
      </c>
      <c r="N3544" t="str">
        <f>VLOOKUP($F3544,Statistikkoder!$A$2:$C$154,3,FALSE)</f>
        <v>Passager</v>
      </c>
    </row>
    <row r="3545" spans="1:14" x14ac:dyDescent="0.2">
      <c r="A3545" t="s">
        <v>207</v>
      </c>
      <c r="B3545" s="1">
        <v>0.54166666666666663</v>
      </c>
      <c r="C3545" t="s">
        <v>0</v>
      </c>
      <c r="D3545" t="s">
        <v>1</v>
      </c>
      <c r="E3545" t="s">
        <v>189</v>
      </c>
      <c r="F3545">
        <v>30</v>
      </c>
      <c r="G3545" t="str">
        <f>VLOOKUP(Tabel1[[#This Row],[Gruppe]],Statistikkoder!$A$1:$C$154,2,FALSE)</f>
        <v>    Barn  0-11 år gående              </v>
      </c>
      <c r="H3545">
        <v>0</v>
      </c>
      <c r="I3545">
        <v>1</v>
      </c>
      <c r="J3545">
        <v>0</v>
      </c>
      <c r="K3545">
        <f>IF(AND(Tabel1[[#This Row],[Gruppe]]&gt;=610,Tabel1[[#This Row],[Gruppe]]&lt;=765),Tabel1[[#This Row],[Dækmeter]],0)</f>
        <v>0</v>
      </c>
      <c r="L3545">
        <v>0</v>
      </c>
      <c r="M3545" t="s">
        <v>3</v>
      </c>
      <c r="N3545" t="str">
        <f>VLOOKUP($F3545,Statistikkoder!$A$2:$C$154,3,FALSE)</f>
        <v>Passager</v>
      </c>
    </row>
    <row r="3546" spans="1:14" x14ac:dyDescent="0.2">
      <c r="A3546" t="s">
        <v>207</v>
      </c>
      <c r="B3546" s="1">
        <v>0.54166666666666663</v>
      </c>
      <c r="C3546" t="s">
        <v>0</v>
      </c>
      <c r="D3546" t="s">
        <v>1</v>
      </c>
      <c r="E3546" t="s">
        <v>189</v>
      </c>
      <c r="F3546">
        <v>110</v>
      </c>
      <c r="G3546" t="str">
        <f>VLOOKUP(Tabel1[[#This Row],[Gruppe]],Statistikkoder!$A$1:$C$154,2,FALSE)</f>
        <v>    Bil &lt; 1,95 m                            </v>
      </c>
      <c r="H3546">
        <v>30</v>
      </c>
      <c r="I3546">
        <v>64</v>
      </c>
      <c r="J3546">
        <v>180</v>
      </c>
      <c r="K3546">
        <f>IF(AND(Tabel1[[#This Row],[Gruppe]]&gt;=610,Tabel1[[#This Row],[Gruppe]]&lt;=765),Tabel1[[#This Row],[Dækmeter]],0)</f>
        <v>0</v>
      </c>
      <c r="L3546">
        <v>0</v>
      </c>
      <c r="M3546" t="s">
        <v>3</v>
      </c>
      <c r="N3546" t="str">
        <f>VLOOKUP($F3546,Statistikkoder!$A$2:$C$154,3,FALSE)</f>
        <v>Personbil</v>
      </c>
    </row>
    <row r="3547" spans="1:14" x14ac:dyDescent="0.2">
      <c r="A3547" t="s">
        <v>207</v>
      </c>
      <c r="B3547" s="1">
        <v>0.54166666666666663</v>
      </c>
      <c r="C3547" t="s">
        <v>0</v>
      </c>
      <c r="D3547" t="s">
        <v>1</v>
      </c>
      <c r="E3547" t="s">
        <v>189</v>
      </c>
      <c r="F3547">
        <v>120</v>
      </c>
      <c r="G3547" t="str">
        <f>VLOOKUP(Tabel1[[#This Row],[Gruppe]],Statistikkoder!$A$1:$C$154,2,FALSE)</f>
        <v>    Bil &gt; 1,95 m                            </v>
      </c>
      <c r="H3547">
        <v>2</v>
      </c>
      <c r="I3547">
        <v>4</v>
      </c>
      <c r="J3547">
        <v>12</v>
      </c>
      <c r="K3547">
        <f>IF(AND(Tabel1[[#This Row],[Gruppe]]&gt;=610,Tabel1[[#This Row],[Gruppe]]&lt;=765),Tabel1[[#This Row],[Dækmeter]],0)</f>
        <v>0</v>
      </c>
      <c r="L3547">
        <v>0</v>
      </c>
      <c r="M3547" t="s">
        <v>3</v>
      </c>
      <c r="N3547" t="str">
        <f>VLOOKUP($F3547,Statistikkoder!$A$2:$C$154,3,FALSE)</f>
        <v>Personbil</v>
      </c>
    </row>
    <row r="3548" spans="1:14" x14ac:dyDescent="0.2">
      <c r="A3548" t="s">
        <v>207</v>
      </c>
      <c r="B3548" s="1">
        <v>0.54166666666666663</v>
      </c>
      <c r="C3548" t="s">
        <v>0</v>
      </c>
      <c r="D3548" t="s">
        <v>1</v>
      </c>
      <c r="E3548" t="s">
        <v>189</v>
      </c>
      <c r="F3548">
        <v>126</v>
      </c>
      <c r="G3548" t="str">
        <f>VLOOKUP(Tabel1[[#This Row],[Gruppe]],Statistikkoder!$A$1:$C$154,2,FALSE)</f>
        <v xml:space="preserve">    Bil med campingvogn                     </v>
      </c>
      <c r="H3548">
        <v>3</v>
      </c>
      <c r="I3548">
        <v>6</v>
      </c>
      <c r="J3548">
        <v>36</v>
      </c>
      <c r="K3548">
        <f>IF(AND(Tabel1[[#This Row],[Gruppe]]&gt;=610,Tabel1[[#This Row],[Gruppe]]&lt;=765),Tabel1[[#This Row],[Dækmeter]],0)</f>
        <v>0</v>
      </c>
      <c r="L3548">
        <v>0</v>
      </c>
      <c r="M3548" t="s">
        <v>3</v>
      </c>
      <c r="N3548" t="str">
        <f>VLOOKUP($F3548,Statistikkoder!$A$2:$C$154,3,FALSE)</f>
        <v>Personbil</v>
      </c>
    </row>
    <row r="3549" spans="1:14" x14ac:dyDescent="0.2">
      <c r="A3549" t="s">
        <v>207</v>
      </c>
      <c r="B3549" s="1">
        <v>0.54166666666666663</v>
      </c>
      <c r="C3549" t="s">
        <v>0</v>
      </c>
      <c r="D3549" t="s">
        <v>1</v>
      </c>
      <c r="E3549" t="s">
        <v>189</v>
      </c>
      <c r="F3549">
        <v>309</v>
      </c>
      <c r="G3549" t="str">
        <f>VLOOKUP(Tabel1[[#This Row],[Gruppe]],Statistikkoder!$A$1:$C$154,2,FALSE)</f>
        <v>    Autocamper &lt;  6 meter                </v>
      </c>
      <c r="H3549">
        <v>2</v>
      </c>
      <c r="I3549">
        <v>4</v>
      </c>
      <c r="J3549">
        <v>12</v>
      </c>
      <c r="K3549">
        <f>IF(AND(Tabel1[[#This Row],[Gruppe]]&gt;=610,Tabel1[[#This Row],[Gruppe]]&lt;=765),Tabel1[[#This Row],[Dækmeter]],0)</f>
        <v>0</v>
      </c>
      <c r="L3549">
        <v>0</v>
      </c>
      <c r="M3549" t="s">
        <v>3</v>
      </c>
      <c r="N3549" t="str">
        <f>VLOOKUP($F3549,Statistikkoder!$A$2:$C$154,3,FALSE)</f>
        <v>Autocamper</v>
      </c>
    </row>
    <row r="3550" spans="1:14" x14ac:dyDescent="0.2">
      <c r="A3550" t="s">
        <v>207</v>
      </c>
      <c r="B3550" s="1">
        <v>0.54166666666666663</v>
      </c>
      <c r="C3550" t="s">
        <v>0</v>
      </c>
      <c r="D3550" t="s">
        <v>1</v>
      </c>
      <c r="E3550" t="s">
        <v>189</v>
      </c>
      <c r="F3550">
        <v>320</v>
      </c>
      <c r="G3550" t="str">
        <f>VLOOKUP(Tabel1[[#This Row],[Gruppe]],Statistikkoder!$A$1:$C$154,2,FALSE)</f>
        <v>    Autocamper &lt; 12 meter                </v>
      </c>
      <c r="H3550">
        <v>1</v>
      </c>
      <c r="I3550">
        <v>2</v>
      </c>
      <c r="J3550">
        <v>10</v>
      </c>
      <c r="K3550">
        <f>IF(AND(Tabel1[[#This Row],[Gruppe]]&gt;=610,Tabel1[[#This Row],[Gruppe]]&lt;=765),Tabel1[[#This Row],[Dækmeter]],0)</f>
        <v>0</v>
      </c>
      <c r="L3550">
        <v>0</v>
      </c>
      <c r="M3550" t="s">
        <v>3</v>
      </c>
      <c r="N3550" t="str">
        <f>VLOOKUP($F3550,Statistikkoder!$A$2:$C$154,3,FALSE)</f>
        <v>Autocamper</v>
      </c>
    </row>
    <row r="3551" spans="1:14" x14ac:dyDescent="0.2">
      <c r="A3551" t="s">
        <v>207</v>
      </c>
      <c r="B3551" s="1">
        <v>0.54166666666666663</v>
      </c>
      <c r="C3551" t="s">
        <v>0</v>
      </c>
      <c r="D3551" t="s">
        <v>1</v>
      </c>
      <c r="E3551" t="s">
        <v>189</v>
      </c>
      <c r="F3551">
        <v>510</v>
      </c>
      <c r="G3551" t="str">
        <f>VLOOKUP(Tabel1[[#This Row],[Gruppe]],Statistikkoder!$A$1:$C$154,2,FALSE)</f>
        <v>    Cykel Voksen                            </v>
      </c>
      <c r="H3551">
        <v>2</v>
      </c>
      <c r="I3551">
        <v>0</v>
      </c>
      <c r="J3551">
        <v>2</v>
      </c>
      <c r="K3551">
        <f>IF(AND(Tabel1[[#This Row],[Gruppe]]&gt;=610,Tabel1[[#This Row],[Gruppe]]&lt;=765),Tabel1[[#This Row],[Dækmeter]],0)</f>
        <v>0</v>
      </c>
      <c r="L3551">
        <v>0</v>
      </c>
      <c r="M3551" t="s">
        <v>3</v>
      </c>
      <c r="N3551" t="str">
        <f>VLOOKUP($F3551,Statistikkoder!$A$2:$C$154,3,FALSE)</f>
        <v>Cykel</v>
      </c>
    </row>
    <row r="3552" spans="1:14" x14ac:dyDescent="0.2">
      <c r="A3552" t="s">
        <v>207</v>
      </c>
      <c r="B3552" s="1">
        <v>0.54166666666666663</v>
      </c>
      <c r="C3552" t="s">
        <v>0</v>
      </c>
      <c r="D3552" t="s">
        <v>1</v>
      </c>
      <c r="E3552" t="s">
        <v>189</v>
      </c>
      <c r="F3552">
        <v>996</v>
      </c>
      <c r="G3552" t="str">
        <f>VLOOKUP(Tabel1[[#This Row],[Gruppe]],Statistikkoder!$A$1:$C$154,2,FALSE)</f>
        <v>    Passager i køretøj                            </v>
      </c>
      <c r="H3552">
        <v>0</v>
      </c>
      <c r="I3552">
        <v>80</v>
      </c>
      <c r="J3552">
        <v>0</v>
      </c>
      <c r="K3552">
        <f>IF(AND(Tabel1[[#This Row],[Gruppe]]&gt;=610,Tabel1[[#This Row],[Gruppe]]&lt;=765),Tabel1[[#This Row],[Dækmeter]],0)</f>
        <v>0</v>
      </c>
      <c r="L3552">
        <v>0</v>
      </c>
      <c r="M3552" t="s">
        <v>3</v>
      </c>
      <c r="N3552" t="str">
        <f>VLOOKUP($F3552,Statistikkoder!$A$2:$C$154,3,FALSE)</f>
        <v>Passager</v>
      </c>
    </row>
    <row r="3553" spans="1:14" x14ac:dyDescent="0.2">
      <c r="A3553" t="s">
        <v>207</v>
      </c>
      <c r="B3553" s="1">
        <v>0.58333333333333337</v>
      </c>
      <c r="C3553" t="s">
        <v>4</v>
      </c>
      <c r="D3553" t="s">
        <v>2</v>
      </c>
      <c r="E3553" t="s">
        <v>189</v>
      </c>
      <c r="F3553">
        <v>10</v>
      </c>
      <c r="G3553" t="str">
        <f>VLOOKUP(Tabel1[[#This Row],[Gruppe]],Statistikkoder!$A$1:$C$154,2,FALSE)</f>
        <v>    Voksen gående                    </v>
      </c>
      <c r="H3553">
        <v>0</v>
      </c>
      <c r="I3553">
        <v>8</v>
      </c>
      <c r="J3553">
        <v>0</v>
      </c>
      <c r="K3553">
        <f>IF(AND(Tabel1[[#This Row],[Gruppe]]&gt;=610,Tabel1[[#This Row],[Gruppe]]&lt;=765),Tabel1[[#This Row],[Dækmeter]],0)</f>
        <v>0</v>
      </c>
      <c r="L3553">
        <v>0</v>
      </c>
      <c r="M3553" t="s">
        <v>3</v>
      </c>
      <c r="N3553" t="str">
        <f>VLOOKUP($F3553,Statistikkoder!$A$2:$C$154,3,FALSE)</f>
        <v>Passager</v>
      </c>
    </row>
    <row r="3554" spans="1:14" x14ac:dyDescent="0.2">
      <c r="A3554" t="s">
        <v>207</v>
      </c>
      <c r="B3554" s="1">
        <v>0.58333333333333337</v>
      </c>
      <c r="C3554" t="s">
        <v>4</v>
      </c>
      <c r="D3554" t="s">
        <v>2</v>
      </c>
      <c r="E3554" t="s">
        <v>189</v>
      </c>
      <c r="F3554">
        <v>15</v>
      </c>
      <c r="G3554" t="str">
        <f>VLOOKUP(Tabel1[[#This Row],[Gruppe]],Statistikkoder!$A$1:$C$154,2,FALSE)</f>
        <v>    Voksen gående Pendler            </v>
      </c>
      <c r="H3554">
        <v>0</v>
      </c>
      <c r="I3554">
        <v>1</v>
      </c>
      <c r="J3554">
        <v>0</v>
      </c>
      <c r="K3554">
        <f>IF(AND(Tabel1[[#This Row],[Gruppe]]&gt;=610,Tabel1[[#This Row],[Gruppe]]&lt;=765),Tabel1[[#This Row],[Dækmeter]],0)</f>
        <v>0</v>
      </c>
      <c r="L3554">
        <v>0</v>
      </c>
      <c r="M3554" t="s">
        <v>3</v>
      </c>
      <c r="N3554" t="str">
        <f>VLOOKUP($F3554,Statistikkoder!$A$2:$C$154,3,FALSE)</f>
        <v>Passager</v>
      </c>
    </row>
    <row r="3555" spans="1:14" x14ac:dyDescent="0.2">
      <c r="A3555" t="s">
        <v>207</v>
      </c>
      <c r="B3555" s="1">
        <v>0.58333333333333337</v>
      </c>
      <c r="C3555" t="s">
        <v>4</v>
      </c>
      <c r="D3555" t="s">
        <v>2</v>
      </c>
      <c r="E3555" t="s">
        <v>189</v>
      </c>
      <c r="F3555">
        <v>30</v>
      </c>
      <c r="G3555" t="str">
        <f>VLOOKUP(Tabel1[[#This Row],[Gruppe]],Statistikkoder!$A$1:$C$154,2,FALSE)</f>
        <v>    Barn  0-11 år gående              </v>
      </c>
      <c r="H3555">
        <v>0</v>
      </c>
      <c r="I3555">
        <v>3</v>
      </c>
      <c r="J3555">
        <v>0</v>
      </c>
      <c r="K3555">
        <f>IF(AND(Tabel1[[#This Row],[Gruppe]]&gt;=610,Tabel1[[#This Row],[Gruppe]]&lt;=765),Tabel1[[#This Row],[Dækmeter]],0)</f>
        <v>0</v>
      </c>
      <c r="L3555">
        <v>0</v>
      </c>
      <c r="M3555" t="s">
        <v>3</v>
      </c>
      <c r="N3555" t="str">
        <f>VLOOKUP($F3555,Statistikkoder!$A$2:$C$154,3,FALSE)</f>
        <v>Passager</v>
      </c>
    </row>
    <row r="3556" spans="1:14" x14ac:dyDescent="0.2">
      <c r="A3556" t="s">
        <v>207</v>
      </c>
      <c r="B3556" s="1">
        <v>0.58333333333333337</v>
      </c>
      <c r="C3556" t="s">
        <v>4</v>
      </c>
      <c r="D3556" t="s">
        <v>2</v>
      </c>
      <c r="E3556" t="s">
        <v>189</v>
      </c>
      <c r="F3556">
        <v>40</v>
      </c>
      <c r="G3556" t="str">
        <f>VLOOKUP(Tabel1[[#This Row],[Gruppe]],Statistikkoder!$A$1:$C$154,2,FALSE)</f>
        <v>    Pensionist gående                </v>
      </c>
      <c r="H3556">
        <v>0</v>
      </c>
      <c r="I3556">
        <v>3</v>
      </c>
      <c r="J3556">
        <v>0</v>
      </c>
      <c r="K3556">
        <f>IF(AND(Tabel1[[#This Row],[Gruppe]]&gt;=610,Tabel1[[#This Row],[Gruppe]]&lt;=765),Tabel1[[#This Row],[Dækmeter]],0)</f>
        <v>0</v>
      </c>
      <c r="L3556">
        <v>0</v>
      </c>
      <c r="M3556" t="s">
        <v>3</v>
      </c>
      <c r="N3556" t="str">
        <f>VLOOKUP($F3556,Statistikkoder!$A$2:$C$154,3,FALSE)</f>
        <v>Passager</v>
      </c>
    </row>
    <row r="3557" spans="1:14" x14ac:dyDescent="0.2">
      <c r="A3557" t="s">
        <v>207</v>
      </c>
      <c r="B3557" s="1">
        <v>0.58333333333333337</v>
      </c>
      <c r="C3557" t="s">
        <v>4</v>
      </c>
      <c r="D3557" t="s">
        <v>2</v>
      </c>
      <c r="E3557" t="s">
        <v>189</v>
      </c>
      <c r="F3557">
        <v>80</v>
      </c>
      <c r="G3557" t="str">
        <f>VLOOKUP(Tabel1[[#This Row],[Gruppe]],Statistikkoder!$A$1:$C$154,2,FALSE)</f>
        <v>    Bil &lt; 1,95 pendler rejse        </v>
      </c>
      <c r="H3557">
        <v>4</v>
      </c>
      <c r="I3557">
        <v>7</v>
      </c>
      <c r="J3557">
        <v>24</v>
      </c>
      <c r="K3557">
        <f>IF(AND(Tabel1[[#This Row],[Gruppe]]&gt;=610,Tabel1[[#This Row],[Gruppe]]&lt;=765),Tabel1[[#This Row],[Dækmeter]],0)</f>
        <v>0</v>
      </c>
      <c r="L3557">
        <v>0</v>
      </c>
      <c r="M3557" t="s">
        <v>3</v>
      </c>
      <c r="N3557" t="str">
        <f>VLOOKUP($F3557,Statistikkoder!$A$2:$C$154,3,FALSE)</f>
        <v>Personbil</v>
      </c>
    </row>
    <row r="3558" spans="1:14" x14ac:dyDescent="0.2">
      <c r="A3558" t="s">
        <v>207</v>
      </c>
      <c r="B3558" s="1">
        <v>0.58333333333333337</v>
      </c>
      <c r="C3558" t="s">
        <v>4</v>
      </c>
      <c r="D3558" t="s">
        <v>2</v>
      </c>
      <c r="E3558" t="s">
        <v>189</v>
      </c>
      <c r="F3558">
        <v>110</v>
      </c>
      <c r="G3558" t="str">
        <f>VLOOKUP(Tabel1[[#This Row],[Gruppe]],Statistikkoder!$A$1:$C$154,2,FALSE)</f>
        <v>    Bil &lt; 1,95 m                            </v>
      </c>
      <c r="H3558">
        <v>24</v>
      </c>
      <c r="I3558">
        <v>53</v>
      </c>
      <c r="J3558">
        <v>144</v>
      </c>
      <c r="K3558">
        <f>IF(AND(Tabel1[[#This Row],[Gruppe]]&gt;=610,Tabel1[[#This Row],[Gruppe]]&lt;=765),Tabel1[[#This Row],[Dækmeter]],0)</f>
        <v>0</v>
      </c>
      <c r="L3558">
        <v>0</v>
      </c>
      <c r="M3558" t="s">
        <v>3</v>
      </c>
      <c r="N3558" t="str">
        <f>VLOOKUP($F3558,Statistikkoder!$A$2:$C$154,3,FALSE)</f>
        <v>Personbil</v>
      </c>
    </row>
    <row r="3559" spans="1:14" x14ac:dyDescent="0.2">
      <c r="A3559" t="s">
        <v>207</v>
      </c>
      <c r="B3559" s="1">
        <v>0.58333333333333337</v>
      </c>
      <c r="C3559" t="s">
        <v>4</v>
      </c>
      <c r="D3559" t="s">
        <v>2</v>
      </c>
      <c r="E3559" t="s">
        <v>189</v>
      </c>
      <c r="F3559">
        <v>120</v>
      </c>
      <c r="G3559" t="str">
        <f>VLOOKUP(Tabel1[[#This Row],[Gruppe]],Statistikkoder!$A$1:$C$154,2,FALSE)</f>
        <v>    Bil &gt; 1,95 m                            </v>
      </c>
      <c r="H3559">
        <v>2</v>
      </c>
      <c r="I3559">
        <v>4</v>
      </c>
      <c r="J3559">
        <v>12</v>
      </c>
      <c r="K3559">
        <f>IF(AND(Tabel1[[#This Row],[Gruppe]]&gt;=610,Tabel1[[#This Row],[Gruppe]]&lt;=765),Tabel1[[#This Row],[Dækmeter]],0)</f>
        <v>0</v>
      </c>
      <c r="L3559">
        <v>0</v>
      </c>
      <c r="M3559" t="s">
        <v>3</v>
      </c>
      <c r="N3559" t="str">
        <f>VLOOKUP($F3559,Statistikkoder!$A$2:$C$154,3,FALSE)</f>
        <v>Personbil</v>
      </c>
    </row>
    <row r="3560" spans="1:14" x14ac:dyDescent="0.2">
      <c r="A3560" t="s">
        <v>207</v>
      </c>
      <c r="B3560" s="1">
        <v>0.58333333333333337</v>
      </c>
      <c r="C3560" t="s">
        <v>4</v>
      </c>
      <c r="D3560" t="s">
        <v>2</v>
      </c>
      <c r="E3560" t="s">
        <v>189</v>
      </c>
      <c r="F3560">
        <v>126</v>
      </c>
      <c r="G3560" t="str">
        <f>VLOOKUP(Tabel1[[#This Row],[Gruppe]],Statistikkoder!$A$1:$C$154,2,FALSE)</f>
        <v xml:space="preserve">    Bil med campingvogn                     </v>
      </c>
      <c r="H3560">
        <v>2</v>
      </c>
      <c r="I3560">
        <v>4</v>
      </c>
      <c r="J3560">
        <v>24</v>
      </c>
      <c r="K3560">
        <f>IF(AND(Tabel1[[#This Row],[Gruppe]]&gt;=610,Tabel1[[#This Row],[Gruppe]]&lt;=765),Tabel1[[#This Row],[Dækmeter]],0)</f>
        <v>0</v>
      </c>
      <c r="L3560">
        <v>0</v>
      </c>
      <c r="M3560" t="s">
        <v>3</v>
      </c>
      <c r="N3560" t="str">
        <f>VLOOKUP($F3560,Statistikkoder!$A$2:$C$154,3,FALSE)</f>
        <v>Personbil</v>
      </c>
    </row>
    <row r="3561" spans="1:14" x14ac:dyDescent="0.2">
      <c r="A3561" t="s">
        <v>207</v>
      </c>
      <c r="B3561" s="1">
        <v>0.58333333333333337</v>
      </c>
      <c r="C3561" t="s">
        <v>4</v>
      </c>
      <c r="D3561" t="s">
        <v>2</v>
      </c>
      <c r="E3561" t="s">
        <v>189</v>
      </c>
      <c r="F3561">
        <v>309</v>
      </c>
      <c r="G3561" t="str">
        <f>VLOOKUP(Tabel1[[#This Row],[Gruppe]],Statistikkoder!$A$1:$C$154,2,FALSE)</f>
        <v>    Autocamper &lt;  6 meter                </v>
      </c>
      <c r="H3561">
        <v>1</v>
      </c>
      <c r="I3561">
        <v>1</v>
      </c>
      <c r="J3561">
        <v>6</v>
      </c>
      <c r="K3561">
        <f>IF(AND(Tabel1[[#This Row],[Gruppe]]&gt;=610,Tabel1[[#This Row],[Gruppe]]&lt;=765),Tabel1[[#This Row],[Dækmeter]],0)</f>
        <v>0</v>
      </c>
      <c r="L3561">
        <v>0</v>
      </c>
      <c r="M3561" t="s">
        <v>3</v>
      </c>
      <c r="N3561" t="str">
        <f>VLOOKUP($F3561,Statistikkoder!$A$2:$C$154,3,FALSE)</f>
        <v>Autocamper</v>
      </c>
    </row>
    <row r="3562" spans="1:14" x14ac:dyDescent="0.2">
      <c r="A3562" t="s">
        <v>207</v>
      </c>
      <c r="B3562" s="1">
        <v>0.58333333333333337</v>
      </c>
      <c r="C3562" t="s">
        <v>4</v>
      </c>
      <c r="D3562" t="s">
        <v>2</v>
      </c>
      <c r="E3562" t="s">
        <v>189</v>
      </c>
      <c r="F3562">
        <v>431</v>
      </c>
      <c r="G3562" t="str">
        <f>VLOOKUP(Tabel1[[#This Row],[Gruppe]],Statistikkoder!$A$1:$C$154,2,FALSE)</f>
        <v>    MC Sidevogn og anhænger                  </v>
      </c>
      <c r="H3562">
        <v>1</v>
      </c>
      <c r="I3562">
        <v>2</v>
      </c>
      <c r="J3562">
        <v>4</v>
      </c>
      <c r="K3562">
        <f>IF(AND(Tabel1[[#This Row],[Gruppe]]&gt;=610,Tabel1[[#This Row],[Gruppe]]&lt;=765),Tabel1[[#This Row],[Dækmeter]],0)</f>
        <v>0</v>
      </c>
      <c r="L3562">
        <v>0</v>
      </c>
      <c r="M3562" t="s">
        <v>3</v>
      </c>
      <c r="N3562" t="str">
        <f>VLOOKUP($F3562,Statistikkoder!$A$2:$C$154,3,FALSE)</f>
        <v>MC/Knallert</v>
      </c>
    </row>
    <row r="3563" spans="1:14" x14ac:dyDescent="0.2">
      <c r="A3563" t="s">
        <v>207</v>
      </c>
      <c r="B3563" s="1">
        <v>0.58333333333333337</v>
      </c>
      <c r="C3563" t="s">
        <v>4</v>
      </c>
      <c r="D3563" t="s">
        <v>2</v>
      </c>
      <c r="E3563" t="s">
        <v>189</v>
      </c>
      <c r="F3563">
        <v>510</v>
      </c>
      <c r="G3563" t="str">
        <f>VLOOKUP(Tabel1[[#This Row],[Gruppe]],Statistikkoder!$A$1:$C$154,2,FALSE)</f>
        <v>    Cykel Voksen                            </v>
      </c>
      <c r="H3563">
        <v>3</v>
      </c>
      <c r="I3563">
        <v>0</v>
      </c>
      <c r="J3563">
        <v>3</v>
      </c>
      <c r="K3563">
        <f>IF(AND(Tabel1[[#This Row],[Gruppe]]&gt;=610,Tabel1[[#This Row],[Gruppe]]&lt;=765),Tabel1[[#This Row],[Dækmeter]],0)</f>
        <v>0</v>
      </c>
      <c r="L3563">
        <v>0</v>
      </c>
      <c r="M3563" t="s">
        <v>3</v>
      </c>
      <c r="N3563" t="str">
        <f>VLOOKUP($F3563,Statistikkoder!$A$2:$C$154,3,FALSE)</f>
        <v>Cykel</v>
      </c>
    </row>
    <row r="3564" spans="1:14" x14ac:dyDescent="0.2">
      <c r="A3564" t="s">
        <v>207</v>
      </c>
      <c r="B3564" s="1">
        <v>0.58333333333333337</v>
      </c>
      <c r="C3564" t="s">
        <v>4</v>
      </c>
      <c r="D3564" t="s">
        <v>2</v>
      </c>
      <c r="E3564" t="s">
        <v>189</v>
      </c>
      <c r="F3564">
        <v>996</v>
      </c>
      <c r="G3564" t="str">
        <f>VLOOKUP(Tabel1[[#This Row],[Gruppe]],Statistikkoder!$A$1:$C$154,2,FALSE)</f>
        <v>    Passager i køretøj                            </v>
      </c>
      <c r="H3564">
        <v>0</v>
      </c>
      <c r="I3564">
        <v>71</v>
      </c>
      <c r="J3564">
        <v>0</v>
      </c>
      <c r="K3564">
        <f>IF(AND(Tabel1[[#This Row],[Gruppe]]&gt;=610,Tabel1[[#This Row],[Gruppe]]&lt;=765),Tabel1[[#This Row],[Dækmeter]],0)</f>
        <v>0</v>
      </c>
      <c r="L3564">
        <v>0</v>
      </c>
      <c r="M3564" t="s">
        <v>3</v>
      </c>
      <c r="N3564" t="str">
        <f>VLOOKUP($F3564,Statistikkoder!$A$2:$C$154,3,FALSE)</f>
        <v>Passager</v>
      </c>
    </row>
    <row r="3565" spans="1:14" x14ac:dyDescent="0.2">
      <c r="A3565" t="s">
        <v>207</v>
      </c>
      <c r="B3565" s="1">
        <v>0.58333333333333337</v>
      </c>
      <c r="C3565" t="s">
        <v>0</v>
      </c>
      <c r="D3565" t="s">
        <v>1</v>
      </c>
      <c r="E3565" t="s">
        <v>190</v>
      </c>
      <c r="F3565">
        <v>10</v>
      </c>
      <c r="G3565" t="str">
        <f>VLOOKUP(Tabel1[[#This Row],[Gruppe]],Statistikkoder!$A$1:$C$154,2,FALSE)</f>
        <v>    Voksen gående                    </v>
      </c>
      <c r="H3565">
        <v>0</v>
      </c>
      <c r="I3565">
        <v>7</v>
      </c>
      <c r="J3565">
        <v>0</v>
      </c>
      <c r="K3565">
        <f>IF(AND(Tabel1[[#This Row],[Gruppe]]&gt;=610,Tabel1[[#This Row],[Gruppe]]&lt;=765),Tabel1[[#This Row],[Dækmeter]],0)</f>
        <v>0</v>
      </c>
      <c r="L3565">
        <v>0</v>
      </c>
      <c r="M3565" t="s">
        <v>3</v>
      </c>
      <c r="N3565" t="str">
        <f>VLOOKUP($F3565,Statistikkoder!$A$2:$C$154,3,FALSE)</f>
        <v>Passager</v>
      </c>
    </row>
    <row r="3566" spans="1:14" x14ac:dyDescent="0.2">
      <c r="A3566" t="s">
        <v>207</v>
      </c>
      <c r="B3566" s="1">
        <v>0.58333333333333337</v>
      </c>
      <c r="C3566" t="s">
        <v>0</v>
      </c>
      <c r="D3566" t="s">
        <v>1</v>
      </c>
      <c r="E3566" t="s">
        <v>190</v>
      </c>
      <c r="F3566">
        <v>30</v>
      </c>
      <c r="G3566" t="str">
        <f>VLOOKUP(Tabel1[[#This Row],[Gruppe]],Statistikkoder!$A$1:$C$154,2,FALSE)</f>
        <v>    Barn  0-11 år gående              </v>
      </c>
      <c r="H3566">
        <v>0</v>
      </c>
      <c r="I3566">
        <v>1</v>
      </c>
      <c r="J3566">
        <v>0</v>
      </c>
      <c r="K3566">
        <f>IF(AND(Tabel1[[#This Row],[Gruppe]]&gt;=610,Tabel1[[#This Row],[Gruppe]]&lt;=765),Tabel1[[#This Row],[Dækmeter]],0)</f>
        <v>0</v>
      </c>
      <c r="L3566">
        <v>0</v>
      </c>
      <c r="M3566" t="s">
        <v>3</v>
      </c>
      <c r="N3566" t="str">
        <f>VLOOKUP($F3566,Statistikkoder!$A$2:$C$154,3,FALSE)</f>
        <v>Passager</v>
      </c>
    </row>
    <row r="3567" spans="1:14" x14ac:dyDescent="0.2">
      <c r="A3567" t="s">
        <v>207</v>
      </c>
      <c r="B3567" s="1">
        <v>0.58333333333333337</v>
      </c>
      <c r="C3567" t="s">
        <v>0</v>
      </c>
      <c r="D3567" t="s">
        <v>1</v>
      </c>
      <c r="E3567" t="s">
        <v>190</v>
      </c>
      <c r="F3567">
        <v>40</v>
      </c>
      <c r="G3567" t="str">
        <f>VLOOKUP(Tabel1[[#This Row],[Gruppe]],Statistikkoder!$A$1:$C$154,2,FALSE)</f>
        <v>    Pensionist gående                </v>
      </c>
      <c r="H3567">
        <v>0</v>
      </c>
      <c r="I3567">
        <v>1</v>
      </c>
      <c r="J3567">
        <v>0</v>
      </c>
      <c r="K3567">
        <f>IF(AND(Tabel1[[#This Row],[Gruppe]]&gt;=610,Tabel1[[#This Row],[Gruppe]]&lt;=765),Tabel1[[#This Row],[Dækmeter]],0)</f>
        <v>0</v>
      </c>
      <c r="L3567">
        <v>0</v>
      </c>
      <c r="M3567" t="s">
        <v>3</v>
      </c>
      <c r="N3567" t="str">
        <f>VLOOKUP($F3567,Statistikkoder!$A$2:$C$154,3,FALSE)</f>
        <v>Passager</v>
      </c>
    </row>
    <row r="3568" spans="1:14" x14ac:dyDescent="0.2">
      <c r="A3568" t="s">
        <v>207</v>
      </c>
      <c r="B3568" s="1">
        <v>0.58333333333333337</v>
      </c>
      <c r="C3568" t="s">
        <v>0</v>
      </c>
      <c r="D3568" t="s">
        <v>1</v>
      </c>
      <c r="E3568" t="s">
        <v>190</v>
      </c>
      <c r="F3568">
        <v>80</v>
      </c>
      <c r="G3568" t="str">
        <f>VLOOKUP(Tabel1[[#This Row],[Gruppe]],Statistikkoder!$A$1:$C$154,2,FALSE)</f>
        <v>    Bil &lt; 1,95 pendler rejse        </v>
      </c>
      <c r="H3568">
        <v>3</v>
      </c>
      <c r="I3568">
        <v>4</v>
      </c>
      <c r="J3568">
        <v>18</v>
      </c>
      <c r="K3568">
        <f>IF(AND(Tabel1[[#This Row],[Gruppe]]&gt;=610,Tabel1[[#This Row],[Gruppe]]&lt;=765),Tabel1[[#This Row],[Dækmeter]],0)</f>
        <v>0</v>
      </c>
      <c r="L3568">
        <v>0</v>
      </c>
      <c r="M3568" t="s">
        <v>3</v>
      </c>
      <c r="N3568" t="str">
        <f>VLOOKUP($F3568,Statistikkoder!$A$2:$C$154,3,FALSE)</f>
        <v>Personbil</v>
      </c>
    </row>
    <row r="3569" spans="1:14" x14ac:dyDescent="0.2">
      <c r="A3569" t="s">
        <v>207</v>
      </c>
      <c r="B3569" s="1">
        <v>0.58333333333333337</v>
      </c>
      <c r="C3569" t="s">
        <v>0</v>
      </c>
      <c r="D3569" t="s">
        <v>1</v>
      </c>
      <c r="E3569" t="s">
        <v>190</v>
      </c>
      <c r="F3569">
        <v>110</v>
      </c>
      <c r="G3569" t="str">
        <f>VLOOKUP(Tabel1[[#This Row],[Gruppe]],Statistikkoder!$A$1:$C$154,2,FALSE)</f>
        <v>    Bil &lt; 1,95 m                            </v>
      </c>
      <c r="H3569">
        <v>30</v>
      </c>
      <c r="I3569">
        <v>64</v>
      </c>
      <c r="J3569">
        <v>180</v>
      </c>
      <c r="K3569">
        <f>IF(AND(Tabel1[[#This Row],[Gruppe]]&gt;=610,Tabel1[[#This Row],[Gruppe]]&lt;=765),Tabel1[[#This Row],[Dækmeter]],0)</f>
        <v>0</v>
      </c>
      <c r="L3569">
        <v>0</v>
      </c>
      <c r="M3569" t="s">
        <v>3</v>
      </c>
      <c r="N3569" t="str">
        <f>VLOOKUP($F3569,Statistikkoder!$A$2:$C$154,3,FALSE)</f>
        <v>Personbil</v>
      </c>
    </row>
    <row r="3570" spans="1:14" x14ac:dyDescent="0.2">
      <c r="A3570" t="s">
        <v>207</v>
      </c>
      <c r="B3570" s="1">
        <v>0.58333333333333337</v>
      </c>
      <c r="C3570" t="s">
        <v>0</v>
      </c>
      <c r="D3570" t="s">
        <v>1</v>
      </c>
      <c r="E3570" t="s">
        <v>190</v>
      </c>
      <c r="F3570">
        <v>120</v>
      </c>
      <c r="G3570" t="str">
        <f>VLOOKUP(Tabel1[[#This Row],[Gruppe]],Statistikkoder!$A$1:$C$154,2,FALSE)</f>
        <v>    Bil &gt; 1,95 m                            </v>
      </c>
      <c r="H3570">
        <v>2</v>
      </c>
      <c r="I3570">
        <v>6</v>
      </c>
      <c r="J3570">
        <v>12</v>
      </c>
      <c r="K3570">
        <f>IF(AND(Tabel1[[#This Row],[Gruppe]]&gt;=610,Tabel1[[#This Row],[Gruppe]]&lt;=765),Tabel1[[#This Row],[Dækmeter]],0)</f>
        <v>0</v>
      </c>
      <c r="L3570">
        <v>0</v>
      </c>
      <c r="M3570" t="s">
        <v>3</v>
      </c>
      <c r="N3570" t="str">
        <f>VLOOKUP($F3570,Statistikkoder!$A$2:$C$154,3,FALSE)</f>
        <v>Personbil</v>
      </c>
    </row>
    <row r="3571" spans="1:14" x14ac:dyDescent="0.2">
      <c r="A3571" t="s">
        <v>207</v>
      </c>
      <c r="B3571" s="1">
        <v>0.58333333333333337</v>
      </c>
      <c r="C3571" t="s">
        <v>0</v>
      </c>
      <c r="D3571" t="s">
        <v>1</v>
      </c>
      <c r="E3571" t="s">
        <v>190</v>
      </c>
      <c r="F3571">
        <v>309</v>
      </c>
      <c r="G3571" t="str">
        <f>VLOOKUP(Tabel1[[#This Row],[Gruppe]],Statistikkoder!$A$1:$C$154,2,FALSE)</f>
        <v>    Autocamper &lt;  6 meter                </v>
      </c>
      <c r="H3571">
        <v>3</v>
      </c>
      <c r="I3571">
        <v>6</v>
      </c>
      <c r="J3571">
        <v>18</v>
      </c>
      <c r="K3571">
        <f>IF(AND(Tabel1[[#This Row],[Gruppe]]&gt;=610,Tabel1[[#This Row],[Gruppe]]&lt;=765),Tabel1[[#This Row],[Dækmeter]],0)</f>
        <v>0</v>
      </c>
      <c r="L3571">
        <v>0</v>
      </c>
      <c r="M3571" t="s">
        <v>3</v>
      </c>
      <c r="N3571" t="str">
        <f>VLOOKUP($F3571,Statistikkoder!$A$2:$C$154,3,FALSE)</f>
        <v>Autocamper</v>
      </c>
    </row>
    <row r="3572" spans="1:14" x14ac:dyDescent="0.2">
      <c r="A3572" t="s">
        <v>207</v>
      </c>
      <c r="B3572" s="1">
        <v>0.58333333333333337</v>
      </c>
      <c r="C3572" t="s">
        <v>0</v>
      </c>
      <c r="D3572" t="s">
        <v>1</v>
      </c>
      <c r="E3572" t="s">
        <v>190</v>
      </c>
      <c r="F3572">
        <v>409</v>
      </c>
      <c r="G3572" t="str">
        <f>VLOOKUP(Tabel1[[#This Row],[Gruppe]],Statistikkoder!$A$1:$C$154,2,FALSE)</f>
        <v>    Knallert                              </v>
      </c>
      <c r="H3572">
        <v>2</v>
      </c>
      <c r="I3572">
        <v>0</v>
      </c>
      <c r="J3572">
        <v>2</v>
      </c>
      <c r="K3572">
        <f>IF(AND(Tabel1[[#This Row],[Gruppe]]&gt;=610,Tabel1[[#This Row],[Gruppe]]&lt;=765),Tabel1[[#This Row],[Dækmeter]],0)</f>
        <v>0</v>
      </c>
      <c r="L3572">
        <v>0</v>
      </c>
      <c r="M3572" t="s">
        <v>3</v>
      </c>
      <c r="N3572" t="str">
        <f>VLOOKUP($F3572,Statistikkoder!$A$2:$C$154,3,FALSE)</f>
        <v>MC/Knallert</v>
      </c>
    </row>
    <row r="3573" spans="1:14" x14ac:dyDescent="0.2">
      <c r="A3573" t="s">
        <v>207</v>
      </c>
      <c r="B3573" s="1">
        <v>0.58333333333333337</v>
      </c>
      <c r="C3573" t="s">
        <v>0</v>
      </c>
      <c r="D3573" t="s">
        <v>1</v>
      </c>
      <c r="E3573" t="s">
        <v>190</v>
      </c>
      <c r="F3573">
        <v>510</v>
      </c>
      <c r="G3573" t="str">
        <f>VLOOKUP(Tabel1[[#This Row],[Gruppe]],Statistikkoder!$A$1:$C$154,2,FALSE)</f>
        <v>    Cykel Voksen                            </v>
      </c>
      <c r="H3573">
        <v>3</v>
      </c>
      <c r="I3573">
        <v>0</v>
      </c>
      <c r="J3573">
        <v>3</v>
      </c>
      <c r="K3573">
        <f>IF(AND(Tabel1[[#This Row],[Gruppe]]&gt;=610,Tabel1[[#This Row],[Gruppe]]&lt;=765),Tabel1[[#This Row],[Dækmeter]],0)</f>
        <v>0</v>
      </c>
      <c r="L3573">
        <v>0</v>
      </c>
      <c r="M3573" t="s">
        <v>3</v>
      </c>
      <c r="N3573" t="str">
        <f>VLOOKUP($F3573,Statistikkoder!$A$2:$C$154,3,FALSE)</f>
        <v>Cykel</v>
      </c>
    </row>
    <row r="3574" spans="1:14" x14ac:dyDescent="0.2">
      <c r="A3574" t="s">
        <v>207</v>
      </c>
      <c r="B3574" s="1">
        <v>0.58333333333333337</v>
      </c>
      <c r="C3574" t="s">
        <v>0</v>
      </c>
      <c r="D3574" t="s">
        <v>1</v>
      </c>
      <c r="E3574" t="s">
        <v>190</v>
      </c>
      <c r="F3574">
        <v>996</v>
      </c>
      <c r="G3574" t="str">
        <f>VLOOKUP(Tabel1[[#This Row],[Gruppe]],Statistikkoder!$A$1:$C$154,2,FALSE)</f>
        <v>    Passager i køretøj                            </v>
      </c>
      <c r="H3574">
        <v>0</v>
      </c>
      <c r="I3574">
        <v>80</v>
      </c>
      <c r="J3574">
        <v>0</v>
      </c>
      <c r="K3574">
        <f>IF(AND(Tabel1[[#This Row],[Gruppe]]&gt;=610,Tabel1[[#This Row],[Gruppe]]&lt;=765),Tabel1[[#This Row],[Dækmeter]],0)</f>
        <v>0</v>
      </c>
      <c r="L3574">
        <v>0</v>
      </c>
      <c r="M3574" t="s">
        <v>3</v>
      </c>
      <c r="N3574" t="str">
        <f>VLOOKUP($F3574,Statistikkoder!$A$2:$C$154,3,FALSE)</f>
        <v>Passager</v>
      </c>
    </row>
    <row r="3575" spans="1:14" x14ac:dyDescent="0.2">
      <c r="A3575" t="s">
        <v>207</v>
      </c>
      <c r="B3575" s="1">
        <v>0.58333333333333337</v>
      </c>
      <c r="C3575" t="s">
        <v>0</v>
      </c>
      <c r="D3575" t="s">
        <v>1</v>
      </c>
      <c r="E3575" t="s">
        <v>190</v>
      </c>
      <c r="F3575">
        <v>997</v>
      </c>
      <c r="G3575" t="str">
        <f>VLOOKUP(Tabel1[[#This Row],[Gruppe]],Statistikkoder!$A$1:$C$154,2,FALSE)</f>
        <v>    Passager ekstra i bil                          </v>
      </c>
      <c r="H3575">
        <v>0</v>
      </c>
      <c r="I3575">
        <v>1</v>
      </c>
      <c r="J3575">
        <v>0</v>
      </c>
      <c r="K3575">
        <f>IF(AND(Tabel1[[#This Row],[Gruppe]]&gt;=610,Tabel1[[#This Row],[Gruppe]]&lt;=765),Tabel1[[#This Row],[Dækmeter]],0)</f>
        <v>0</v>
      </c>
      <c r="L3575">
        <v>0</v>
      </c>
      <c r="M3575" t="s">
        <v>3</v>
      </c>
      <c r="N3575" t="str">
        <f>VLOOKUP($F3575,Statistikkoder!$A$2:$C$154,3,FALSE)</f>
        <v>Passager</v>
      </c>
    </row>
    <row r="3576" spans="1:14" x14ac:dyDescent="0.2">
      <c r="A3576" t="s">
        <v>207</v>
      </c>
      <c r="B3576" s="1">
        <v>0.625</v>
      </c>
      <c r="C3576" t="s">
        <v>4</v>
      </c>
      <c r="D3576" t="s">
        <v>2</v>
      </c>
      <c r="E3576" t="s">
        <v>190</v>
      </c>
      <c r="F3576">
        <v>10</v>
      </c>
      <c r="G3576" t="str">
        <f>VLOOKUP(Tabel1[[#This Row],[Gruppe]],Statistikkoder!$A$1:$C$154,2,FALSE)</f>
        <v>    Voksen gående                    </v>
      </c>
      <c r="H3576">
        <v>0</v>
      </c>
      <c r="I3576">
        <v>5</v>
      </c>
      <c r="J3576">
        <v>0</v>
      </c>
      <c r="K3576">
        <f>IF(AND(Tabel1[[#This Row],[Gruppe]]&gt;=610,Tabel1[[#This Row],[Gruppe]]&lt;=765),Tabel1[[#This Row],[Dækmeter]],0)</f>
        <v>0</v>
      </c>
      <c r="L3576">
        <v>0</v>
      </c>
      <c r="M3576" t="s">
        <v>3</v>
      </c>
      <c r="N3576" t="str">
        <f>VLOOKUP($F3576,Statistikkoder!$A$2:$C$154,3,FALSE)</f>
        <v>Passager</v>
      </c>
    </row>
    <row r="3577" spans="1:14" x14ac:dyDescent="0.2">
      <c r="A3577" t="s">
        <v>207</v>
      </c>
      <c r="B3577" s="1">
        <v>0.625</v>
      </c>
      <c r="C3577" t="s">
        <v>4</v>
      </c>
      <c r="D3577" t="s">
        <v>2</v>
      </c>
      <c r="E3577" t="s">
        <v>190</v>
      </c>
      <c r="F3577">
        <v>15</v>
      </c>
      <c r="G3577" t="str">
        <f>VLOOKUP(Tabel1[[#This Row],[Gruppe]],Statistikkoder!$A$1:$C$154,2,FALSE)</f>
        <v>    Voksen gående Pendler            </v>
      </c>
      <c r="H3577">
        <v>0</v>
      </c>
      <c r="I3577">
        <v>1</v>
      </c>
      <c r="J3577">
        <v>0</v>
      </c>
      <c r="K3577">
        <f>IF(AND(Tabel1[[#This Row],[Gruppe]]&gt;=610,Tabel1[[#This Row],[Gruppe]]&lt;=765),Tabel1[[#This Row],[Dækmeter]],0)</f>
        <v>0</v>
      </c>
      <c r="L3577">
        <v>0</v>
      </c>
      <c r="M3577" t="s">
        <v>3</v>
      </c>
      <c r="N3577" t="str">
        <f>VLOOKUP($F3577,Statistikkoder!$A$2:$C$154,3,FALSE)</f>
        <v>Passager</v>
      </c>
    </row>
    <row r="3578" spans="1:14" x14ac:dyDescent="0.2">
      <c r="A3578" t="s">
        <v>207</v>
      </c>
      <c r="B3578" s="1">
        <v>0.625</v>
      </c>
      <c r="C3578" t="s">
        <v>4</v>
      </c>
      <c r="D3578" t="s">
        <v>2</v>
      </c>
      <c r="E3578" t="s">
        <v>190</v>
      </c>
      <c r="F3578">
        <v>20</v>
      </c>
      <c r="G3578" t="str">
        <f>VLOOKUP(Tabel1[[#This Row],[Gruppe]],Statistikkoder!$A$1:$C$154,2,FALSE)</f>
        <v>    Barn 12-15 år gående              </v>
      </c>
      <c r="H3578">
        <v>0</v>
      </c>
      <c r="I3578">
        <v>1</v>
      </c>
      <c r="J3578">
        <v>0</v>
      </c>
      <c r="K3578">
        <f>IF(AND(Tabel1[[#This Row],[Gruppe]]&gt;=610,Tabel1[[#This Row],[Gruppe]]&lt;=765),Tabel1[[#This Row],[Dækmeter]],0)</f>
        <v>0</v>
      </c>
      <c r="L3578">
        <v>0</v>
      </c>
      <c r="M3578" t="s">
        <v>3</v>
      </c>
      <c r="N3578" t="str">
        <f>VLOOKUP($F3578,Statistikkoder!$A$2:$C$154,3,FALSE)</f>
        <v>Passager</v>
      </c>
    </row>
    <row r="3579" spans="1:14" x14ac:dyDescent="0.2">
      <c r="A3579" t="s">
        <v>207</v>
      </c>
      <c r="B3579" s="1">
        <v>0.625</v>
      </c>
      <c r="C3579" t="s">
        <v>4</v>
      </c>
      <c r="D3579" t="s">
        <v>2</v>
      </c>
      <c r="E3579" t="s">
        <v>190</v>
      </c>
      <c r="F3579">
        <v>30</v>
      </c>
      <c r="G3579" t="str">
        <f>VLOOKUP(Tabel1[[#This Row],[Gruppe]],Statistikkoder!$A$1:$C$154,2,FALSE)</f>
        <v>    Barn  0-11 år gående              </v>
      </c>
      <c r="H3579">
        <v>0</v>
      </c>
      <c r="I3579">
        <v>4</v>
      </c>
      <c r="J3579">
        <v>0</v>
      </c>
      <c r="K3579">
        <f>IF(AND(Tabel1[[#This Row],[Gruppe]]&gt;=610,Tabel1[[#This Row],[Gruppe]]&lt;=765),Tabel1[[#This Row],[Dækmeter]],0)</f>
        <v>0</v>
      </c>
      <c r="L3579">
        <v>0</v>
      </c>
      <c r="M3579" t="s">
        <v>3</v>
      </c>
      <c r="N3579" t="str">
        <f>VLOOKUP($F3579,Statistikkoder!$A$2:$C$154,3,FALSE)</f>
        <v>Passager</v>
      </c>
    </row>
    <row r="3580" spans="1:14" x14ac:dyDescent="0.2">
      <c r="A3580" t="s">
        <v>207</v>
      </c>
      <c r="B3580" s="1">
        <v>0.625</v>
      </c>
      <c r="C3580" t="s">
        <v>4</v>
      </c>
      <c r="D3580" t="s">
        <v>2</v>
      </c>
      <c r="E3580" t="s">
        <v>190</v>
      </c>
      <c r="F3580">
        <v>40</v>
      </c>
      <c r="G3580" t="str">
        <f>VLOOKUP(Tabel1[[#This Row],[Gruppe]],Statistikkoder!$A$1:$C$154,2,FALSE)</f>
        <v>    Pensionist gående                </v>
      </c>
      <c r="H3580">
        <v>0</v>
      </c>
      <c r="I3580">
        <v>2</v>
      </c>
      <c r="J3580">
        <v>0</v>
      </c>
      <c r="K3580">
        <f>IF(AND(Tabel1[[#This Row],[Gruppe]]&gt;=610,Tabel1[[#This Row],[Gruppe]]&lt;=765),Tabel1[[#This Row],[Dækmeter]],0)</f>
        <v>0</v>
      </c>
      <c r="L3580">
        <v>0</v>
      </c>
      <c r="M3580" t="s">
        <v>3</v>
      </c>
      <c r="N3580" t="str">
        <f>VLOOKUP($F3580,Statistikkoder!$A$2:$C$154,3,FALSE)</f>
        <v>Passager</v>
      </c>
    </row>
    <row r="3581" spans="1:14" x14ac:dyDescent="0.2">
      <c r="A3581" t="s">
        <v>207</v>
      </c>
      <c r="B3581" s="1">
        <v>0.625</v>
      </c>
      <c r="C3581" t="s">
        <v>4</v>
      </c>
      <c r="D3581" t="s">
        <v>2</v>
      </c>
      <c r="E3581" t="s">
        <v>190</v>
      </c>
      <c r="F3581">
        <v>80</v>
      </c>
      <c r="G3581" t="str">
        <f>VLOOKUP(Tabel1[[#This Row],[Gruppe]],Statistikkoder!$A$1:$C$154,2,FALSE)</f>
        <v>    Bil &lt; 1,95 pendler rejse        </v>
      </c>
      <c r="H3581">
        <v>3</v>
      </c>
      <c r="I3581">
        <v>5</v>
      </c>
      <c r="J3581">
        <v>18</v>
      </c>
      <c r="K3581">
        <f>IF(AND(Tabel1[[#This Row],[Gruppe]]&gt;=610,Tabel1[[#This Row],[Gruppe]]&lt;=765),Tabel1[[#This Row],[Dækmeter]],0)</f>
        <v>0</v>
      </c>
      <c r="L3581">
        <v>0</v>
      </c>
      <c r="M3581" t="s">
        <v>3</v>
      </c>
      <c r="N3581" t="str">
        <f>VLOOKUP($F3581,Statistikkoder!$A$2:$C$154,3,FALSE)</f>
        <v>Personbil</v>
      </c>
    </row>
    <row r="3582" spans="1:14" x14ac:dyDescent="0.2">
      <c r="A3582" t="s">
        <v>207</v>
      </c>
      <c r="B3582" s="1">
        <v>0.625</v>
      </c>
      <c r="C3582" t="s">
        <v>4</v>
      </c>
      <c r="D3582" t="s">
        <v>2</v>
      </c>
      <c r="E3582" t="s">
        <v>190</v>
      </c>
      <c r="F3582">
        <v>110</v>
      </c>
      <c r="G3582" t="str">
        <f>VLOOKUP(Tabel1[[#This Row],[Gruppe]],Statistikkoder!$A$1:$C$154,2,FALSE)</f>
        <v>    Bil &lt; 1,95 m                            </v>
      </c>
      <c r="H3582">
        <v>29</v>
      </c>
      <c r="I3582">
        <v>68</v>
      </c>
      <c r="J3582">
        <v>174</v>
      </c>
      <c r="K3582">
        <f>IF(AND(Tabel1[[#This Row],[Gruppe]]&gt;=610,Tabel1[[#This Row],[Gruppe]]&lt;=765),Tabel1[[#This Row],[Dækmeter]],0)</f>
        <v>0</v>
      </c>
      <c r="L3582">
        <v>0</v>
      </c>
      <c r="M3582" t="s">
        <v>3</v>
      </c>
      <c r="N3582" t="str">
        <f>VLOOKUP($F3582,Statistikkoder!$A$2:$C$154,3,FALSE)</f>
        <v>Personbil</v>
      </c>
    </row>
    <row r="3583" spans="1:14" x14ac:dyDescent="0.2">
      <c r="A3583" t="s">
        <v>207</v>
      </c>
      <c r="B3583" s="1">
        <v>0.625</v>
      </c>
      <c r="C3583" t="s">
        <v>4</v>
      </c>
      <c r="D3583" t="s">
        <v>2</v>
      </c>
      <c r="E3583" t="s">
        <v>190</v>
      </c>
      <c r="F3583">
        <v>120</v>
      </c>
      <c r="G3583" t="str">
        <f>VLOOKUP(Tabel1[[#This Row],[Gruppe]],Statistikkoder!$A$1:$C$154,2,FALSE)</f>
        <v>    Bil &gt; 1,95 m                            </v>
      </c>
      <c r="H3583">
        <v>2</v>
      </c>
      <c r="I3583">
        <v>6</v>
      </c>
      <c r="J3583">
        <v>12</v>
      </c>
      <c r="K3583">
        <f>IF(AND(Tabel1[[#This Row],[Gruppe]]&gt;=610,Tabel1[[#This Row],[Gruppe]]&lt;=765),Tabel1[[#This Row],[Dækmeter]],0)</f>
        <v>0</v>
      </c>
      <c r="L3583">
        <v>0</v>
      </c>
      <c r="M3583" t="s">
        <v>3</v>
      </c>
      <c r="N3583" t="str">
        <f>VLOOKUP($F3583,Statistikkoder!$A$2:$C$154,3,FALSE)</f>
        <v>Personbil</v>
      </c>
    </row>
    <row r="3584" spans="1:14" x14ac:dyDescent="0.2">
      <c r="A3584" t="s">
        <v>207</v>
      </c>
      <c r="B3584" s="1">
        <v>0.625</v>
      </c>
      <c r="C3584" t="s">
        <v>4</v>
      </c>
      <c r="D3584" t="s">
        <v>2</v>
      </c>
      <c r="E3584" t="s">
        <v>190</v>
      </c>
      <c r="F3584">
        <v>126</v>
      </c>
      <c r="G3584" t="str">
        <f>VLOOKUP(Tabel1[[#This Row],[Gruppe]],Statistikkoder!$A$1:$C$154,2,FALSE)</f>
        <v xml:space="preserve">    Bil med campingvogn                     </v>
      </c>
      <c r="H3584">
        <v>4</v>
      </c>
      <c r="I3584">
        <v>7</v>
      </c>
      <c r="J3584">
        <v>48</v>
      </c>
      <c r="K3584">
        <f>IF(AND(Tabel1[[#This Row],[Gruppe]]&gt;=610,Tabel1[[#This Row],[Gruppe]]&lt;=765),Tabel1[[#This Row],[Dækmeter]],0)</f>
        <v>0</v>
      </c>
      <c r="L3584">
        <v>0</v>
      </c>
      <c r="M3584" t="s">
        <v>3</v>
      </c>
      <c r="N3584" t="str">
        <f>VLOOKUP($F3584,Statistikkoder!$A$2:$C$154,3,FALSE)</f>
        <v>Personbil</v>
      </c>
    </row>
    <row r="3585" spans="1:14" x14ac:dyDescent="0.2">
      <c r="A3585" t="s">
        <v>207</v>
      </c>
      <c r="B3585" s="1">
        <v>0.625</v>
      </c>
      <c r="C3585" t="s">
        <v>4</v>
      </c>
      <c r="D3585" t="s">
        <v>2</v>
      </c>
      <c r="E3585" t="s">
        <v>190</v>
      </c>
      <c r="F3585">
        <v>410</v>
      </c>
      <c r="G3585" t="str">
        <f>VLOOKUP(Tabel1[[#This Row],[Gruppe]],Statistikkoder!$A$1:$C$154,2,FALSE)</f>
        <v>    MC                                    </v>
      </c>
      <c r="H3585">
        <v>1</v>
      </c>
      <c r="I3585">
        <v>1</v>
      </c>
      <c r="J3585">
        <v>2</v>
      </c>
      <c r="K3585">
        <f>IF(AND(Tabel1[[#This Row],[Gruppe]]&gt;=610,Tabel1[[#This Row],[Gruppe]]&lt;=765),Tabel1[[#This Row],[Dækmeter]],0)</f>
        <v>0</v>
      </c>
      <c r="L3585">
        <v>0</v>
      </c>
      <c r="M3585" t="s">
        <v>3</v>
      </c>
      <c r="N3585" t="str">
        <f>VLOOKUP($F3585,Statistikkoder!$A$2:$C$154,3,FALSE)</f>
        <v>MC/Knallert</v>
      </c>
    </row>
    <row r="3586" spans="1:14" x14ac:dyDescent="0.2">
      <c r="A3586" t="s">
        <v>207</v>
      </c>
      <c r="B3586" s="1">
        <v>0.625</v>
      </c>
      <c r="C3586" t="s">
        <v>4</v>
      </c>
      <c r="D3586" t="s">
        <v>2</v>
      </c>
      <c r="E3586" t="s">
        <v>190</v>
      </c>
      <c r="F3586">
        <v>996</v>
      </c>
      <c r="G3586" t="str">
        <f>VLOOKUP(Tabel1[[#This Row],[Gruppe]],Statistikkoder!$A$1:$C$154,2,FALSE)</f>
        <v>    Passager i køretøj                            </v>
      </c>
      <c r="H3586">
        <v>0</v>
      </c>
      <c r="I3586">
        <v>87</v>
      </c>
      <c r="J3586">
        <v>0</v>
      </c>
      <c r="K3586">
        <f>IF(AND(Tabel1[[#This Row],[Gruppe]]&gt;=610,Tabel1[[#This Row],[Gruppe]]&lt;=765),Tabel1[[#This Row],[Dækmeter]],0)</f>
        <v>0</v>
      </c>
      <c r="L3586">
        <v>0</v>
      </c>
      <c r="M3586" t="s">
        <v>3</v>
      </c>
      <c r="N3586" t="str">
        <f>VLOOKUP($F3586,Statistikkoder!$A$2:$C$154,3,FALSE)</f>
        <v>Passager</v>
      </c>
    </row>
    <row r="3587" spans="1:14" x14ac:dyDescent="0.2">
      <c r="A3587" t="s">
        <v>207</v>
      </c>
      <c r="B3587" s="1">
        <v>0.625</v>
      </c>
      <c r="C3587" t="s">
        <v>0</v>
      </c>
      <c r="D3587" t="s">
        <v>1</v>
      </c>
      <c r="E3587" t="s">
        <v>189</v>
      </c>
      <c r="F3587">
        <v>10</v>
      </c>
      <c r="G3587" t="str">
        <f>VLOOKUP(Tabel1[[#This Row],[Gruppe]],Statistikkoder!$A$1:$C$154,2,FALSE)</f>
        <v>    Voksen gående                    </v>
      </c>
      <c r="H3587">
        <v>0</v>
      </c>
      <c r="I3587">
        <v>12</v>
      </c>
      <c r="J3587">
        <v>0</v>
      </c>
      <c r="K3587">
        <f>IF(AND(Tabel1[[#This Row],[Gruppe]]&gt;=610,Tabel1[[#This Row],[Gruppe]]&lt;=765),Tabel1[[#This Row],[Dækmeter]],0)</f>
        <v>0</v>
      </c>
      <c r="L3587">
        <v>0</v>
      </c>
      <c r="M3587" t="s">
        <v>3</v>
      </c>
      <c r="N3587" t="str">
        <f>VLOOKUP($F3587,Statistikkoder!$A$2:$C$154,3,FALSE)</f>
        <v>Passager</v>
      </c>
    </row>
    <row r="3588" spans="1:14" x14ac:dyDescent="0.2">
      <c r="A3588" t="s">
        <v>207</v>
      </c>
      <c r="B3588" s="1">
        <v>0.625</v>
      </c>
      <c r="C3588" t="s">
        <v>0</v>
      </c>
      <c r="D3588" t="s">
        <v>1</v>
      </c>
      <c r="E3588" t="s">
        <v>189</v>
      </c>
      <c r="F3588">
        <v>15</v>
      </c>
      <c r="G3588" t="str">
        <f>VLOOKUP(Tabel1[[#This Row],[Gruppe]],Statistikkoder!$A$1:$C$154,2,FALSE)</f>
        <v>    Voksen gående Pendler            </v>
      </c>
      <c r="H3588">
        <v>0</v>
      </c>
      <c r="I3588">
        <v>1</v>
      </c>
      <c r="J3588">
        <v>0</v>
      </c>
      <c r="K3588">
        <f>IF(AND(Tabel1[[#This Row],[Gruppe]]&gt;=610,Tabel1[[#This Row],[Gruppe]]&lt;=765),Tabel1[[#This Row],[Dækmeter]],0)</f>
        <v>0</v>
      </c>
      <c r="L3588">
        <v>0</v>
      </c>
      <c r="M3588" t="s">
        <v>3</v>
      </c>
      <c r="N3588" t="str">
        <f>VLOOKUP($F3588,Statistikkoder!$A$2:$C$154,3,FALSE)</f>
        <v>Passager</v>
      </c>
    </row>
    <row r="3589" spans="1:14" x14ac:dyDescent="0.2">
      <c r="A3589" t="s">
        <v>207</v>
      </c>
      <c r="B3589" s="1">
        <v>0.625</v>
      </c>
      <c r="C3589" t="s">
        <v>0</v>
      </c>
      <c r="D3589" t="s">
        <v>1</v>
      </c>
      <c r="E3589" t="s">
        <v>189</v>
      </c>
      <c r="F3589">
        <v>20</v>
      </c>
      <c r="G3589" t="str">
        <f>VLOOKUP(Tabel1[[#This Row],[Gruppe]],Statistikkoder!$A$1:$C$154,2,FALSE)</f>
        <v>    Barn 12-15 år gående              </v>
      </c>
      <c r="H3589">
        <v>0</v>
      </c>
      <c r="I3589">
        <v>1</v>
      </c>
      <c r="J3589">
        <v>0</v>
      </c>
      <c r="K3589">
        <f>IF(AND(Tabel1[[#This Row],[Gruppe]]&gt;=610,Tabel1[[#This Row],[Gruppe]]&lt;=765),Tabel1[[#This Row],[Dækmeter]],0)</f>
        <v>0</v>
      </c>
      <c r="L3589">
        <v>0</v>
      </c>
      <c r="M3589" t="s">
        <v>3</v>
      </c>
      <c r="N3589" t="str">
        <f>VLOOKUP($F3589,Statistikkoder!$A$2:$C$154,3,FALSE)</f>
        <v>Passager</v>
      </c>
    </row>
    <row r="3590" spans="1:14" x14ac:dyDescent="0.2">
      <c r="A3590" t="s">
        <v>207</v>
      </c>
      <c r="B3590" s="1">
        <v>0.625</v>
      </c>
      <c r="C3590" t="s">
        <v>0</v>
      </c>
      <c r="D3590" t="s">
        <v>1</v>
      </c>
      <c r="E3590" t="s">
        <v>189</v>
      </c>
      <c r="F3590">
        <v>30</v>
      </c>
      <c r="G3590" t="str">
        <f>VLOOKUP(Tabel1[[#This Row],[Gruppe]],Statistikkoder!$A$1:$C$154,2,FALSE)</f>
        <v>    Barn  0-11 år gående              </v>
      </c>
      <c r="H3590">
        <v>0</v>
      </c>
      <c r="I3590">
        <v>4</v>
      </c>
      <c r="J3590">
        <v>0</v>
      </c>
      <c r="K3590">
        <f>IF(AND(Tabel1[[#This Row],[Gruppe]]&gt;=610,Tabel1[[#This Row],[Gruppe]]&lt;=765),Tabel1[[#This Row],[Dækmeter]],0)</f>
        <v>0</v>
      </c>
      <c r="L3590">
        <v>0</v>
      </c>
      <c r="M3590" t="s">
        <v>3</v>
      </c>
      <c r="N3590" t="str">
        <f>VLOOKUP($F3590,Statistikkoder!$A$2:$C$154,3,FALSE)</f>
        <v>Passager</v>
      </c>
    </row>
    <row r="3591" spans="1:14" x14ac:dyDescent="0.2">
      <c r="A3591" t="s">
        <v>207</v>
      </c>
      <c r="B3591" s="1">
        <v>0.625</v>
      </c>
      <c r="C3591" t="s">
        <v>0</v>
      </c>
      <c r="D3591" t="s">
        <v>1</v>
      </c>
      <c r="E3591" t="s">
        <v>189</v>
      </c>
      <c r="F3591">
        <v>80</v>
      </c>
      <c r="G3591" t="str">
        <f>VLOOKUP(Tabel1[[#This Row],[Gruppe]],Statistikkoder!$A$1:$C$154,2,FALSE)</f>
        <v>    Bil &lt; 1,95 pendler rejse        </v>
      </c>
      <c r="H3591">
        <v>3</v>
      </c>
      <c r="I3591">
        <v>5</v>
      </c>
      <c r="J3591">
        <v>18</v>
      </c>
      <c r="K3591">
        <f>IF(AND(Tabel1[[#This Row],[Gruppe]]&gt;=610,Tabel1[[#This Row],[Gruppe]]&lt;=765),Tabel1[[#This Row],[Dækmeter]],0)</f>
        <v>0</v>
      </c>
      <c r="L3591">
        <v>0</v>
      </c>
      <c r="M3591" t="s">
        <v>3</v>
      </c>
      <c r="N3591" t="str">
        <f>VLOOKUP($F3591,Statistikkoder!$A$2:$C$154,3,FALSE)</f>
        <v>Personbil</v>
      </c>
    </row>
    <row r="3592" spans="1:14" x14ac:dyDescent="0.2">
      <c r="A3592" t="s">
        <v>207</v>
      </c>
      <c r="B3592" s="1">
        <v>0.625</v>
      </c>
      <c r="C3592" t="s">
        <v>0</v>
      </c>
      <c r="D3592" t="s">
        <v>1</v>
      </c>
      <c r="E3592" t="s">
        <v>189</v>
      </c>
      <c r="F3592">
        <v>110</v>
      </c>
      <c r="G3592" t="str">
        <f>VLOOKUP(Tabel1[[#This Row],[Gruppe]],Statistikkoder!$A$1:$C$154,2,FALSE)</f>
        <v>    Bil &lt; 1,95 m                            </v>
      </c>
      <c r="H3592">
        <v>21</v>
      </c>
      <c r="I3592">
        <v>43</v>
      </c>
      <c r="J3592">
        <v>126</v>
      </c>
      <c r="K3592">
        <f>IF(AND(Tabel1[[#This Row],[Gruppe]]&gt;=610,Tabel1[[#This Row],[Gruppe]]&lt;=765),Tabel1[[#This Row],[Dækmeter]],0)</f>
        <v>0</v>
      </c>
      <c r="L3592">
        <v>0</v>
      </c>
      <c r="M3592" t="s">
        <v>3</v>
      </c>
      <c r="N3592" t="str">
        <f>VLOOKUP($F3592,Statistikkoder!$A$2:$C$154,3,FALSE)</f>
        <v>Personbil</v>
      </c>
    </row>
    <row r="3593" spans="1:14" x14ac:dyDescent="0.2">
      <c r="A3593" t="s">
        <v>207</v>
      </c>
      <c r="B3593" s="1">
        <v>0.625</v>
      </c>
      <c r="C3593" t="s">
        <v>0</v>
      </c>
      <c r="D3593" t="s">
        <v>1</v>
      </c>
      <c r="E3593" t="s">
        <v>189</v>
      </c>
      <c r="F3593">
        <v>115</v>
      </c>
      <c r="G3593" t="str">
        <f>VLOOKUP(Tabel1[[#This Row],[Gruppe]],Statistikkoder!$A$1:$C$154,2,FALSE)</f>
        <v>    Bil &lt; 1,95 m med anhænger                </v>
      </c>
      <c r="H3593">
        <v>1</v>
      </c>
      <c r="I3593">
        <v>3</v>
      </c>
      <c r="J3593">
        <v>10</v>
      </c>
      <c r="K3593">
        <f>IF(AND(Tabel1[[#This Row],[Gruppe]]&gt;=610,Tabel1[[#This Row],[Gruppe]]&lt;=765),Tabel1[[#This Row],[Dækmeter]],0)</f>
        <v>0</v>
      </c>
      <c r="L3593">
        <v>0</v>
      </c>
      <c r="M3593" t="s">
        <v>3</v>
      </c>
      <c r="N3593" t="str">
        <f>VLOOKUP($F3593,Statistikkoder!$A$2:$C$154,3,FALSE)</f>
        <v>Personbil</v>
      </c>
    </row>
    <row r="3594" spans="1:14" x14ac:dyDescent="0.2">
      <c r="A3594" t="s">
        <v>207</v>
      </c>
      <c r="B3594" s="1">
        <v>0.625</v>
      </c>
      <c r="C3594" t="s">
        <v>0</v>
      </c>
      <c r="D3594" t="s">
        <v>1</v>
      </c>
      <c r="E3594" t="s">
        <v>189</v>
      </c>
      <c r="F3594">
        <v>120</v>
      </c>
      <c r="G3594" t="str">
        <f>VLOOKUP(Tabel1[[#This Row],[Gruppe]],Statistikkoder!$A$1:$C$154,2,FALSE)</f>
        <v>    Bil &gt; 1,95 m                            </v>
      </c>
      <c r="H3594">
        <v>1</v>
      </c>
      <c r="I3594">
        <v>2</v>
      </c>
      <c r="J3594">
        <v>6</v>
      </c>
      <c r="K3594">
        <f>IF(AND(Tabel1[[#This Row],[Gruppe]]&gt;=610,Tabel1[[#This Row],[Gruppe]]&lt;=765),Tabel1[[#This Row],[Dækmeter]],0)</f>
        <v>0</v>
      </c>
      <c r="L3594">
        <v>0</v>
      </c>
      <c r="M3594" t="s">
        <v>3</v>
      </c>
      <c r="N3594" t="str">
        <f>VLOOKUP($F3594,Statistikkoder!$A$2:$C$154,3,FALSE)</f>
        <v>Personbil</v>
      </c>
    </row>
    <row r="3595" spans="1:14" x14ac:dyDescent="0.2">
      <c r="A3595" t="s">
        <v>207</v>
      </c>
      <c r="B3595" s="1">
        <v>0.625</v>
      </c>
      <c r="C3595" t="s">
        <v>0</v>
      </c>
      <c r="D3595" t="s">
        <v>1</v>
      </c>
      <c r="E3595" t="s">
        <v>189</v>
      </c>
      <c r="F3595">
        <v>309</v>
      </c>
      <c r="G3595" t="str">
        <f>VLOOKUP(Tabel1[[#This Row],[Gruppe]],Statistikkoder!$A$1:$C$154,2,FALSE)</f>
        <v>    Autocamper &lt;  6 meter                </v>
      </c>
      <c r="H3595">
        <v>1</v>
      </c>
      <c r="I3595">
        <v>2</v>
      </c>
      <c r="J3595">
        <v>6</v>
      </c>
      <c r="K3595">
        <f>IF(AND(Tabel1[[#This Row],[Gruppe]]&gt;=610,Tabel1[[#This Row],[Gruppe]]&lt;=765),Tabel1[[#This Row],[Dækmeter]],0)</f>
        <v>0</v>
      </c>
      <c r="L3595">
        <v>0</v>
      </c>
      <c r="M3595" t="s">
        <v>3</v>
      </c>
      <c r="N3595" t="str">
        <f>VLOOKUP($F3595,Statistikkoder!$A$2:$C$154,3,FALSE)</f>
        <v>Autocamper</v>
      </c>
    </row>
    <row r="3596" spans="1:14" x14ac:dyDescent="0.2">
      <c r="A3596" t="s">
        <v>207</v>
      </c>
      <c r="B3596" s="1">
        <v>0.625</v>
      </c>
      <c r="C3596" t="s">
        <v>0</v>
      </c>
      <c r="D3596" t="s">
        <v>1</v>
      </c>
      <c r="E3596" t="s">
        <v>189</v>
      </c>
      <c r="F3596">
        <v>409</v>
      </c>
      <c r="G3596" t="str">
        <f>VLOOKUP(Tabel1[[#This Row],[Gruppe]],Statistikkoder!$A$1:$C$154,2,FALSE)</f>
        <v>    Knallert                              </v>
      </c>
      <c r="H3596">
        <v>5</v>
      </c>
      <c r="I3596">
        <v>0</v>
      </c>
      <c r="J3596">
        <v>5</v>
      </c>
      <c r="K3596">
        <f>IF(AND(Tabel1[[#This Row],[Gruppe]]&gt;=610,Tabel1[[#This Row],[Gruppe]]&lt;=765),Tabel1[[#This Row],[Dækmeter]],0)</f>
        <v>0</v>
      </c>
      <c r="L3596">
        <v>0</v>
      </c>
      <c r="M3596" t="s">
        <v>3</v>
      </c>
      <c r="N3596" t="str">
        <f>VLOOKUP($F3596,Statistikkoder!$A$2:$C$154,3,FALSE)</f>
        <v>MC/Knallert</v>
      </c>
    </row>
    <row r="3597" spans="1:14" x14ac:dyDescent="0.2">
      <c r="A3597" t="s">
        <v>207</v>
      </c>
      <c r="B3597" s="1">
        <v>0.625</v>
      </c>
      <c r="C3597" t="s">
        <v>0</v>
      </c>
      <c r="D3597" t="s">
        <v>1</v>
      </c>
      <c r="E3597" t="s">
        <v>189</v>
      </c>
      <c r="F3597">
        <v>530</v>
      </c>
      <c r="G3597" t="str">
        <f>VLOOKUP(Tabel1[[#This Row],[Gruppe]],Statistikkoder!$A$1:$C$154,2,FALSE)</f>
        <v>    Cykel Barn  0-11 år                      </v>
      </c>
      <c r="H3597">
        <v>2</v>
      </c>
      <c r="I3597">
        <v>0</v>
      </c>
      <c r="J3597">
        <v>2</v>
      </c>
      <c r="K3597">
        <f>IF(AND(Tabel1[[#This Row],[Gruppe]]&gt;=610,Tabel1[[#This Row],[Gruppe]]&lt;=765),Tabel1[[#This Row],[Dækmeter]],0)</f>
        <v>0</v>
      </c>
      <c r="L3597">
        <v>0</v>
      </c>
      <c r="M3597" t="s">
        <v>3</v>
      </c>
      <c r="N3597" t="str">
        <f>VLOOKUP($F3597,Statistikkoder!$A$2:$C$154,3,FALSE)</f>
        <v>Cykel</v>
      </c>
    </row>
    <row r="3598" spans="1:14" x14ac:dyDescent="0.2">
      <c r="A3598" t="s">
        <v>207</v>
      </c>
      <c r="B3598" s="1">
        <v>0.625</v>
      </c>
      <c r="C3598" t="s">
        <v>0</v>
      </c>
      <c r="D3598" t="s">
        <v>1</v>
      </c>
      <c r="E3598" t="s">
        <v>189</v>
      </c>
      <c r="F3598">
        <v>996</v>
      </c>
      <c r="G3598" t="str">
        <f>VLOOKUP(Tabel1[[#This Row],[Gruppe]],Statistikkoder!$A$1:$C$154,2,FALSE)</f>
        <v>    Passager i køretøj                            </v>
      </c>
      <c r="H3598">
        <v>0</v>
      </c>
      <c r="I3598">
        <v>55</v>
      </c>
      <c r="J3598">
        <v>0</v>
      </c>
      <c r="K3598">
        <f>IF(AND(Tabel1[[#This Row],[Gruppe]]&gt;=610,Tabel1[[#This Row],[Gruppe]]&lt;=765),Tabel1[[#This Row],[Dækmeter]],0)</f>
        <v>0</v>
      </c>
      <c r="L3598">
        <v>0</v>
      </c>
      <c r="M3598" t="s">
        <v>3</v>
      </c>
      <c r="N3598" t="str">
        <f>VLOOKUP($F3598,Statistikkoder!$A$2:$C$154,3,FALSE)</f>
        <v>Passager</v>
      </c>
    </row>
    <row r="3599" spans="1:14" x14ac:dyDescent="0.2">
      <c r="A3599" t="s">
        <v>207</v>
      </c>
      <c r="B3599" s="1">
        <v>0.66666666666666663</v>
      </c>
      <c r="C3599" t="s">
        <v>4</v>
      </c>
      <c r="D3599" t="s">
        <v>2</v>
      </c>
      <c r="E3599" t="s">
        <v>189</v>
      </c>
      <c r="F3599">
        <v>10</v>
      </c>
      <c r="G3599" t="str">
        <f>VLOOKUP(Tabel1[[#This Row],[Gruppe]],Statistikkoder!$A$1:$C$154,2,FALSE)</f>
        <v>    Voksen gående                    </v>
      </c>
      <c r="H3599">
        <v>0</v>
      </c>
      <c r="I3599">
        <v>6</v>
      </c>
      <c r="J3599">
        <v>0</v>
      </c>
      <c r="K3599">
        <f>IF(AND(Tabel1[[#This Row],[Gruppe]]&gt;=610,Tabel1[[#This Row],[Gruppe]]&lt;=765),Tabel1[[#This Row],[Dækmeter]],0)</f>
        <v>0</v>
      </c>
      <c r="L3599">
        <v>0</v>
      </c>
      <c r="M3599" t="s">
        <v>3</v>
      </c>
      <c r="N3599" t="str">
        <f>VLOOKUP($F3599,Statistikkoder!$A$2:$C$154,3,FALSE)</f>
        <v>Passager</v>
      </c>
    </row>
    <row r="3600" spans="1:14" x14ac:dyDescent="0.2">
      <c r="A3600" t="s">
        <v>207</v>
      </c>
      <c r="B3600" s="1">
        <v>0.66666666666666663</v>
      </c>
      <c r="C3600" t="s">
        <v>4</v>
      </c>
      <c r="D3600" t="s">
        <v>2</v>
      </c>
      <c r="E3600" t="s">
        <v>189</v>
      </c>
      <c r="F3600">
        <v>30</v>
      </c>
      <c r="G3600" t="str">
        <f>VLOOKUP(Tabel1[[#This Row],[Gruppe]],Statistikkoder!$A$1:$C$154,2,FALSE)</f>
        <v>    Barn  0-11 år gående              </v>
      </c>
      <c r="H3600">
        <v>0</v>
      </c>
      <c r="I3600">
        <v>1</v>
      </c>
      <c r="J3600">
        <v>0</v>
      </c>
      <c r="K3600">
        <f>IF(AND(Tabel1[[#This Row],[Gruppe]]&gt;=610,Tabel1[[#This Row],[Gruppe]]&lt;=765),Tabel1[[#This Row],[Dækmeter]],0)</f>
        <v>0</v>
      </c>
      <c r="L3600">
        <v>0</v>
      </c>
      <c r="M3600" t="s">
        <v>3</v>
      </c>
      <c r="N3600" t="str">
        <f>VLOOKUP($F3600,Statistikkoder!$A$2:$C$154,3,FALSE)</f>
        <v>Passager</v>
      </c>
    </row>
    <row r="3601" spans="1:14" x14ac:dyDescent="0.2">
      <c r="A3601" t="s">
        <v>207</v>
      </c>
      <c r="B3601" s="1">
        <v>0.66666666666666663</v>
      </c>
      <c r="C3601" t="s">
        <v>4</v>
      </c>
      <c r="D3601" t="s">
        <v>2</v>
      </c>
      <c r="E3601" t="s">
        <v>189</v>
      </c>
      <c r="F3601">
        <v>40</v>
      </c>
      <c r="G3601" t="str">
        <f>VLOOKUP(Tabel1[[#This Row],[Gruppe]],Statistikkoder!$A$1:$C$154,2,FALSE)</f>
        <v>    Pensionist gående                </v>
      </c>
      <c r="H3601">
        <v>0</v>
      </c>
      <c r="I3601">
        <v>1</v>
      </c>
      <c r="J3601">
        <v>0</v>
      </c>
      <c r="K3601">
        <f>IF(AND(Tabel1[[#This Row],[Gruppe]]&gt;=610,Tabel1[[#This Row],[Gruppe]]&lt;=765),Tabel1[[#This Row],[Dækmeter]],0)</f>
        <v>0</v>
      </c>
      <c r="L3601">
        <v>0</v>
      </c>
      <c r="M3601" t="s">
        <v>3</v>
      </c>
      <c r="N3601" t="str">
        <f>VLOOKUP($F3601,Statistikkoder!$A$2:$C$154,3,FALSE)</f>
        <v>Passager</v>
      </c>
    </row>
    <row r="3602" spans="1:14" x14ac:dyDescent="0.2">
      <c r="A3602" t="s">
        <v>207</v>
      </c>
      <c r="B3602" s="1">
        <v>0.66666666666666663</v>
      </c>
      <c r="C3602" t="s">
        <v>4</v>
      </c>
      <c r="D3602" t="s">
        <v>2</v>
      </c>
      <c r="E3602" t="s">
        <v>189</v>
      </c>
      <c r="F3602">
        <v>80</v>
      </c>
      <c r="G3602" t="str">
        <f>VLOOKUP(Tabel1[[#This Row],[Gruppe]],Statistikkoder!$A$1:$C$154,2,FALSE)</f>
        <v>    Bil &lt; 1,95 pendler rejse        </v>
      </c>
      <c r="H3602">
        <v>1</v>
      </c>
      <c r="I3602">
        <v>2</v>
      </c>
      <c r="J3602">
        <v>6</v>
      </c>
      <c r="K3602">
        <f>IF(AND(Tabel1[[#This Row],[Gruppe]]&gt;=610,Tabel1[[#This Row],[Gruppe]]&lt;=765),Tabel1[[#This Row],[Dækmeter]],0)</f>
        <v>0</v>
      </c>
      <c r="L3602">
        <v>0</v>
      </c>
      <c r="M3602" t="s">
        <v>3</v>
      </c>
      <c r="N3602" t="str">
        <f>VLOOKUP($F3602,Statistikkoder!$A$2:$C$154,3,FALSE)</f>
        <v>Personbil</v>
      </c>
    </row>
    <row r="3603" spans="1:14" x14ac:dyDescent="0.2">
      <c r="A3603" t="s">
        <v>207</v>
      </c>
      <c r="B3603" s="1">
        <v>0.66666666666666663</v>
      </c>
      <c r="C3603" t="s">
        <v>4</v>
      </c>
      <c r="D3603" t="s">
        <v>2</v>
      </c>
      <c r="E3603" t="s">
        <v>189</v>
      </c>
      <c r="F3603">
        <v>81</v>
      </c>
      <c r="G3603" t="str">
        <f>VLOOKUP(Tabel1[[#This Row],[Gruppe]],Statistikkoder!$A$1:$C$154,2,FALSE)</f>
        <v>    Bil &lt; 1,95 m dagsbillet          </v>
      </c>
      <c r="H3603">
        <v>1</v>
      </c>
      <c r="I3603">
        <v>2</v>
      </c>
      <c r="J3603">
        <v>6</v>
      </c>
      <c r="K3603">
        <f>IF(AND(Tabel1[[#This Row],[Gruppe]]&gt;=610,Tabel1[[#This Row],[Gruppe]]&lt;=765),Tabel1[[#This Row],[Dækmeter]],0)</f>
        <v>0</v>
      </c>
      <c r="L3603">
        <v>0</v>
      </c>
      <c r="M3603" t="s">
        <v>3</v>
      </c>
      <c r="N3603" t="str">
        <f>VLOOKUP($F3603,Statistikkoder!$A$2:$C$154,3,FALSE)</f>
        <v>Personbil</v>
      </c>
    </row>
    <row r="3604" spans="1:14" x14ac:dyDescent="0.2">
      <c r="A3604" t="s">
        <v>207</v>
      </c>
      <c r="B3604" s="1">
        <v>0.66666666666666663</v>
      </c>
      <c r="C3604" t="s">
        <v>4</v>
      </c>
      <c r="D3604" t="s">
        <v>2</v>
      </c>
      <c r="E3604" t="s">
        <v>189</v>
      </c>
      <c r="F3604">
        <v>110</v>
      </c>
      <c r="G3604" t="str">
        <f>VLOOKUP(Tabel1[[#This Row],[Gruppe]],Statistikkoder!$A$1:$C$154,2,FALSE)</f>
        <v>    Bil &lt; 1,95 m                            </v>
      </c>
      <c r="H3604">
        <v>15</v>
      </c>
      <c r="I3604">
        <v>28</v>
      </c>
      <c r="J3604">
        <v>90</v>
      </c>
      <c r="K3604">
        <f>IF(AND(Tabel1[[#This Row],[Gruppe]]&gt;=610,Tabel1[[#This Row],[Gruppe]]&lt;=765),Tabel1[[#This Row],[Dækmeter]],0)</f>
        <v>0</v>
      </c>
      <c r="L3604">
        <v>0</v>
      </c>
      <c r="M3604" t="s">
        <v>3</v>
      </c>
      <c r="N3604" t="str">
        <f>VLOOKUP($F3604,Statistikkoder!$A$2:$C$154,3,FALSE)</f>
        <v>Personbil</v>
      </c>
    </row>
    <row r="3605" spans="1:14" x14ac:dyDescent="0.2">
      <c r="A3605" t="s">
        <v>207</v>
      </c>
      <c r="B3605" s="1">
        <v>0.66666666666666663</v>
      </c>
      <c r="C3605" t="s">
        <v>4</v>
      </c>
      <c r="D3605" t="s">
        <v>2</v>
      </c>
      <c r="E3605" t="s">
        <v>189</v>
      </c>
      <c r="F3605">
        <v>120</v>
      </c>
      <c r="G3605" t="str">
        <f>VLOOKUP(Tabel1[[#This Row],[Gruppe]],Statistikkoder!$A$1:$C$154,2,FALSE)</f>
        <v>    Bil &gt; 1,95 m                            </v>
      </c>
      <c r="H3605">
        <v>1</v>
      </c>
      <c r="I3605">
        <v>2</v>
      </c>
      <c r="J3605">
        <v>6</v>
      </c>
      <c r="K3605">
        <f>IF(AND(Tabel1[[#This Row],[Gruppe]]&gt;=610,Tabel1[[#This Row],[Gruppe]]&lt;=765),Tabel1[[#This Row],[Dækmeter]],0)</f>
        <v>0</v>
      </c>
      <c r="L3605">
        <v>0</v>
      </c>
      <c r="M3605" t="s">
        <v>3</v>
      </c>
      <c r="N3605" t="str">
        <f>VLOOKUP($F3605,Statistikkoder!$A$2:$C$154,3,FALSE)</f>
        <v>Personbil</v>
      </c>
    </row>
    <row r="3606" spans="1:14" x14ac:dyDescent="0.2">
      <c r="A3606" t="s">
        <v>207</v>
      </c>
      <c r="B3606" s="1">
        <v>0.66666666666666663</v>
      </c>
      <c r="C3606" t="s">
        <v>4</v>
      </c>
      <c r="D3606" t="s">
        <v>2</v>
      </c>
      <c r="E3606" t="s">
        <v>189</v>
      </c>
      <c r="F3606">
        <v>122</v>
      </c>
      <c r="G3606" t="str">
        <f>VLOOKUP(Tabel1[[#This Row],[Gruppe]],Statistikkoder!$A$1:$C$154,2,FALSE)</f>
        <v>    Bil H&lt;1,95 &amp; L&gt;6 m                      </v>
      </c>
      <c r="H3606">
        <v>1</v>
      </c>
      <c r="I3606">
        <v>3</v>
      </c>
      <c r="J3606">
        <v>6</v>
      </c>
      <c r="K3606">
        <f>IF(AND(Tabel1[[#This Row],[Gruppe]]&gt;=610,Tabel1[[#This Row],[Gruppe]]&lt;=765),Tabel1[[#This Row],[Dækmeter]],0)</f>
        <v>0</v>
      </c>
      <c r="L3606">
        <v>0</v>
      </c>
      <c r="M3606" t="s">
        <v>3</v>
      </c>
      <c r="N3606" t="str">
        <f>VLOOKUP($F3606,Statistikkoder!$A$2:$C$154,3,FALSE)</f>
        <v>Personbil</v>
      </c>
    </row>
    <row r="3607" spans="1:14" x14ac:dyDescent="0.2">
      <c r="A3607" t="s">
        <v>207</v>
      </c>
      <c r="B3607" s="1">
        <v>0.66666666666666663</v>
      </c>
      <c r="C3607" t="s">
        <v>4</v>
      </c>
      <c r="D3607" t="s">
        <v>2</v>
      </c>
      <c r="E3607" t="s">
        <v>189</v>
      </c>
      <c r="F3607">
        <v>410</v>
      </c>
      <c r="G3607" t="str">
        <f>VLOOKUP(Tabel1[[#This Row],[Gruppe]],Statistikkoder!$A$1:$C$154,2,FALSE)</f>
        <v>    MC                                    </v>
      </c>
      <c r="H3607">
        <v>1</v>
      </c>
      <c r="I3607">
        <v>1</v>
      </c>
      <c r="J3607">
        <v>2</v>
      </c>
      <c r="K3607">
        <f>IF(AND(Tabel1[[#This Row],[Gruppe]]&gt;=610,Tabel1[[#This Row],[Gruppe]]&lt;=765),Tabel1[[#This Row],[Dækmeter]],0)</f>
        <v>0</v>
      </c>
      <c r="L3607">
        <v>0</v>
      </c>
      <c r="M3607" t="s">
        <v>3</v>
      </c>
      <c r="N3607" t="str">
        <f>VLOOKUP($F3607,Statistikkoder!$A$2:$C$154,3,FALSE)</f>
        <v>MC/Knallert</v>
      </c>
    </row>
    <row r="3608" spans="1:14" x14ac:dyDescent="0.2">
      <c r="A3608" t="s">
        <v>207</v>
      </c>
      <c r="B3608" s="1">
        <v>0.66666666666666663</v>
      </c>
      <c r="C3608" t="s">
        <v>4</v>
      </c>
      <c r="D3608" t="s">
        <v>2</v>
      </c>
      <c r="E3608" t="s">
        <v>189</v>
      </c>
      <c r="F3608">
        <v>510</v>
      </c>
      <c r="G3608" t="str">
        <f>VLOOKUP(Tabel1[[#This Row],[Gruppe]],Statistikkoder!$A$1:$C$154,2,FALSE)</f>
        <v>    Cykel Voksen                            </v>
      </c>
      <c r="H3608">
        <v>1</v>
      </c>
      <c r="I3608">
        <v>0</v>
      </c>
      <c r="J3608">
        <v>1</v>
      </c>
      <c r="K3608">
        <f>IF(AND(Tabel1[[#This Row],[Gruppe]]&gt;=610,Tabel1[[#This Row],[Gruppe]]&lt;=765),Tabel1[[#This Row],[Dækmeter]],0)</f>
        <v>0</v>
      </c>
      <c r="L3608">
        <v>0</v>
      </c>
      <c r="M3608" t="s">
        <v>3</v>
      </c>
      <c r="N3608" t="str">
        <f>VLOOKUP($F3608,Statistikkoder!$A$2:$C$154,3,FALSE)</f>
        <v>Cykel</v>
      </c>
    </row>
    <row r="3609" spans="1:14" x14ac:dyDescent="0.2">
      <c r="A3609" t="s">
        <v>207</v>
      </c>
      <c r="B3609" s="1">
        <v>0.66666666666666663</v>
      </c>
      <c r="C3609" t="s">
        <v>4</v>
      </c>
      <c r="D3609" t="s">
        <v>2</v>
      </c>
      <c r="E3609" t="s">
        <v>189</v>
      </c>
      <c r="F3609">
        <v>996</v>
      </c>
      <c r="G3609" t="str">
        <f>VLOOKUP(Tabel1[[#This Row],[Gruppe]],Statistikkoder!$A$1:$C$154,2,FALSE)</f>
        <v>    Passager i køretøj                            </v>
      </c>
      <c r="H3609">
        <v>0</v>
      </c>
      <c r="I3609">
        <v>38</v>
      </c>
      <c r="J3609">
        <v>0</v>
      </c>
      <c r="K3609">
        <f>IF(AND(Tabel1[[#This Row],[Gruppe]]&gt;=610,Tabel1[[#This Row],[Gruppe]]&lt;=765),Tabel1[[#This Row],[Dækmeter]],0)</f>
        <v>0</v>
      </c>
      <c r="L3609">
        <v>0</v>
      </c>
      <c r="M3609" t="s">
        <v>3</v>
      </c>
      <c r="N3609" t="str">
        <f>VLOOKUP($F3609,Statistikkoder!$A$2:$C$154,3,FALSE)</f>
        <v>Passager</v>
      </c>
    </row>
    <row r="3610" spans="1:14" x14ac:dyDescent="0.2">
      <c r="A3610" t="s">
        <v>207</v>
      </c>
      <c r="B3610" s="1">
        <v>0.66666666666666663</v>
      </c>
      <c r="C3610" t="s">
        <v>0</v>
      </c>
      <c r="D3610" t="s">
        <v>1</v>
      </c>
      <c r="E3610" t="s">
        <v>190</v>
      </c>
      <c r="F3610">
        <v>10</v>
      </c>
      <c r="G3610" t="str">
        <f>VLOOKUP(Tabel1[[#This Row],[Gruppe]],Statistikkoder!$A$1:$C$154,2,FALSE)</f>
        <v>    Voksen gående                    </v>
      </c>
      <c r="H3610">
        <v>0</v>
      </c>
      <c r="I3610">
        <v>6</v>
      </c>
      <c r="J3610">
        <v>0</v>
      </c>
      <c r="K3610">
        <f>IF(AND(Tabel1[[#This Row],[Gruppe]]&gt;=610,Tabel1[[#This Row],[Gruppe]]&lt;=765),Tabel1[[#This Row],[Dækmeter]],0)</f>
        <v>0</v>
      </c>
      <c r="L3610">
        <v>0</v>
      </c>
      <c r="M3610" t="s">
        <v>3</v>
      </c>
      <c r="N3610" t="str">
        <f>VLOOKUP($F3610,Statistikkoder!$A$2:$C$154,3,FALSE)</f>
        <v>Passager</v>
      </c>
    </row>
    <row r="3611" spans="1:14" x14ac:dyDescent="0.2">
      <c r="A3611" t="s">
        <v>207</v>
      </c>
      <c r="B3611" s="1">
        <v>0.66666666666666663</v>
      </c>
      <c r="C3611" t="s">
        <v>0</v>
      </c>
      <c r="D3611" t="s">
        <v>1</v>
      </c>
      <c r="E3611" t="s">
        <v>190</v>
      </c>
      <c r="F3611">
        <v>30</v>
      </c>
      <c r="G3611" t="str">
        <f>VLOOKUP(Tabel1[[#This Row],[Gruppe]],Statistikkoder!$A$1:$C$154,2,FALSE)</f>
        <v>    Barn  0-11 år gående              </v>
      </c>
      <c r="H3611">
        <v>0</v>
      </c>
      <c r="I3611">
        <v>1</v>
      </c>
      <c r="J3611">
        <v>0</v>
      </c>
      <c r="K3611">
        <f>IF(AND(Tabel1[[#This Row],[Gruppe]]&gt;=610,Tabel1[[#This Row],[Gruppe]]&lt;=765),Tabel1[[#This Row],[Dækmeter]],0)</f>
        <v>0</v>
      </c>
      <c r="L3611">
        <v>0</v>
      </c>
      <c r="M3611" t="s">
        <v>3</v>
      </c>
      <c r="N3611" t="str">
        <f>VLOOKUP($F3611,Statistikkoder!$A$2:$C$154,3,FALSE)</f>
        <v>Passager</v>
      </c>
    </row>
    <row r="3612" spans="1:14" x14ac:dyDescent="0.2">
      <c r="A3612" t="s">
        <v>207</v>
      </c>
      <c r="B3612" s="1">
        <v>0.66666666666666663</v>
      </c>
      <c r="C3612" t="s">
        <v>0</v>
      </c>
      <c r="D3612" t="s">
        <v>1</v>
      </c>
      <c r="E3612" t="s">
        <v>190</v>
      </c>
      <c r="F3612">
        <v>40</v>
      </c>
      <c r="G3612" t="str">
        <f>VLOOKUP(Tabel1[[#This Row],[Gruppe]],Statistikkoder!$A$1:$C$154,2,FALSE)</f>
        <v>    Pensionist gående                </v>
      </c>
      <c r="H3612">
        <v>0</v>
      </c>
      <c r="I3612">
        <v>2</v>
      </c>
      <c r="J3612">
        <v>0</v>
      </c>
      <c r="K3612">
        <f>IF(AND(Tabel1[[#This Row],[Gruppe]]&gt;=610,Tabel1[[#This Row],[Gruppe]]&lt;=765),Tabel1[[#This Row],[Dækmeter]],0)</f>
        <v>0</v>
      </c>
      <c r="L3612">
        <v>0</v>
      </c>
      <c r="M3612" t="s">
        <v>3</v>
      </c>
      <c r="N3612" t="str">
        <f>VLOOKUP($F3612,Statistikkoder!$A$2:$C$154,3,FALSE)</f>
        <v>Passager</v>
      </c>
    </row>
    <row r="3613" spans="1:14" x14ac:dyDescent="0.2">
      <c r="A3613" t="s">
        <v>207</v>
      </c>
      <c r="B3613" s="1">
        <v>0.66666666666666663</v>
      </c>
      <c r="C3613" t="s">
        <v>0</v>
      </c>
      <c r="D3613" t="s">
        <v>1</v>
      </c>
      <c r="E3613" t="s">
        <v>190</v>
      </c>
      <c r="F3613">
        <v>80</v>
      </c>
      <c r="G3613" t="str">
        <f>VLOOKUP(Tabel1[[#This Row],[Gruppe]],Statistikkoder!$A$1:$C$154,2,FALSE)</f>
        <v>    Bil &lt; 1,95 pendler rejse        </v>
      </c>
      <c r="H3613">
        <v>3</v>
      </c>
      <c r="I3613">
        <v>8</v>
      </c>
      <c r="J3613">
        <v>18</v>
      </c>
      <c r="K3613">
        <f>IF(AND(Tabel1[[#This Row],[Gruppe]]&gt;=610,Tabel1[[#This Row],[Gruppe]]&lt;=765),Tabel1[[#This Row],[Dækmeter]],0)</f>
        <v>0</v>
      </c>
      <c r="L3613">
        <v>0</v>
      </c>
      <c r="M3613" t="s">
        <v>3</v>
      </c>
      <c r="N3613" t="str">
        <f>VLOOKUP($F3613,Statistikkoder!$A$2:$C$154,3,FALSE)</f>
        <v>Personbil</v>
      </c>
    </row>
    <row r="3614" spans="1:14" x14ac:dyDescent="0.2">
      <c r="A3614" t="s">
        <v>207</v>
      </c>
      <c r="B3614" s="1">
        <v>0.66666666666666663</v>
      </c>
      <c r="C3614" t="s">
        <v>0</v>
      </c>
      <c r="D3614" t="s">
        <v>1</v>
      </c>
      <c r="E3614" t="s">
        <v>190</v>
      </c>
      <c r="F3614">
        <v>110</v>
      </c>
      <c r="G3614" t="str">
        <f>VLOOKUP(Tabel1[[#This Row],[Gruppe]],Statistikkoder!$A$1:$C$154,2,FALSE)</f>
        <v>    Bil &lt; 1,95 m                            </v>
      </c>
      <c r="H3614">
        <v>11</v>
      </c>
      <c r="I3614">
        <v>22</v>
      </c>
      <c r="J3614">
        <v>66</v>
      </c>
      <c r="K3614">
        <f>IF(AND(Tabel1[[#This Row],[Gruppe]]&gt;=610,Tabel1[[#This Row],[Gruppe]]&lt;=765),Tabel1[[#This Row],[Dækmeter]],0)</f>
        <v>0</v>
      </c>
      <c r="L3614">
        <v>0</v>
      </c>
      <c r="M3614" t="s">
        <v>3</v>
      </c>
      <c r="N3614" t="str">
        <f>VLOOKUP($F3614,Statistikkoder!$A$2:$C$154,3,FALSE)</f>
        <v>Personbil</v>
      </c>
    </row>
    <row r="3615" spans="1:14" x14ac:dyDescent="0.2">
      <c r="A3615" t="s">
        <v>207</v>
      </c>
      <c r="B3615" s="1">
        <v>0.66666666666666663</v>
      </c>
      <c r="C3615" t="s">
        <v>0</v>
      </c>
      <c r="D3615" t="s">
        <v>1</v>
      </c>
      <c r="E3615" t="s">
        <v>190</v>
      </c>
      <c r="F3615">
        <v>120</v>
      </c>
      <c r="G3615" t="str">
        <f>VLOOKUP(Tabel1[[#This Row],[Gruppe]],Statistikkoder!$A$1:$C$154,2,FALSE)</f>
        <v>    Bil &gt; 1,95 m                            </v>
      </c>
      <c r="H3615">
        <v>2</v>
      </c>
      <c r="I3615">
        <v>5</v>
      </c>
      <c r="J3615">
        <v>12</v>
      </c>
      <c r="K3615">
        <f>IF(AND(Tabel1[[#This Row],[Gruppe]]&gt;=610,Tabel1[[#This Row],[Gruppe]]&lt;=765),Tabel1[[#This Row],[Dækmeter]],0)</f>
        <v>0</v>
      </c>
      <c r="L3615">
        <v>0</v>
      </c>
      <c r="M3615" t="s">
        <v>3</v>
      </c>
      <c r="N3615" t="str">
        <f>VLOOKUP($F3615,Statistikkoder!$A$2:$C$154,3,FALSE)</f>
        <v>Personbil</v>
      </c>
    </row>
    <row r="3616" spans="1:14" x14ac:dyDescent="0.2">
      <c r="A3616" t="s">
        <v>207</v>
      </c>
      <c r="B3616" s="1">
        <v>0.66666666666666663</v>
      </c>
      <c r="C3616" t="s">
        <v>0</v>
      </c>
      <c r="D3616" t="s">
        <v>1</v>
      </c>
      <c r="E3616" t="s">
        <v>190</v>
      </c>
      <c r="F3616">
        <v>309</v>
      </c>
      <c r="G3616" t="str">
        <f>VLOOKUP(Tabel1[[#This Row],[Gruppe]],Statistikkoder!$A$1:$C$154,2,FALSE)</f>
        <v>    Autocamper &lt;  6 meter                </v>
      </c>
      <c r="H3616">
        <v>1</v>
      </c>
      <c r="I3616">
        <v>2</v>
      </c>
      <c r="J3616">
        <v>6</v>
      </c>
      <c r="K3616">
        <f>IF(AND(Tabel1[[#This Row],[Gruppe]]&gt;=610,Tabel1[[#This Row],[Gruppe]]&lt;=765),Tabel1[[#This Row],[Dækmeter]],0)</f>
        <v>0</v>
      </c>
      <c r="L3616">
        <v>0</v>
      </c>
      <c r="M3616" t="s">
        <v>3</v>
      </c>
      <c r="N3616" t="str">
        <f>VLOOKUP($F3616,Statistikkoder!$A$2:$C$154,3,FALSE)</f>
        <v>Autocamper</v>
      </c>
    </row>
    <row r="3617" spans="1:14" x14ac:dyDescent="0.2">
      <c r="A3617" t="s">
        <v>207</v>
      </c>
      <c r="B3617" s="1">
        <v>0.66666666666666663</v>
      </c>
      <c r="C3617" t="s">
        <v>0</v>
      </c>
      <c r="D3617" t="s">
        <v>1</v>
      </c>
      <c r="E3617" t="s">
        <v>190</v>
      </c>
      <c r="F3617">
        <v>320</v>
      </c>
      <c r="G3617" t="str">
        <f>VLOOKUP(Tabel1[[#This Row],[Gruppe]],Statistikkoder!$A$1:$C$154,2,FALSE)</f>
        <v>    Autocamper &lt; 12 meter                </v>
      </c>
      <c r="H3617">
        <v>1</v>
      </c>
      <c r="I3617">
        <v>4</v>
      </c>
      <c r="J3617">
        <v>10</v>
      </c>
      <c r="K3617">
        <f>IF(AND(Tabel1[[#This Row],[Gruppe]]&gt;=610,Tabel1[[#This Row],[Gruppe]]&lt;=765),Tabel1[[#This Row],[Dækmeter]],0)</f>
        <v>0</v>
      </c>
      <c r="L3617">
        <v>0</v>
      </c>
      <c r="M3617" t="s">
        <v>3</v>
      </c>
      <c r="N3617" t="str">
        <f>VLOOKUP($F3617,Statistikkoder!$A$2:$C$154,3,FALSE)</f>
        <v>Autocamper</v>
      </c>
    </row>
    <row r="3618" spans="1:14" x14ac:dyDescent="0.2">
      <c r="A3618" t="s">
        <v>207</v>
      </c>
      <c r="B3618" s="1">
        <v>0.66666666666666663</v>
      </c>
      <c r="C3618" t="s">
        <v>0</v>
      </c>
      <c r="D3618" t="s">
        <v>1</v>
      </c>
      <c r="E3618" t="s">
        <v>190</v>
      </c>
      <c r="F3618">
        <v>505</v>
      </c>
      <c r="G3618" t="str">
        <f>VLOOKUP(Tabel1[[#This Row],[Gruppe]],Statistikkoder!$A$1:$C$154,2,FALSE)</f>
        <v>    Cykel Pensionist                        </v>
      </c>
      <c r="H3618">
        <v>1</v>
      </c>
      <c r="I3618">
        <v>0</v>
      </c>
      <c r="J3618">
        <v>1</v>
      </c>
      <c r="K3618">
        <f>IF(AND(Tabel1[[#This Row],[Gruppe]]&gt;=610,Tabel1[[#This Row],[Gruppe]]&lt;=765),Tabel1[[#This Row],[Dækmeter]],0)</f>
        <v>0</v>
      </c>
      <c r="L3618">
        <v>0</v>
      </c>
      <c r="M3618" t="s">
        <v>3</v>
      </c>
      <c r="N3618" t="str">
        <f>VLOOKUP($F3618,Statistikkoder!$A$2:$C$154,3,FALSE)</f>
        <v>Cykel</v>
      </c>
    </row>
    <row r="3619" spans="1:14" x14ac:dyDescent="0.2">
      <c r="A3619" t="s">
        <v>207</v>
      </c>
      <c r="B3619" s="1">
        <v>0.66666666666666663</v>
      </c>
      <c r="C3619" t="s">
        <v>0</v>
      </c>
      <c r="D3619" t="s">
        <v>1</v>
      </c>
      <c r="E3619" t="s">
        <v>190</v>
      </c>
      <c r="F3619">
        <v>510</v>
      </c>
      <c r="G3619" t="str">
        <f>VLOOKUP(Tabel1[[#This Row],[Gruppe]],Statistikkoder!$A$1:$C$154,2,FALSE)</f>
        <v>    Cykel Voksen                            </v>
      </c>
      <c r="H3619">
        <v>1</v>
      </c>
      <c r="I3619">
        <v>0</v>
      </c>
      <c r="J3619">
        <v>1</v>
      </c>
      <c r="K3619">
        <f>IF(AND(Tabel1[[#This Row],[Gruppe]]&gt;=610,Tabel1[[#This Row],[Gruppe]]&lt;=765),Tabel1[[#This Row],[Dækmeter]],0)</f>
        <v>0</v>
      </c>
      <c r="L3619">
        <v>0</v>
      </c>
      <c r="M3619" t="s">
        <v>3</v>
      </c>
      <c r="N3619" t="str">
        <f>VLOOKUP($F3619,Statistikkoder!$A$2:$C$154,3,FALSE)</f>
        <v>Cykel</v>
      </c>
    </row>
    <row r="3620" spans="1:14" x14ac:dyDescent="0.2">
      <c r="A3620" t="s">
        <v>207</v>
      </c>
      <c r="B3620" s="1">
        <v>0.66666666666666663</v>
      </c>
      <c r="C3620" t="s">
        <v>0</v>
      </c>
      <c r="D3620" t="s">
        <v>1</v>
      </c>
      <c r="E3620" t="s">
        <v>190</v>
      </c>
      <c r="F3620">
        <v>540</v>
      </c>
      <c r="G3620" t="str">
        <f>VLOOKUP(Tabel1[[#This Row],[Gruppe]],Statistikkoder!$A$1:$C$154,2,FALSE)</f>
        <v>    Cykel m/anhænger Voksen                  </v>
      </c>
      <c r="H3620">
        <v>1</v>
      </c>
      <c r="I3620">
        <v>0</v>
      </c>
      <c r="J3620">
        <v>1</v>
      </c>
      <c r="K3620">
        <f>IF(AND(Tabel1[[#This Row],[Gruppe]]&gt;=610,Tabel1[[#This Row],[Gruppe]]&lt;=765),Tabel1[[#This Row],[Dækmeter]],0)</f>
        <v>0</v>
      </c>
      <c r="L3620">
        <v>0</v>
      </c>
      <c r="M3620" t="s">
        <v>3</v>
      </c>
      <c r="N3620" t="str">
        <f>VLOOKUP($F3620,Statistikkoder!$A$2:$C$154,3,FALSE)</f>
        <v>Cykel</v>
      </c>
    </row>
    <row r="3621" spans="1:14" x14ac:dyDescent="0.2">
      <c r="A3621" t="s">
        <v>207</v>
      </c>
      <c r="B3621" s="1">
        <v>0.66666666666666663</v>
      </c>
      <c r="C3621" t="s">
        <v>0</v>
      </c>
      <c r="D3621" t="s">
        <v>1</v>
      </c>
      <c r="E3621" t="s">
        <v>190</v>
      </c>
      <c r="F3621">
        <v>996</v>
      </c>
      <c r="G3621" t="str">
        <f>VLOOKUP(Tabel1[[#This Row],[Gruppe]],Statistikkoder!$A$1:$C$154,2,FALSE)</f>
        <v>    Passager i køretøj                            </v>
      </c>
      <c r="H3621">
        <v>0</v>
      </c>
      <c r="I3621">
        <v>41</v>
      </c>
      <c r="J3621">
        <v>0</v>
      </c>
      <c r="K3621">
        <f>IF(AND(Tabel1[[#This Row],[Gruppe]]&gt;=610,Tabel1[[#This Row],[Gruppe]]&lt;=765),Tabel1[[#This Row],[Dækmeter]],0)</f>
        <v>0</v>
      </c>
      <c r="L3621">
        <v>0</v>
      </c>
      <c r="M3621" t="s">
        <v>3</v>
      </c>
      <c r="N3621" t="str">
        <f>VLOOKUP($F3621,Statistikkoder!$A$2:$C$154,3,FALSE)</f>
        <v>Passager</v>
      </c>
    </row>
    <row r="3622" spans="1:14" x14ac:dyDescent="0.2">
      <c r="A3622" t="s">
        <v>207</v>
      </c>
      <c r="B3622" s="1">
        <v>0.70833333333333337</v>
      </c>
      <c r="C3622" t="s">
        <v>4</v>
      </c>
      <c r="D3622" t="s">
        <v>2</v>
      </c>
      <c r="E3622" t="s">
        <v>190</v>
      </c>
      <c r="F3622">
        <v>10</v>
      </c>
      <c r="G3622" t="str">
        <f>VLOOKUP(Tabel1[[#This Row],[Gruppe]],Statistikkoder!$A$1:$C$154,2,FALSE)</f>
        <v>    Voksen gående                    </v>
      </c>
      <c r="H3622">
        <v>0</v>
      </c>
      <c r="I3622">
        <v>2</v>
      </c>
      <c r="J3622">
        <v>0</v>
      </c>
      <c r="K3622">
        <f>IF(AND(Tabel1[[#This Row],[Gruppe]]&gt;=610,Tabel1[[#This Row],[Gruppe]]&lt;=765),Tabel1[[#This Row],[Dækmeter]],0)</f>
        <v>0</v>
      </c>
      <c r="L3622">
        <v>0</v>
      </c>
      <c r="M3622" t="s">
        <v>3</v>
      </c>
      <c r="N3622" t="str">
        <f>VLOOKUP($F3622,Statistikkoder!$A$2:$C$154,3,FALSE)</f>
        <v>Passager</v>
      </c>
    </row>
    <row r="3623" spans="1:14" x14ac:dyDescent="0.2">
      <c r="A3623" t="s">
        <v>207</v>
      </c>
      <c r="B3623" s="1">
        <v>0.70833333333333337</v>
      </c>
      <c r="C3623" t="s">
        <v>4</v>
      </c>
      <c r="D3623" t="s">
        <v>2</v>
      </c>
      <c r="E3623" t="s">
        <v>190</v>
      </c>
      <c r="F3623">
        <v>20</v>
      </c>
      <c r="G3623" t="str">
        <f>VLOOKUP(Tabel1[[#This Row],[Gruppe]],Statistikkoder!$A$1:$C$154,2,FALSE)</f>
        <v>    Barn 12-15 år gående              </v>
      </c>
      <c r="H3623">
        <v>0</v>
      </c>
      <c r="I3623">
        <v>1</v>
      </c>
      <c r="J3623">
        <v>0</v>
      </c>
      <c r="K3623">
        <f>IF(AND(Tabel1[[#This Row],[Gruppe]]&gt;=610,Tabel1[[#This Row],[Gruppe]]&lt;=765),Tabel1[[#This Row],[Dækmeter]],0)</f>
        <v>0</v>
      </c>
      <c r="L3623">
        <v>0</v>
      </c>
      <c r="M3623" t="s">
        <v>3</v>
      </c>
      <c r="N3623" t="str">
        <f>VLOOKUP($F3623,Statistikkoder!$A$2:$C$154,3,FALSE)</f>
        <v>Passager</v>
      </c>
    </row>
    <row r="3624" spans="1:14" x14ac:dyDescent="0.2">
      <c r="A3624" t="s">
        <v>207</v>
      </c>
      <c r="B3624" s="1">
        <v>0.70833333333333337</v>
      </c>
      <c r="C3624" t="s">
        <v>4</v>
      </c>
      <c r="D3624" t="s">
        <v>2</v>
      </c>
      <c r="E3624" t="s">
        <v>190</v>
      </c>
      <c r="F3624">
        <v>80</v>
      </c>
      <c r="G3624" t="str">
        <f>VLOOKUP(Tabel1[[#This Row],[Gruppe]],Statistikkoder!$A$1:$C$154,2,FALSE)</f>
        <v>    Bil &lt; 1,95 pendler rejse        </v>
      </c>
      <c r="H3624">
        <v>1</v>
      </c>
      <c r="I3624">
        <v>1</v>
      </c>
      <c r="J3624">
        <v>6</v>
      </c>
      <c r="K3624">
        <f>IF(AND(Tabel1[[#This Row],[Gruppe]]&gt;=610,Tabel1[[#This Row],[Gruppe]]&lt;=765),Tabel1[[#This Row],[Dækmeter]],0)</f>
        <v>0</v>
      </c>
      <c r="L3624">
        <v>0</v>
      </c>
      <c r="M3624" t="s">
        <v>3</v>
      </c>
      <c r="N3624" t="str">
        <f>VLOOKUP($F3624,Statistikkoder!$A$2:$C$154,3,FALSE)</f>
        <v>Personbil</v>
      </c>
    </row>
    <row r="3625" spans="1:14" x14ac:dyDescent="0.2">
      <c r="A3625" t="s">
        <v>207</v>
      </c>
      <c r="B3625" s="1">
        <v>0.70833333333333337</v>
      </c>
      <c r="C3625" t="s">
        <v>4</v>
      </c>
      <c r="D3625" t="s">
        <v>2</v>
      </c>
      <c r="E3625" t="s">
        <v>190</v>
      </c>
      <c r="F3625">
        <v>110</v>
      </c>
      <c r="G3625" t="str">
        <f>VLOOKUP(Tabel1[[#This Row],[Gruppe]],Statistikkoder!$A$1:$C$154,2,FALSE)</f>
        <v>    Bil &lt; 1,95 m                            </v>
      </c>
      <c r="H3625">
        <v>17</v>
      </c>
      <c r="I3625">
        <v>40</v>
      </c>
      <c r="J3625">
        <v>102</v>
      </c>
      <c r="K3625">
        <f>IF(AND(Tabel1[[#This Row],[Gruppe]]&gt;=610,Tabel1[[#This Row],[Gruppe]]&lt;=765),Tabel1[[#This Row],[Dækmeter]],0)</f>
        <v>0</v>
      </c>
      <c r="L3625">
        <v>0</v>
      </c>
      <c r="M3625" t="s">
        <v>3</v>
      </c>
      <c r="N3625" t="str">
        <f>VLOOKUP($F3625,Statistikkoder!$A$2:$C$154,3,FALSE)</f>
        <v>Personbil</v>
      </c>
    </row>
    <row r="3626" spans="1:14" x14ac:dyDescent="0.2">
      <c r="A3626" t="s">
        <v>207</v>
      </c>
      <c r="B3626" s="1">
        <v>0.70833333333333337</v>
      </c>
      <c r="C3626" t="s">
        <v>4</v>
      </c>
      <c r="D3626" t="s">
        <v>2</v>
      </c>
      <c r="E3626" t="s">
        <v>190</v>
      </c>
      <c r="F3626">
        <v>510</v>
      </c>
      <c r="G3626" t="str">
        <f>VLOOKUP(Tabel1[[#This Row],[Gruppe]],Statistikkoder!$A$1:$C$154,2,FALSE)</f>
        <v>    Cykel Voksen                            </v>
      </c>
      <c r="H3626">
        <v>1</v>
      </c>
      <c r="I3626">
        <v>0</v>
      </c>
      <c r="J3626">
        <v>1</v>
      </c>
      <c r="K3626">
        <f>IF(AND(Tabel1[[#This Row],[Gruppe]]&gt;=610,Tabel1[[#This Row],[Gruppe]]&lt;=765),Tabel1[[#This Row],[Dækmeter]],0)</f>
        <v>0</v>
      </c>
      <c r="L3626">
        <v>0</v>
      </c>
      <c r="M3626" t="s">
        <v>3</v>
      </c>
      <c r="N3626" t="str">
        <f>VLOOKUP($F3626,Statistikkoder!$A$2:$C$154,3,FALSE)</f>
        <v>Cykel</v>
      </c>
    </row>
    <row r="3627" spans="1:14" x14ac:dyDescent="0.2">
      <c r="A3627" t="s">
        <v>207</v>
      </c>
      <c r="B3627" s="1">
        <v>0.70833333333333337</v>
      </c>
      <c r="C3627" t="s">
        <v>4</v>
      </c>
      <c r="D3627" t="s">
        <v>2</v>
      </c>
      <c r="E3627" t="s">
        <v>190</v>
      </c>
      <c r="F3627">
        <v>996</v>
      </c>
      <c r="G3627" t="str">
        <f>VLOOKUP(Tabel1[[#This Row],[Gruppe]],Statistikkoder!$A$1:$C$154,2,FALSE)</f>
        <v>    Passager i køretøj                            </v>
      </c>
      <c r="H3627">
        <v>0</v>
      </c>
      <c r="I3627">
        <v>41</v>
      </c>
      <c r="J3627">
        <v>0</v>
      </c>
      <c r="K3627">
        <f>IF(AND(Tabel1[[#This Row],[Gruppe]]&gt;=610,Tabel1[[#This Row],[Gruppe]]&lt;=765),Tabel1[[#This Row],[Dækmeter]],0)</f>
        <v>0</v>
      </c>
      <c r="L3627">
        <v>0</v>
      </c>
      <c r="M3627" t="s">
        <v>3</v>
      </c>
      <c r="N3627" t="str">
        <f>VLOOKUP($F3627,Statistikkoder!$A$2:$C$154,3,FALSE)</f>
        <v>Passager</v>
      </c>
    </row>
    <row r="3628" spans="1:14" x14ac:dyDescent="0.2">
      <c r="A3628" t="s">
        <v>207</v>
      </c>
      <c r="B3628" s="1">
        <v>0.70833333333333337</v>
      </c>
      <c r="C3628" t="s">
        <v>0</v>
      </c>
      <c r="D3628" t="s">
        <v>1</v>
      </c>
      <c r="E3628" t="s">
        <v>189</v>
      </c>
      <c r="F3628">
        <v>10</v>
      </c>
      <c r="G3628" t="str">
        <f>VLOOKUP(Tabel1[[#This Row],[Gruppe]],Statistikkoder!$A$1:$C$154,2,FALSE)</f>
        <v>    Voksen gående                    </v>
      </c>
      <c r="H3628">
        <v>0</v>
      </c>
      <c r="I3628">
        <v>6</v>
      </c>
      <c r="J3628">
        <v>0</v>
      </c>
      <c r="K3628">
        <f>IF(AND(Tabel1[[#This Row],[Gruppe]]&gt;=610,Tabel1[[#This Row],[Gruppe]]&lt;=765),Tabel1[[#This Row],[Dækmeter]],0)</f>
        <v>0</v>
      </c>
      <c r="L3628">
        <v>0</v>
      </c>
      <c r="M3628" t="s">
        <v>3</v>
      </c>
      <c r="N3628" t="str">
        <f>VLOOKUP($F3628,Statistikkoder!$A$2:$C$154,3,FALSE)</f>
        <v>Passager</v>
      </c>
    </row>
    <row r="3629" spans="1:14" x14ac:dyDescent="0.2">
      <c r="A3629" t="s">
        <v>207</v>
      </c>
      <c r="B3629" s="1">
        <v>0.70833333333333337</v>
      </c>
      <c r="C3629" t="s">
        <v>0</v>
      </c>
      <c r="D3629" t="s">
        <v>1</v>
      </c>
      <c r="E3629" t="s">
        <v>189</v>
      </c>
      <c r="F3629">
        <v>15</v>
      </c>
      <c r="G3629" t="str">
        <f>VLOOKUP(Tabel1[[#This Row],[Gruppe]],Statistikkoder!$A$1:$C$154,2,FALSE)</f>
        <v>    Voksen gående Pendler            </v>
      </c>
      <c r="H3629">
        <v>0</v>
      </c>
      <c r="I3629">
        <v>2</v>
      </c>
      <c r="J3629">
        <v>0</v>
      </c>
      <c r="K3629">
        <f>IF(AND(Tabel1[[#This Row],[Gruppe]]&gt;=610,Tabel1[[#This Row],[Gruppe]]&lt;=765),Tabel1[[#This Row],[Dækmeter]],0)</f>
        <v>0</v>
      </c>
      <c r="L3629">
        <v>0</v>
      </c>
      <c r="M3629" t="s">
        <v>3</v>
      </c>
      <c r="N3629" t="str">
        <f>VLOOKUP($F3629,Statistikkoder!$A$2:$C$154,3,FALSE)</f>
        <v>Passager</v>
      </c>
    </row>
    <row r="3630" spans="1:14" x14ac:dyDescent="0.2">
      <c r="A3630" t="s">
        <v>207</v>
      </c>
      <c r="B3630" s="1">
        <v>0.70833333333333337</v>
      </c>
      <c r="C3630" t="s">
        <v>0</v>
      </c>
      <c r="D3630" t="s">
        <v>1</v>
      </c>
      <c r="E3630" t="s">
        <v>189</v>
      </c>
      <c r="F3630">
        <v>20</v>
      </c>
      <c r="G3630" t="str">
        <f>VLOOKUP(Tabel1[[#This Row],[Gruppe]],Statistikkoder!$A$1:$C$154,2,FALSE)</f>
        <v>    Barn 12-15 år gående              </v>
      </c>
      <c r="H3630">
        <v>0</v>
      </c>
      <c r="I3630">
        <v>1</v>
      </c>
      <c r="J3630">
        <v>0</v>
      </c>
      <c r="K3630">
        <f>IF(AND(Tabel1[[#This Row],[Gruppe]]&gt;=610,Tabel1[[#This Row],[Gruppe]]&lt;=765),Tabel1[[#This Row],[Dækmeter]],0)</f>
        <v>0</v>
      </c>
      <c r="L3630">
        <v>0</v>
      </c>
      <c r="M3630" t="s">
        <v>3</v>
      </c>
      <c r="N3630" t="str">
        <f>VLOOKUP($F3630,Statistikkoder!$A$2:$C$154,3,FALSE)</f>
        <v>Passager</v>
      </c>
    </row>
    <row r="3631" spans="1:14" x14ac:dyDescent="0.2">
      <c r="A3631" t="s">
        <v>207</v>
      </c>
      <c r="B3631" s="1">
        <v>0.70833333333333337</v>
      </c>
      <c r="C3631" t="s">
        <v>0</v>
      </c>
      <c r="D3631" t="s">
        <v>1</v>
      </c>
      <c r="E3631" t="s">
        <v>189</v>
      </c>
      <c r="F3631">
        <v>21</v>
      </c>
      <c r="G3631" t="str">
        <f>VLOOKUP(Tabel1[[#This Row],[Gruppe]],Statistikkoder!$A$1:$C$154,2,FALSE)</f>
        <v>    Barn 12-15 år gående Pendler      </v>
      </c>
      <c r="H3631">
        <v>0</v>
      </c>
      <c r="I3631">
        <v>1</v>
      </c>
      <c r="J3631">
        <v>0</v>
      </c>
      <c r="K3631">
        <f>IF(AND(Tabel1[[#This Row],[Gruppe]]&gt;=610,Tabel1[[#This Row],[Gruppe]]&lt;=765),Tabel1[[#This Row],[Dækmeter]],0)</f>
        <v>0</v>
      </c>
      <c r="L3631">
        <v>0</v>
      </c>
      <c r="M3631" t="s">
        <v>3</v>
      </c>
      <c r="N3631" t="str">
        <f>VLOOKUP($F3631,Statistikkoder!$A$2:$C$154,3,FALSE)</f>
        <v>Passager</v>
      </c>
    </row>
    <row r="3632" spans="1:14" x14ac:dyDescent="0.2">
      <c r="A3632" t="s">
        <v>207</v>
      </c>
      <c r="B3632" s="1">
        <v>0.70833333333333337</v>
      </c>
      <c r="C3632" t="s">
        <v>0</v>
      </c>
      <c r="D3632" t="s">
        <v>1</v>
      </c>
      <c r="E3632" t="s">
        <v>189</v>
      </c>
      <c r="F3632">
        <v>80</v>
      </c>
      <c r="G3632" t="str">
        <f>VLOOKUP(Tabel1[[#This Row],[Gruppe]],Statistikkoder!$A$1:$C$154,2,FALSE)</f>
        <v>    Bil &lt; 1,95 pendler rejse        </v>
      </c>
      <c r="H3632">
        <v>4</v>
      </c>
      <c r="I3632">
        <v>5</v>
      </c>
      <c r="J3632">
        <v>24</v>
      </c>
      <c r="K3632">
        <f>IF(AND(Tabel1[[#This Row],[Gruppe]]&gt;=610,Tabel1[[#This Row],[Gruppe]]&lt;=765),Tabel1[[#This Row],[Dækmeter]],0)</f>
        <v>0</v>
      </c>
      <c r="L3632">
        <v>0</v>
      </c>
      <c r="M3632" t="s">
        <v>3</v>
      </c>
      <c r="N3632" t="str">
        <f>VLOOKUP($F3632,Statistikkoder!$A$2:$C$154,3,FALSE)</f>
        <v>Personbil</v>
      </c>
    </row>
    <row r="3633" spans="1:14" x14ac:dyDescent="0.2">
      <c r="A3633" t="s">
        <v>207</v>
      </c>
      <c r="B3633" s="1">
        <v>0.70833333333333337</v>
      </c>
      <c r="C3633" t="s">
        <v>0</v>
      </c>
      <c r="D3633" t="s">
        <v>1</v>
      </c>
      <c r="E3633" t="s">
        <v>189</v>
      </c>
      <c r="F3633">
        <v>110</v>
      </c>
      <c r="G3633" t="str">
        <f>VLOOKUP(Tabel1[[#This Row],[Gruppe]],Statistikkoder!$A$1:$C$154,2,FALSE)</f>
        <v>    Bil &lt; 1,95 m                            </v>
      </c>
      <c r="H3633">
        <v>23</v>
      </c>
      <c r="I3633">
        <v>49</v>
      </c>
      <c r="J3633">
        <v>138</v>
      </c>
      <c r="K3633">
        <f>IF(AND(Tabel1[[#This Row],[Gruppe]]&gt;=610,Tabel1[[#This Row],[Gruppe]]&lt;=765),Tabel1[[#This Row],[Dækmeter]],0)</f>
        <v>0</v>
      </c>
      <c r="L3633">
        <v>0</v>
      </c>
      <c r="M3633" t="s">
        <v>3</v>
      </c>
      <c r="N3633" t="str">
        <f>VLOOKUP($F3633,Statistikkoder!$A$2:$C$154,3,FALSE)</f>
        <v>Personbil</v>
      </c>
    </row>
    <row r="3634" spans="1:14" x14ac:dyDescent="0.2">
      <c r="A3634" t="s">
        <v>207</v>
      </c>
      <c r="B3634" s="1">
        <v>0.70833333333333337</v>
      </c>
      <c r="C3634" t="s">
        <v>0</v>
      </c>
      <c r="D3634" t="s">
        <v>1</v>
      </c>
      <c r="E3634" t="s">
        <v>189</v>
      </c>
      <c r="F3634">
        <v>115</v>
      </c>
      <c r="G3634" t="str">
        <f>VLOOKUP(Tabel1[[#This Row],[Gruppe]],Statistikkoder!$A$1:$C$154,2,FALSE)</f>
        <v>    Bil &lt; 1,95 m med anhænger                </v>
      </c>
      <c r="H3634">
        <v>1</v>
      </c>
      <c r="I3634">
        <v>1</v>
      </c>
      <c r="J3634">
        <v>10</v>
      </c>
      <c r="K3634">
        <f>IF(AND(Tabel1[[#This Row],[Gruppe]]&gt;=610,Tabel1[[#This Row],[Gruppe]]&lt;=765),Tabel1[[#This Row],[Dækmeter]],0)</f>
        <v>0</v>
      </c>
      <c r="L3634">
        <v>0</v>
      </c>
      <c r="M3634" t="s">
        <v>3</v>
      </c>
      <c r="N3634" t="str">
        <f>VLOOKUP($F3634,Statistikkoder!$A$2:$C$154,3,FALSE)</f>
        <v>Personbil</v>
      </c>
    </row>
    <row r="3635" spans="1:14" x14ac:dyDescent="0.2">
      <c r="A3635" t="s">
        <v>207</v>
      </c>
      <c r="B3635" s="1">
        <v>0.70833333333333337</v>
      </c>
      <c r="C3635" t="s">
        <v>0</v>
      </c>
      <c r="D3635" t="s">
        <v>1</v>
      </c>
      <c r="E3635" t="s">
        <v>189</v>
      </c>
      <c r="F3635">
        <v>120</v>
      </c>
      <c r="G3635" t="str">
        <f>VLOOKUP(Tabel1[[#This Row],[Gruppe]],Statistikkoder!$A$1:$C$154,2,FALSE)</f>
        <v>    Bil &gt; 1,95 m                            </v>
      </c>
      <c r="H3635">
        <v>1</v>
      </c>
      <c r="I3635">
        <v>2</v>
      </c>
      <c r="J3635">
        <v>6</v>
      </c>
      <c r="K3635">
        <f>IF(AND(Tabel1[[#This Row],[Gruppe]]&gt;=610,Tabel1[[#This Row],[Gruppe]]&lt;=765),Tabel1[[#This Row],[Dækmeter]],0)</f>
        <v>0</v>
      </c>
      <c r="L3635">
        <v>0</v>
      </c>
      <c r="M3635" t="s">
        <v>3</v>
      </c>
      <c r="N3635" t="str">
        <f>VLOOKUP($F3635,Statistikkoder!$A$2:$C$154,3,FALSE)</f>
        <v>Personbil</v>
      </c>
    </row>
    <row r="3636" spans="1:14" x14ac:dyDescent="0.2">
      <c r="A3636" t="s">
        <v>207</v>
      </c>
      <c r="B3636" s="1">
        <v>0.70833333333333337</v>
      </c>
      <c r="C3636" t="s">
        <v>0</v>
      </c>
      <c r="D3636" t="s">
        <v>1</v>
      </c>
      <c r="E3636" t="s">
        <v>189</v>
      </c>
      <c r="F3636">
        <v>309</v>
      </c>
      <c r="G3636" t="str">
        <f>VLOOKUP(Tabel1[[#This Row],[Gruppe]],Statistikkoder!$A$1:$C$154,2,FALSE)</f>
        <v>    Autocamper &lt;  6 meter                </v>
      </c>
      <c r="H3636">
        <v>1</v>
      </c>
      <c r="I3636">
        <v>2</v>
      </c>
      <c r="J3636">
        <v>6</v>
      </c>
      <c r="K3636">
        <f>IF(AND(Tabel1[[#This Row],[Gruppe]]&gt;=610,Tabel1[[#This Row],[Gruppe]]&lt;=765),Tabel1[[#This Row],[Dækmeter]],0)</f>
        <v>0</v>
      </c>
      <c r="L3636">
        <v>0</v>
      </c>
      <c r="M3636" t="s">
        <v>3</v>
      </c>
      <c r="N3636" t="str">
        <f>VLOOKUP($F3636,Statistikkoder!$A$2:$C$154,3,FALSE)</f>
        <v>Autocamper</v>
      </c>
    </row>
    <row r="3637" spans="1:14" x14ac:dyDescent="0.2">
      <c r="A3637" t="s">
        <v>207</v>
      </c>
      <c r="B3637" s="1">
        <v>0.70833333333333337</v>
      </c>
      <c r="C3637" t="s">
        <v>0</v>
      </c>
      <c r="D3637" t="s">
        <v>1</v>
      </c>
      <c r="E3637" t="s">
        <v>189</v>
      </c>
      <c r="F3637">
        <v>320</v>
      </c>
      <c r="G3637" t="str">
        <f>VLOOKUP(Tabel1[[#This Row],[Gruppe]],Statistikkoder!$A$1:$C$154,2,FALSE)</f>
        <v>    Autocamper &lt; 12 meter                </v>
      </c>
      <c r="H3637">
        <v>1</v>
      </c>
      <c r="I3637">
        <v>4</v>
      </c>
      <c r="J3637">
        <v>10</v>
      </c>
      <c r="K3637">
        <f>IF(AND(Tabel1[[#This Row],[Gruppe]]&gt;=610,Tabel1[[#This Row],[Gruppe]]&lt;=765),Tabel1[[#This Row],[Dækmeter]],0)</f>
        <v>0</v>
      </c>
      <c r="L3637">
        <v>0</v>
      </c>
      <c r="M3637" t="s">
        <v>3</v>
      </c>
      <c r="N3637" t="str">
        <f>VLOOKUP($F3637,Statistikkoder!$A$2:$C$154,3,FALSE)</f>
        <v>Autocamper</v>
      </c>
    </row>
    <row r="3638" spans="1:14" x14ac:dyDescent="0.2">
      <c r="A3638" t="s">
        <v>207</v>
      </c>
      <c r="B3638" s="1">
        <v>0.70833333333333337</v>
      </c>
      <c r="C3638" t="s">
        <v>0</v>
      </c>
      <c r="D3638" t="s">
        <v>1</v>
      </c>
      <c r="E3638" t="s">
        <v>189</v>
      </c>
      <c r="F3638">
        <v>410</v>
      </c>
      <c r="G3638" t="str">
        <f>VLOOKUP(Tabel1[[#This Row],[Gruppe]],Statistikkoder!$A$1:$C$154,2,FALSE)</f>
        <v>    MC                                    </v>
      </c>
      <c r="H3638">
        <v>1</v>
      </c>
      <c r="I3638">
        <v>1</v>
      </c>
      <c r="J3638">
        <v>2</v>
      </c>
      <c r="K3638">
        <f>IF(AND(Tabel1[[#This Row],[Gruppe]]&gt;=610,Tabel1[[#This Row],[Gruppe]]&lt;=765),Tabel1[[#This Row],[Dækmeter]],0)</f>
        <v>0</v>
      </c>
      <c r="L3638">
        <v>0</v>
      </c>
      <c r="M3638" t="s">
        <v>3</v>
      </c>
      <c r="N3638" t="str">
        <f>VLOOKUP($F3638,Statistikkoder!$A$2:$C$154,3,FALSE)</f>
        <v>MC/Knallert</v>
      </c>
    </row>
    <row r="3639" spans="1:14" x14ac:dyDescent="0.2">
      <c r="A3639" t="s">
        <v>207</v>
      </c>
      <c r="B3639" s="1">
        <v>0.70833333333333337</v>
      </c>
      <c r="C3639" t="s">
        <v>0</v>
      </c>
      <c r="D3639" t="s">
        <v>1</v>
      </c>
      <c r="E3639" t="s">
        <v>189</v>
      </c>
      <c r="F3639">
        <v>996</v>
      </c>
      <c r="G3639" t="str">
        <f>VLOOKUP(Tabel1[[#This Row],[Gruppe]],Statistikkoder!$A$1:$C$154,2,FALSE)</f>
        <v>    Passager i køretøj                            </v>
      </c>
      <c r="H3639">
        <v>0</v>
      </c>
      <c r="I3639">
        <v>64</v>
      </c>
      <c r="J3639">
        <v>0</v>
      </c>
      <c r="K3639">
        <f>IF(AND(Tabel1[[#This Row],[Gruppe]]&gt;=610,Tabel1[[#This Row],[Gruppe]]&lt;=765),Tabel1[[#This Row],[Dækmeter]],0)</f>
        <v>0</v>
      </c>
      <c r="L3639">
        <v>0</v>
      </c>
      <c r="M3639" t="s">
        <v>3</v>
      </c>
      <c r="N3639" t="str">
        <f>VLOOKUP($F3639,Statistikkoder!$A$2:$C$154,3,FALSE)</f>
        <v>Passager</v>
      </c>
    </row>
    <row r="3640" spans="1:14" x14ac:dyDescent="0.2">
      <c r="A3640" t="s">
        <v>207</v>
      </c>
      <c r="B3640" s="1">
        <v>0.75</v>
      </c>
      <c r="C3640" t="s">
        <v>4</v>
      </c>
      <c r="D3640" t="s">
        <v>2</v>
      </c>
      <c r="E3640" t="s">
        <v>189</v>
      </c>
      <c r="F3640">
        <v>10</v>
      </c>
      <c r="G3640" t="str">
        <f>VLOOKUP(Tabel1[[#This Row],[Gruppe]],Statistikkoder!$A$1:$C$154,2,FALSE)</f>
        <v>    Voksen gående                    </v>
      </c>
      <c r="H3640">
        <v>0</v>
      </c>
      <c r="I3640">
        <v>6</v>
      </c>
      <c r="J3640">
        <v>0</v>
      </c>
      <c r="K3640">
        <f>IF(AND(Tabel1[[#This Row],[Gruppe]]&gt;=610,Tabel1[[#This Row],[Gruppe]]&lt;=765),Tabel1[[#This Row],[Dækmeter]],0)</f>
        <v>0</v>
      </c>
      <c r="L3640">
        <v>0</v>
      </c>
      <c r="M3640" t="s">
        <v>3</v>
      </c>
      <c r="N3640" t="str">
        <f>VLOOKUP($F3640,Statistikkoder!$A$2:$C$154,3,FALSE)</f>
        <v>Passager</v>
      </c>
    </row>
    <row r="3641" spans="1:14" x14ac:dyDescent="0.2">
      <c r="A3641" t="s">
        <v>207</v>
      </c>
      <c r="B3641" s="1">
        <v>0.75</v>
      </c>
      <c r="C3641" t="s">
        <v>4</v>
      </c>
      <c r="D3641" t="s">
        <v>2</v>
      </c>
      <c r="E3641" t="s">
        <v>189</v>
      </c>
      <c r="F3641">
        <v>15</v>
      </c>
      <c r="G3641" t="str">
        <f>VLOOKUP(Tabel1[[#This Row],[Gruppe]],Statistikkoder!$A$1:$C$154,2,FALSE)</f>
        <v>    Voksen gående Pendler            </v>
      </c>
      <c r="H3641">
        <v>0</v>
      </c>
      <c r="I3641">
        <v>6</v>
      </c>
      <c r="J3641">
        <v>0</v>
      </c>
      <c r="K3641">
        <f>IF(AND(Tabel1[[#This Row],[Gruppe]]&gt;=610,Tabel1[[#This Row],[Gruppe]]&lt;=765),Tabel1[[#This Row],[Dækmeter]],0)</f>
        <v>0</v>
      </c>
      <c r="L3641">
        <v>0</v>
      </c>
      <c r="M3641" t="s">
        <v>3</v>
      </c>
      <c r="N3641" t="str">
        <f>VLOOKUP($F3641,Statistikkoder!$A$2:$C$154,3,FALSE)</f>
        <v>Passager</v>
      </c>
    </row>
    <row r="3642" spans="1:14" x14ac:dyDescent="0.2">
      <c r="A3642" t="s">
        <v>207</v>
      </c>
      <c r="B3642" s="1">
        <v>0.75</v>
      </c>
      <c r="C3642" t="s">
        <v>4</v>
      </c>
      <c r="D3642" t="s">
        <v>2</v>
      </c>
      <c r="E3642" t="s">
        <v>189</v>
      </c>
      <c r="F3642">
        <v>21</v>
      </c>
      <c r="G3642" t="str">
        <f>VLOOKUP(Tabel1[[#This Row],[Gruppe]],Statistikkoder!$A$1:$C$154,2,FALSE)</f>
        <v>    Barn 12-15 år gående Pendler      </v>
      </c>
      <c r="H3642">
        <v>0</v>
      </c>
      <c r="I3642">
        <v>4</v>
      </c>
      <c r="J3642">
        <v>0</v>
      </c>
      <c r="K3642">
        <f>IF(AND(Tabel1[[#This Row],[Gruppe]]&gt;=610,Tabel1[[#This Row],[Gruppe]]&lt;=765),Tabel1[[#This Row],[Dækmeter]],0)</f>
        <v>0</v>
      </c>
      <c r="L3642">
        <v>0</v>
      </c>
      <c r="M3642" t="s">
        <v>3</v>
      </c>
      <c r="N3642" t="str">
        <f>VLOOKUP($F3642,Statistikkoder!$A$2:$C$154,3,FALSE)</f>
        <v>Passager</v>
      </c>
    </row>
    <row r="3643" spans="1:14" x14ac:dyDescent="0.2">
      <c r="A3643" t="s">
        <v>207</v>
      </c>
      <c r="B3643" s="1">
        <v>0.75</v>
      </c>
      <c r="C3643" t="s">
        <v>4</v>
      </c>
      <c r="D3643" t="s">
        <v>2</v>
      </c>
      <c r="E3643" t="s">
        <v>189</v>
      </c>
      <c r="F3643">
        <v>40</v>
      </c>
      <c r="G3643" t="str">
        <f>VLOOKUP(Tabel1[[#This Row],[Gruppe]],Statistikkoder!$A$1:$C$154,2,FALSE)</f>
        <v>    Pensionist gående                </v>
      </c>
      <c r="H3643">
        <v>0</v>
      </c>
      <c r="I3643">
        <v>2</v>
      </c>
      <c r="J3643">
        <v>0</v>
      </c>
      <c r="K3643">
        <f>IF(AND(Tabel1[[#This Row],[Gruppe]]&gt;=610,Tabel1[[#This Row],[Gruppe]]&lt;=765),Tabel1[[#This Row],[Dækmeter]],0)</f>
        <v>0</v>
      </c>
      <c r="L3643">
        <v>0</v>
      </c>
      <c r="M3643" t="s">
        <v>3</v>
      </c>
      <c r="N3643" t="str">
        <f>VLOOKUP($F3643,Statistikkoder!$A$2:$C$154,3,FALSE)</f>
        <v>Passager</v>
      </c>
    </row>
    <row r="3644" spans="1:14" x14ac:dyDescent="0.2">
      <c r="A3644" t="s">
        <v>207</v>
      </c>
      <c r="B3644" s="1">
        <v>0.75</v>
      </c>
      <c r="C3644" t="s">
        <v>4</v>
      </c>
      <c r="D3644" t="s">
        <v>2</v>
      </c>
      <c r="E3644" t="s">
        <v>189</v>
      </c>
      <c r="F3644">
        <v>80</v>
      </c>
      <c r="G3644" t="str">
        <f>VLOOKUP(Tabel1[[#This Row],[Gruppe]],Statistikkoder!$A$1:$C$154,2,FALSE)</f>
        <v>    Bil &lt; 1,95 pendler rejse        </v>
      </c>
      <c r="H3644">
        <v>1</v>
      </c>
      <c r="I3644">
        <v>2</v>
      </c>
      <c r="J3644">
        <v>6</v>
      </c>
      <c r="K3644">
        <f>IF(AND(Tabel1[[#This Row],[Gruppe]]&gt;=610,Tabel1[[#This Row],[Gruppe]]&lt;=765),Tabel1[[#This Row],[Dækmeter]],0)</f>
        <v>0</v>
      </c>
      <c r="L3644">
        <v>0</v>
      </c>
      <c r="M3644" t="s">
        <v>3</v>
      </c>
      <c r="N3644" t="str">
        <f>VLOOKUP($F3644,Statistikkoder!$A$2:$C$154,3,FALSE)</f>
        <v>Personbil</v>
      </c>
    </row>
    <row r="3645" spans="1:14" x14ac:dyDescent="0.2">
      <c r="A3645" t="s">
        <v>207</v>
      </c>
      <c r="B3645" s="1">
        <v>0.75</v>
      </c>
      <c r="C3645" t="s">
        <v>4</v>
      </c>
      <c r="D3645" t="s">
        <v>2</v>
      </c>
      <c r="E3645" t="s">
        <v>189</v>
      </c>
      <c r="F3645">
        <v>110</v>
      </c>
      <c r="G3645" t="str">
        <f>VLOOKUP(Tabel1[[#This Row],[Gruppe]],Statistikkoder!$A$1:$C$154,2,FALSE)</f>
        <v>    Bil &lt; 1,95 m                            </v>
      </c>
      <c r="H3645">
        <v>15</v>
      </c>
      <c r="I3645">
        <v>39</v>
      </c>
      <c r="J3645">
        <v>90</v>
      </c>
      <c r="K3645">
        <f>IF(AND(Tabel1[[#This Row],[Gruppe]]&gt;=610,Tabel1[[#This Row],[Gruppe]]&lt;=765),Tabel1[[#This Row],[Dækmeter]],0)</f>
        <v>0</v>
      </c>
      <c r="L3645">
        <v>0</v>
      </c>
      <c r="M3645" t="s">
        <v>3</v>
      </c>
      <c r="N3645" t="str">
        <f>VLOOKUP($F3645,Statistikkoder!$A$2:$C$154,3,FALSE)</f>
        <v>Personbil</v>
      </c>
    </row>
    <row r="3646" spans="1:14" x14ac:dyDescent="0.2">
      <c r="A3646" t="s">
        <v>207</v>
      </c>
      <c r="B3646" s="1">
        <v>0.75</v>
      </c>
      <c r="C3646" t="s">
        <v>4</v>
      </c>
      <c r="D3646" t="s">
        <v>2</v>
      </c>
      <c r="E3646" t="s">
        <v>189</v>
      </c>
      <c r="F3646">
        <v>505</v>
      </c>
      <c r="G3646" t="str">
        <f>VLOOKUP(Tabel1[[#This Row],[Gruppe]],Statistikkoder!$A$1:$C$154,2,FALSE)</f>
        <v>    Cykel Pensionist                        </v>
      </c>
      <c r="H3646">
        <v>1</v>
      </c>
      <c r="I3646">
        <v>0</v>
      </c>
      <c r="J3646">
        <v>1</v>
      </c>
      <c r="K3646">
        <f>IF(AND(Tabel1[[#This Row],[Gruppe]]&gt;=610,Tabel1[[#This Row],[Gruppe]]&lt;=765),Tabel1[[#This Row],[Dækmeter]],0)</f>
        <v>0</v>
      </c>
      <c r="L3646">
        <v>0</v>
      </c>
      <c r="M3646" t="s">
        <v>3</v>
      </c>
      <c r="N3646" t="str">
        <f>VLOOKUP($F3646,Statistikkoder!$A$2:$C$154,3,FALSE)</f>
        <v>Cykel</v>
      </c>
    </row>
    <row r="3647" spans="1:14" x14ac:dyDescent="0.2">
      <c r="A3647" t="s">
        <v>207</v>
      </c>
      <c r="B3647" s="1">
        <v>0.75</v>
      </c>
      <c r="C3647" t="s">
        <v>4</v>
      </c>
      <c r="D3647" t="s">
        <v>2</v>
      </c>
      <c r="E3647" t="s">
        <v>189</v>
      </c>
      <c r="F3647">
        <v>996</v>
      </c>
      <c r="G3647" t="str">
        <f>VLOOKUP(Tabel1[[#This Row],[Gruppe]],Statistikkoder!$A$1:$C$154,2,FALSE)</f>
        <v>    Passager i køretøj                            </v>
      </c>
      <c r="H3647">
        <v>0</v>
      </c>
      <c r="I3647">
        <v>41</v>
      </c>
      <c r="J3647">
        <v>0</v>
      </c>
      <c r="K3647">
        <f>IF(AND(Tabel1[[#This Row],[Gruppe]]&gt;=610,Tabel1[[#This Row],[Gruppe]]&lt;=765),Tabel1[[#This Row],[Dækmeter]],0)</f>
        <v>0</v>
      </c>
      <c r="L3647">
        <v>0</v>
      </c>
      <c r="M3647" t="s">
        <v>3</v>
      </c>
      <c r="N3647" t="str">
        <f>VLOOKUP($F3647,Statistikkoder!$A$2:$C$154,3,FALSE)</f>
        <v>Passager</v>
      </c>
    </row>
    <row r="3648" spans="1:14" x14ac:dyDescent="0.2">
      <c r="A3648" t="s">
        <v>207</v>
      </c>
      <c r="B3648" s="1">
        <v>0.79166666666666663</v>
      </c>
      <c r="C3648" t="s">
        <v>0</v>
      </c>
      <c r="D3648" t="s">
        <v>1</v>
      </c>
      <c r="E3648" t="s">
        <v>189</v>
      </c>
      <c r="F3648">
        <v>10</v>
      </c>
      <c r="G3648" t="str">
        <f>VLOOKUP(Tabel1[[#This Row],[Gruppe]],Statistikkoder!$A$1:$C$154,2,FALSE)</f>
        <v>    Voksen gående                    </v>
      </c>
      <c r="H3648">
        <v>0</v>
      </c>
      <c r="I3648">
        <v>5</v>
      </c>
      <c r="J3648">
        <v>0</v>
      </c>
      <c r="K3648">
        <f>IF(AND(Tabel1[[#This Row],[Gruppe]]&gt;=610,Tabel1[[#This Row],[Gruppe]]&lt;=765),Tabel1[[#This Row],[Dækmeter]],0)</f>
        <v>0</v>
      </c>
      <c r="L3648">
        <v>0</v>
      </c>
      <c r="M3648" t="s">
        <v>3</v>
      </c>
      <c r="N3648" t="str">
        <f>VLOOKUP($F3648,Statistikkoder!$A$2:$C$154,3,FALSE)</f>
        <v>Passager</v>
      </c>
    </row>
    <row r="3649" spans="1:14" x14ac:dyDescent="0.2">
      <c r="A3649" t="s">
        <v>207</v>
      </c>
      <c r="B3649" s="1">
        <v>0.79166666666666663</v>
      </c>
      <c r="C3649" t="s">
        <v>0</v>
      </c>
      <c r="D3649" t="s">
        <v>1</v>
      </c>
      <c r="E3649" t="s">
        <v>189</v>
      </c>
      <c r="F3649">
        <v>15</v>
      </c>
      <c r="G3649" t="str">
        <f>VLOOKUP(Tabel1[[#This Row],[Gruppe]],Statistikkoder!$A$1:$C$154,2,FALSE)</f>
        <v>    Voksen gående Pendler            </v>
      </c>
      <c r="H3649">
        <v>0</v>
      </c>
      <c r="I3649">
        <v>2</v>
      </c>
      <c r="J3649">
        <v>0</v>
      </c>
      <c r="K3649">
        <f>IF(AND(Tabel1[[#This Row],[Gruppe]]&gt;=610,Tabel1[[#This Row],[Gruppe]]&lt;=765),Tabel1[[#This Row],[Dækmeter]],0)</f>
        <v>0</v>
      </c>
      <c r="L3649">
        <v>0</v>
      </c>
      <c r="M3649" t="s">
        <v>3</v>
      </c>
      <c r="N3649" t="str">
        <f>VLOOKUP($F3649,Statistikkoder!$A$2:$C$154,3,FALSE)</f>
        <v>Passager</v>
      </c>
    </row>
    <row r="3650" spans="1:14" x14ac:dyDescent="0.2">
      <c r="A3650" t="s">
        <v>207</v>
      </c>
      <c r="B3650" s="1">
        <v>0.79166666666666663</v>
      </c>
      <c r="C3650" t="s">
        <v>0</v>
      </c>
      <c r="D3650" t="s">
        <v>1</v>
      </c>
      <c r="E3650" t="s">
        <v>189</v>
      </c>
      <c r="F3650">
        <v>20</v>
      </c>
      <c r="G3650" t="str">
        <f>VLOOKUP(Tabel1[[#This Row],[Gruppe]],Statistikkoder!$A$1:$C$154,2,FALSE)</f>
        <v>    Barn 12-15 år gående              </v>
      </c>
      <c r="H3650">
        <v>0</v>
      </c>
      <c r="I3650">
        <v>2</v>
      </c>
      <c r="J3650">
        <v>0</v>
      </c>
      <c r="K3650">
        <f>IF(AND(Tabel1[[#This Row],[Gruppe]]&gt;=610,Tabel1[[#This Row],[Gruppe]]&lt;=765),Tabel1[[#This Row],[Dækmeter]],0)</f>
        <v>0</v>
      </c>
      <c r="L3650">
        <v>0</v>
      </c>
      <c r="M3650" t="s">
        <v>3</v>
      </c>
      <c r="N3650" t="str">
        <f>VLOOKUP($F3650,Statistikkoder!$A$2:$C$154,3,FALSE)</f>
        <v>Passager</v>
      </c>
    </row>
    <row r="3651" spans="1:14" x14ac:dyDescent="0.2">
      <c r="A3651" t="s">
        <v>207</v>
      </c>
      <c r="B3651" s="1">
        <v>0.79166666666666663</v>
      </c>
      <c r="C3651" t="s">
        <v>0</v>
      </c>
      <c r="D3651" t="s">
        <v>1</v>
      </c>
      <c r="E3651" t="s">
        <v>189</v>
      </c>
      <c r="F3651">
        <v>21</v>
      </c>
      <c r="G3651" t="str">
        <f>VLOOKUP(Tabel1[[#This Row],[Gruppe]],Statistikkoder!$A$1:$C$154,2,FALSE)</f>
        <v>    Barn 12-15 år gående Pendler      </v>
      </c>
      <c r="H3651">
        <v>0</v>
      </c>
      <c r="I3651">
        <v>1</v>
      </c>
      <c r="J3651">
        <v>0</v>
      </c>
      <c r="K3651">
        <f>IF(AND(Tabel1[[#This Row],[Gruppe]]&gt;=610,Tabel1[[#This Row],[Gruppe]]&lt;=765),Tabel1[[#This Row],[Dækmeter]],0)</f>
        <v>0</v>
      </c>
      <c r="L3651">
        <v>0</v>
      </c>
      <c r="M3651" t="s">
        <v>3</v>
      </c>
      <c r="N3651" t="str">
        <f>VLOOKUP($F3651,Statistikkoder!$A$2:$C$154,3,FALSE)</f>
        <v>Passager</v>
      </c>
    </row>
    <row r="3652" spans="1:14" x14ac:dyDescent="0.2">
      <c r="A3652" t="s">
        <v>207</v>
      </c>
      <c r="B3652" s="1">
        <v>0.79166666666666663</v>
      </c>
      <c r="C3652" t="s">
        <v>0</v>
      </c>
      <c r="D3652" t="s">
        <v>1</v>
      </c>
      <c r="E3652" t="s">
        <v>189</v>
      </c>
      <c r="F3652">
        <v>30</v>
      </c>
      <c r="G3652" t="str">
        <f>VLOOKUP(Tabel1[[#This Row],[Gruppe]],Statistikkoder!$A$1:$C$154,2,FALSE)</f>
        <v>    Barn  0-11 år gående              </v>
      </c>
      <c r="H3652">
        <v>0</v>
      </c>
      <c r="I3652">
        <v>1</v>
      </c>
      <c r="J3652">
        <v>0</v>
      </c>
      <c r="K3652">
        <f>IF(AND(Tabel1[[#This Row],[Gruppe]]&gt;=610,Tabel1[[#This Row],[Gruppe]]&lt;=765),Tabel1[[#This Row],[Dækmeter]],0)</f>
        <v>0</v>
      </c>
      <c r="L3652">
        <v>0</v>
      </c>
      <c r="M3652" t="s">
        <v>3</v>
      </c>
      <c r="N3652" t="str">
        <f>VLOOKUP($F3652,Statistikkoder!$A$2:$C$154,3,FALSE)</f>
        <v>Passager</v>
      </c>
    </row>
    <row r="3653" spans="1:14" x14ac:dyDescent="0.2">
      <c r="A3653" t="s">
        <v>207</v>
      </c>
      <c r="B3653" s="1">
        <v>0.79166666666666663</v>
      </c>
      <c r="C3653" t="s">
        <v>0</v>
      </c>
      <c r="D3653" t="s">
        <v>1</v>
      </c>
      <c r="E3653" t="s">
        <v>189</v>
      </c>
      <c r="F3653">
        <v>40</v>
      </c>
      <c r="G3653" t="str">
        <f>VLOOKUP(Tabel1[[#This Row],[Gruppe]],Statistikkoder!$A$1:$C$154,2,FALSE)</f>
        <v>    Pensionist gående                </v>
      </c>
      <c r="H3653">
        <v>0</v>
      </c>
      <c r="I3653">
        <v>1</v>
      </c>
      <c r="J3653">
        <v>0</v>
      </c>
      <c r="K3653">
        <f>IF(AND(Tabel1[[#This Row],[Gruppe]]&gt;=610,Tabel1[[#This Row],[Gruppe]]&lt;=765),Tabel1[[#This Row],[Dækmeter]],0)</f>
        <v>0</v>
      </c>
      <c r="L3653">
        <v>0</v>
      </c>
      <c r="M3653" t="s">
        <v>3</v>
      </c>
      <c r="N3653" t="str">
        <f>VLOOKUP($F3653,Statistikkoder!$A$2:$C$154,3,FALSE)</f>
        <v>Passager</v>
      </c>
    </row>
    <row r="3654" spans="1:14" x14ac:dyDescent="0.2">
      <c r="A3654" t="s">
        <v>207</v>
      </c>
      <c r="B3654" s="1">
        <v>0.79166666666666663</v>
      </c>
      <c r="C3654" t="s">
        <v>0</v>
      </c>
      <c r="D3654" t="s">
        <v>1</v>
      </c>
      <c r="E3654" t="s">
        <v>189</v>
      </c>
      <c r="F3654">
        <v>80</v>
      </c>
      <c r="G3654" t="str">
        <f>VLOOKUP(Tabel1[[#This Row],[Gruppe]],Statistikkoder!$A$1:$C$154,2,FALSE)</f>
        <v>    Bil &lt; 1,95 pendler rejse        </v>
      </c>
      <c r="H3654">
        <v>7</v>
      </c>
      <c r="I3654">
        <v>11</v>
      </c>
      <c r="J3654">
        <v>42</v>
      </c>
      <c r="K3654">
        <f>IF(AND(Tabel1[[#This Row],[Gruppe]]&gt;=610,Tabel1[[#This Row],[Gruppe]]&lt;=765),Tabel1[[#This Row],[Dækmeter]],0)</f>
        <v>0</v>
      </c>
      <c r="L3654">
        <v>0</v>
      </c>
      <c r="M3654" t="s">
        <v>3</v>
      </c>
      <c r="N3654" t="str">
        <f>VLOOKUP($F3654,Statistikkoder!$A$2:$C$154,3,FALSE)</f>
        <v>Personbil</v>
      </c>
    </row>
    <row r="3655" spans="1:14" x14ac:dyDescent="0.2">
      <c r="A3655" t="s">
        <v>207</v>
      </c>
      <c r="B3655" s="1">
        <v>0.79166666666666663</v>
      </c>
      <c r="C3655" t="s">
        <v>0</v>
      </c>
      <c r="D3655" t="s">
        <v>1</v>
      </c>
      <c r="E3655" t="s">
        <v>189</v>
      </c>
      <c r="F3655">
        <v>110</v>
      </c>
      <c r="G3655" t="str">
        <f>VLOOKUP(Tabel1[[#This Row],[Gruppe]],Statistikkoder!$A$1:$C$154,2,FALSE)</f>
        <v>    Bil &lt; 1,95 m                            </v>
      </c>
      <c r="H3655">
        <v>27</v>
      </c>
      <c r="I3655">
        <v>72</v>
      </c>
      <c r="J3655">
        <v>162</v>
      </c>
      <c r="K3655">
        <f>IF(AND(Tabel1[[#This Row],[Gruppe]]&gt;=610,Tabel1[[#This Row],[Gruppe]]&lt;=765),Tabel1[[#This Row],[Dækmeter]],0)</f>
        <v>0</v>
      </c>
      <c r="L3655">
        <v>0</v>
      </c>
      <c r="M3655" t="s">
        <v>3</v>
      </c>
      <c r="N3655" t="str">
        <f>VLOOKUP($F3655,Statistikkoder!$A$2:$C$154,3,FALSE)</f>
        <v>Personbil</v>
      </c>
    </row>
    <row r="3656" spans="1:14" x14ac:dyDescent="0.2">
      <c r="A3656" t="s">
        <v>207</v>
      </c>
      <c r="B3656" s="1">
        <v>0.79166666666666663</v>
      </c>
      <c r="C3656" t="s">
        <v>0</v>
      </c>
      <c r="D3656" t="s">
        <v>1</v>
      </c>
      <c r="E3656" t="s">
        <v>189</v>
      </c>
      <c r="F3656">
        <v>410</v>
      </c>
      <c r="G3656" t="str">
        <f>VLOOKUP(Tabel1[[#This Row],[Gruppe]],Statistikkoder!$A$1:$C$154,2,FALSE)</f>
        <v>    MC                                    </v>
      </c>
      <c r="H3656">
        <v>2</v>
      </c>
      <c r="I3656">
        <v>2</v>
      </c>
      <c r="J3656">
        <v>6</v>
      </c>
      <c r="K3656">
        <f>IF(AND(Tabel1[[#This Row],[Gruppe]]&gt;=610,Tabel1[[#This Row],[Gruppe]]&lt;=765),Tabel1[[#This Row],[Dækmeter]],0)</f>
        <v>0</v>
      </c>
      <c r="L3656">
        <v>0</v>
      </c>
      <c r="M3656" t="s">
        <v>3</v>
      </c>
      <c r="N3656" t="str">
        <f>VLOOKUP($F3656,Statistikkoder!$A$2:$C$154,3,FALSE)</f>
        <v>MC/Knallert</v>
      </c>
    </row>
    <row r="3657" spans="1:14" x14ac:dyDescent="0.2">
      <c r="A3657" t="s">
        <v>207</v>
      </c>
      <c r="B3657" s="1">
        <v>0.79166666666666663</v>
      </c>
      <c r="C3657" t="s">
        <v>0</v>
      </c>
      <c r="D3657" t="s">
        <v>1</v>
      </c>
      <c r="E3657" t="s">
        <v>189</v>
      </c>
      <c r="F3657">
        <v>510</v>
      </c>
      <c r="G3657" t="str">
        <f>VLOOKUP(Tabel1[[#This Row],[Gruppe]],Statistikkoder!$A$1:$C$154,2,FALSE)</f>
        <v>    Cykel Voksen                            </v>
      </c>
      <c r="H3657">
        <v>2</v>
      </c>
      <c r="I3657">
        <v>0</v>
      </c>
      <c r="J3657">
        <v>2</v>
      </c>
      <c r="K3657">
        <f>IF(AND(Tabel1[[#This Row],[Gruppe]]&gt;=610,Tabel1[[#This Row],[Gruppe]]&lt;=765),Tabel1[[#This Row],[Dækmeter]],0)</f>
        <v>0</v>
      </c>
      <c r="L3657">
        <v>0</v>
      </c>
      <c r="M3657" t="s">
        <v>3</v>
      </c>
      <c r="N3657" t="str">
        <f>VLOOKUP($F3657,Statistikkoder!$A$2:$C$154,3,FALSE)</f>
        <v>Cykel</v>
      </c>
    </row>
    <row r="3658" spans="1:14" x14ac:dyDescent="0.2">
      <c r="A3658" t="s">
        <v>207</v>
      </c>
      <c r="B3658" s="1">
        <v>0.79166666666666663</v>
      </c>
      <c r="C3658" t="s">
        <v>0</v>
      </c>
      <c r="D3658" t="s">
        <v>1</v>
      </c>
      <c r="E3658" t="s">
        <v>189</v>
      </c>
      <c r="F3658">
        <v>996</v>
      </c>
      <c r="G3658" t="str">
        <f>VLOOKUP(Tabel1[[#This Row],[Gruppe]],Statistikkoder!$A$1:$C$154,2,FALSE)</f>
        <v>    Passager i køretøj                            </v>
      </c>
      <c r="H3658">
        <v>0</v>
      </c>
      <c r="I3658">
        <v>85</v>
      </c>
      <c r="J3658">
        <v>0</v>
      </c>
      <c r="K3658">
        <f>IF(AND(Tabel1[[#This Row],[Gruppe]]&gt;=610,Tabel1[[#This Row],[Gruppe]]&lt;=765),Tabel1[[#This Row],[Dækmeter]],0)</f>
        <v>0</v>
      </c>
      <c r="L3658">
        <v>0</v>
      </c>
      <c r="M3658" t="s">
        <v>3</v>
      </c>
      <c r="N3658" t="str">
        <f>VLOOKUP($F3658,Statistikkoder!$A$2:$C$154,3,FALSE)</f>
        <v>Passager</v>
      </c>
    </row>
    <row r="3659" spans="1:14" x14ac:dyDescent="0.2">
      <c r="A3659" t="s">
        <v>207</v>
      </c>
      <c r="B3659" s="1">
        <v>0.83333333333333337</v>
      </c>
      <c r="C3659" t="s">
        <v>4</v>
      </c>
      <c r="D3659" t="s">
        <v>2</v>
      </c>
      <c r="E3659" t="s">
        <v>189</v>
      </c>
      <c r="F3659">
        <v>10</v>
      </c>
      <c r="G3659" t="str">
        <f>VLOOKUP(Tabel1[[#This Row],[Gruppe]],Statistikkoder!$A$1:$C$154,2,FALSE)</f>
        <v>    Voksen gående                    </v>
      </c>
      <c r="H3659">
        <v>0</v>
      </c>
      <c r="I3659">
        <v>3</v>
      </c>
      <c r="J3659">
        <v>0</v>
      </c>
      <c r="K3659">
        <f>IF(AND(Tabel1[[#This Row],[Gruppe]]&gt;=610,Tabel1[[#This Row],[Gruppe]]&lt;=765),Tabel1[[#This Row],[Dækmeter]],0)</f>
        <v>0</v>
      </c>
      <c r="L3659">
        <v>0</v>
      </c>
      <c r="M3659" t="s">
        <v>3</v>
      </c>
      <c r="N3659" t="str">
        <f>VLOOKUP($F3659,Statistikkoder!$A$2:$C$154,3,FALSE)</f>
        <v>Passager</v>
      </c>
    </row>
    <row r="3660" spans="1:14" x14ac:dyDescent="0.2">
      <c r="A3660" t="s">
        <v>207</v>
      </c>
      <c r="B3660" s="1">
        <v>0.83333333333333337</v>
      </c>
      <c r="C3660" t="s">
        <v>4</v>
      </c>
      <c r="D3660" t="s">
        <v>2</v>
      </c>
      <c r="E3660" t="s">
        <v>189</v>
      </c>
      <c r="F3660">
        <v>20</v>
      </c>
      <c r="G3660" t="str">
        <f>VLOOKUP(Tabel1[[#This Row],[Gruppe]],Statistikkoder!$A$1:$C$154,2,FALSE)</f>
        <v>    Barn 12-15 år gående              </v>
      </c>
      <c r="H3660">
        <v>0</v>
      </c>
      <c r="I3660">
        <v>1</v>
      </c>
      <c r="J3660">
        <v>0</v>
      </c>
      <c r="K3660">
        <f>IF(AND(Tabel1[[#This Row],[Gruppe]]&gt;=610,Tabel1[[#This Row],[Gruppe]]&lt;=765),Tabel1[[#This Row],[Dækmeter]],0)</f>
        <v>0</v>
      </c>
      <c r="L3660">
        <v>0</v>
      </c>
      <c r="M3660" t="s">
        <v>3</v>
      </c>
      <c r="N3660" t="str">
        <f>VLOOKUP($F3660,Statistikkoder!$A$2:$C$154,3,FALSE)</f>
        <v>Passager</v>
      </c>
    </row>
    <row r="3661" spans="1:14" x14ac:dyDescent="0.2">
      <c r="A3661" t="s">
        <v>207</v>
      </c>
      <c r="B3661" s="1">
        <v>0.83333333333333337</v>
      </c>
      <c r="C3661" t="s">
        <v>4</v>
      </c>
      <c r="D3661" t="s">
        <v>2</v>
      </c>
      <c r="E3661" t="s">
        <v>189</v>
      </c>
      <c r="F3661">
        <v>40</v>
      </c>
      <c r="G3661" t="str">
        <f>VLOOKUP(Tabel1[[#This Row],[Gruppe]],Statistikkoder!$A$1:$C$154,2,FALSE)</f>
        <v>    Pensionist gående                </v>
      </c>
      <c r="H3661">
        <v>0</v>
      </c>
      <c r="I3661">
        <v>1</v>
      </c>
      <c r="J3661">
        <v>0</v>
      </c>
      <c r="K3661">
        <f>IF(AND(Tabel1[[#This Row],[Gruppe]]&gt;=610,Tabel1[[#This Row],[Gruppe]]&lt;=765),Tabel1[[#This Row],[Dækmeter]],0)</f>
        <v>0</v>
      </c>
      <c r="L3661">
        <v>0</v>
      </c>
      <c r="M3661" t="s">
        <v>3</v>
      </c>
      <c r="N3661" t="str">
        <f>VLOOKUP($F3661,Statistikkoder!$A$2:$C$154,3,FALSE)</f>
        <v>Passager</v>
      </c>
    </row>
    <row r="3662" spans="1:14" x14ac:dyDescent="0.2">
      <c r="A3662" t="s">
        <v>207</v>
      </c>
      <c r="B3662" s="1">
        <v>0.83333333333333337</v>
      </c>
      <c r="C3662" t="s">
        <v>4</v>
      </c>
      <c r="D3662" t="s">
        <v>2</v>
      </c>
      <c r="E3662" t="s">
        <v>189</v>
      </c>
      <c r="F3662">
        <v>80</v>
      </c>
      <c r="G3662" t="str">
        <f>VLOOKUP(Tabel1[[#This Row],[Gruppe]],Statistikkoder!$A$1:$C$154,2,FALSE)</f>
        <v>    Bil &lt; 1,95 pendler rejse        </v>
      </c>
      <c r="H3662">
        <v>1</v>
      </c>
      <c r="I3662">
        <v>1</v>
      </c>
      <c r="J3662">
        <v>6</v>
      </c>
      <c r="K3662">
        <f>IF(AND(Tabel1[[#This Row],[Gruppe]]&gt;=610,Tabel1[[#This Row],[Gruppe]]&lt;=765),Tabel1[[#This Row],[Dækmeter]],0)</f>
        <v>0</v>
      </c>
      <c r="L3662">
        <v>0</v>
      </c>
      <c r="M3662" t="s">
        <v>3</v>
      </c>
      <c r="N3662" t="str">
        <f>VLOOKUP($F3662,Statistikkoder!$A$2:$C$154,3,FALSE)</f>
        <v>Personbil</v>
      </c>
    </row>
    <row r="3663" spans="1:14" x14ac:dyDescent="0.2">
      <c r="A3663" t="s">
        <v>207</v>
      </c>
      <c r="B3663" s="1">
        <v>0.83333333333333337</v>
      </c>
      <c r="C3663" t="s">
        <v>4</v>
      </c>
      <c r="D3663" t="s">
        <v>2</v>
      </c>
      <c r="E3663" t="s">
        <v>189</v>
      </c>
      <c r="F3663">
        <v>110</v>
      </c>
      <c r="G3663" t="str">
        <f>VLOOKUP(Tabel1[[#This Row],[Gruppe]],Statistikkoder!$A$1:$C$154,2,FALSE)</f>
        <v>    Bil &lt; 1,95 m                            </v>
      </c>
      <c r="H3663">
        <v>9</v>
      </c>
      <c r="I3663">
        <v>17</v>
      </c>
      <c r="J3663">
        <v>54</v>
      </c>
      <c r="K3663">
        <f>IF(AND(Tabel1[[#This Row],[Gruppe]]&gt;=610,Tabel1[[#This Row],[Gruppe]]&lt;=765),Tabel1[[#This Row],[Dækmeter]],0)</f>
        <v>0</v>
      </c>
      <c r="L3663">
        <v>0</v>
      </c>
      <c r="M3663" t="s">
        <v>3</v>
      </c>
      <c r="N3663" t="str">
        <f>VLOOKUP($F3663,Statistikkoder!$A$2:$C$154,3,FALSE)</f>
        <v>Personbil</v>
      </c>
    </row>
    <row r="3664" spans="1:14" x14ac:dyDescent="0.2">
      <c r="A3664" t="s">
        <v>207</v>
      </c>
      <c r="B3664" s="1">
        <v>0.83333333333333337</v>
      </c>
      <c r="C3664" t="s">
        <v>4</v>
      </c>
      <c r="D3664" t="s">
        <v>2</v>
      </c>
      <c r="E3664" t="s">
        <v>189</v>
      </c>
      <c r="F3664">
        <v>410</v>
      </c>
      <c r="G3664" t="str">
        <f>VLOOKUP(Tabel1[[#This Row],[Gruppe]],Statistikkoder!$A$1:$C$154,2,FALSE)</f>
        <v>    MC                                    </v>
      </c>
      <c r="H3664">
        <v>1</v>
      </c>
      <c r="I3664">
        <v>1</v>
      </c>
      <c r="J3664">
        <v>3</v>
      </c>
      <c r="K3664">
        <f>IF(AND(Tabel1[[#This Row],[Gruppe]]&gt;=610,Tabel1[[#This Row],[Gruppe]]&lt;=765),Tabel1[[#This Row],[Dækmeter]],0)</f>
        <v>0</v>
      </c>
      <c r="L3664">
        <v>0</v>
      </c>
      <c r="M3664" t="s">
        <v>3</v>
      </c>
      <c r="N3664" t="str">
        <f>VLOOKUP($F3664,Statistikkoder!$A$2:$C$154,3,FALSE)</f>
        <v>MC/Knallert</v>
      </c>
    </row>
    <row r="3665" spans="1:14" x14ac:dyDescent="0.2">
      <c r="A3665" t="s">
        <v>207</v>
      </c>
      <c r="B3665" s="1">
        <v>0.83333333333333337</v>
      </c>
      <c r="C3665" t="s">
        <v>4</v>
      </c>
      <c r="D3665" t="s">
        <v>2</v>
      </c>
      <c r="E3665" t="s">
        <v>189</v>
      </c>
      <c r="F3665">
        <v>510</v>
      </c>
      <c r="G3665" t="str">
        <f>VLOOKUP(Tabel1[[#This Row],[Gruppe]],Statistikkoder!$A$1:$C$154,2,FALSE)</f>
        <v>    Cykel Voksen                            </v>
      </c>
      <c r="H3665">
        <v>1</v>
      </c>
      <c r="I3665">
        <v>0</v>
      </c>
      <c r="J3665">
        <v>1</v>
      </c>
      <c r="K3665">
        <f>IF(AND(Tabel1[[#This Row],[Gruppe]]&gt;=610,Tabel1[[#This Row],[Gruppe]]&lt;=765),Tabel1[[#This Row],[Dækmeter]],0)</f>
        <v>0</v>
      </c>
      <c r="L3665">
        <v>0</v>
      </c>
      <c r="M3665" t="s">
        <v>3</v>
      </c>
      <c r="N3665" t="str">
        <f>VLOOKUP($F3665,Statistikkoder!$A$2:$C$154,3,FALSE)</f>
        <v>Cykel</v>
      </c>
    </row>
    <row r="3666" spans="1:14" x14ac:dyDescent="0.2">
      <c r="A3666" t="s">
        <v>207</v>
      </c>
      <c r="B3666" s="1">
        <v>0.83333333333333337</v>
      </c>
      <c r="C3666" t="s">
        <v>4</v>
      </c>
      <c r="D3666" t="s">
        <v>2</v>
      </c>
      <c r="E3666" t="s">
        <v>189</v>
      </c>
      <c r="F3666">
        <v>520</v>
      </c>
      <c r="G3666" t="str">
        <f>VLOOKUP(Tabel1[[#This Row],[Gruppe]],Statistikkoder!$A$1:$C$154,2,FALSE)</f>
        <v>    Cykel Barn 12-15 år                      </v>
      </c>
      <c r="H3666">
        <v>1</v>
      </c>
      <c r="I3666">
        <v>0</v>
      </c>
      <c r="J3666">
        <v>1</v>
      </c>
      <c r="K3666">
        <f>IF(AND(Tabel1[[#This Row],[Gruppe]]&gt;=610,Tabel1[[#This Row],[Gruppe]]&lt;=765),Tabel1[[#This Row],[Dækmeter]],0)</f>
        <v>0</v>
      </c>
      <c r="L3666">
        <v>0</v>
      </c>
      <c r="M3666" t="s">
        <v>3</v>
      </c>
      <c r="N3666" t="str">
        <f>VLOOKUP($F3666,Statistikkoder!$A$2:$C$154,3,FALSE)</f>
        <v>Cykel</v>
      </c>
    </row>
    <row r="3667" spans="1:14" x14ac:dyDescent="0.2">
      <c r="A3667" t="s">
        <v>207</v>
      </c>
      <c r="B3667" s="1">
        <v>0.83333333333333337</v>
      </c>
      <c r="C3667" t="s">
        <v>4</v>
      </c>
      <c r="D3667" t="s">
        <v>2</v>
      </c>
      <c r="E3667" t="s">
        <v>189</v>
      </c>
      <c r="F3667">
        <v>996</v>
      </c>
      <c r="G3667" t="str">
        <f>VLOOKUP(Tabel1[[#This Row],[Gruppe]],Statistikkoder!$A$1:$C$154,2,FALSE)</f>
        <v>    Passager i køretøj                            </v>
      </c>
      <c r="H3667">
        <v>0</v>
      </c>
      <c r="I3667">
        <v>19</v>
      </c>
      <c r="J3667">
        <v>0</v>
      </c>
      <c r="K3667">
        <f>IF(AND(Tabel1[[#This Row],[Gruppe]]&gt;=610,Tabel1[[#This Row],[Gruppe]]&lt;=765),Tabel1[[#This Row],[Dækmeter]],0)</f>
        <v>0</v>
      </c>
      <c r="L3667">
        <v>0</v>
      </c>
      <c r="M3667" t="s">
        <v>3</v>
      </c>
      <c r="N3667" t="str">
        <f>VLOOKUP($F3667,Statistikkoder!$A$2:$C$154,3,FALSE)</f>
        <v>Passager</v>
      </c>
    </row>
    <row r="3668" spans="1:14" x14ac:dyDescent="0.2">
      <c r="A3668" t="s">
        <v>207</v>
      </c>
      <c r="B3668" s="1">
        <v>0.875</v>
      </c>
      <c r="C3668" t="s">
        <v>0</v>
      </c>
      <c r="D3668" t="s">
        <v>1</v>
      </c>
      <c r="E3668" t="s">
        <v>189</v>
      </c>
      <c r="F3668">
        <v>10</v>
      </c>
      <c r="G3668" t="str">
        <f>VLOOKUP(Tabel1[[#This Row],[Gruppe]],Statistikkoder!$A$1:$C$154,2,FALSE)</f>
        <v>    Voksen gående                    </v>
      </c>
      <c r="H3668">
        <v>0</v>
      </c>
      <c r="I3668">
        <v>2</v>
      </c>
      <c r="J3668">
        <v>0</v>
      </c>
      <c r="K3668">
        <f>IF(AND(Tabel1[[#This Row],[Gruppe]]&gt;=610,Tabel1[[#This Row],[Gruppe]]&lt;=765),Tabel1[[#This Row],[Dækmeter]],0)</f>
        <v>0</v>
      </c>
      <c r="L3668">
        <v>0</v>
      </c>
      <c r="M3668" t="s">
        <v>3</v>
      </c>
      <c r="N3668" t="str">
        <f>VLOOKUP($F3668,Statistikkoder!$A$2:$C$154,3,FALSE)</f>
        <v>Passager</v>
      </c>
    </row>
    <row r="3669" spans="1:14" x14ac:dyDescent="0.2">
      <c r="A3669" t="s">
        <v>207</v>
      </c>
      <c r="B3669" s="1">
        <v>0.875</v>
      </c>
      <c r="C3669" t="s">
        <v>0</v>
      </c>
      <c r="D3669" t="s">
        <v>1</v>
      </c>
      <c r="E3669" t="s">
        <v>189</v>
      </c>
      <c r="F3669">
        <v>80</v>
      </c>
      <c r="G3669" t="str">
        <f>VLOOKUP(Tabel1[[#This Row],[Gruppe]],Statistikkoder!$A$1:$C$154,2,FALSE)</f>
        <v>    Bil &lt; 1,95 pendler rejse        </v>
      </c>
      <c r="H3669">
        <v>4</v>
      </c>
      <c r="I3669">
        <v>5</v>
      </c>
      <c r="J3669">
        <v>24</v>
      </c>
      <c r="K3669">
        <f>IF(AND(Tabel1[[#This Row],[Gruppe]]&gt;=610,Tabel1[[#This Row],[Gruppe]]&lt;=765),Tabel1[[#This Row],[Dækmeter]],0)</f>
        <v>0</v>
      </c>
      <c r="L3669">
        <v>0</v>
      </c>
      <c r="M3669" t="s">
        <v>3</v>
      </c>
      <c r="N3669" t="str">
        <f>VLOOKUP($F3669,Statistikkoder!$A$2:$C$154,3,FALSE)</f>
        <v>Personbil</v>
      </c>
    </row>
    <row r="3670" spans="1:14" x14ac:dyDescent="0.2">
      <c r="A3670" t="s">
        <v>207</v>
      </c>
      <c r="B3670" s="1">
        <v>0.875</v>
      </c>
      <c r="C3670" t="s">
        <v>0</v>
      </c>
      <c r="D3670" t="s">
        <v>1</v>
      </c>
      <c r="E3670" t="s">
        <v>189</v>
      </c>
      <c r="F3670">
        <v>110</v>
      </c>
      <c r="G3670" t="str">
        <f>VLOOKUP(Tabel1[[#This Row],[Gruppe]],Statistikkoder!$A$1:$C$154,2,FALSE)</f>
        <v>    Bil &lt; 1,95 m                            </v>
      </c>
      <c r="H3670">
        <v>13</v>
      </c>
      <c r="I3670">
        <v>26</v>
      </c>
      <c r="J3670">
        <v>78</v>
      </c>
      <c r="K3670">
        <f>IF(AND(Tabel1[[#This Row],[Gruppe]]&gt;=610,Tabel1[[#This Row],[Gruppe]]&lt;=765),Tabel1[[#This Row],[Dækmeter]],0)</f>
        <v>0</v>
      </c>
      <c r="L3670">
        <v>0</v>
      </c>
      <c r="M3670" t="s">
        <v>3</v>
      </c>
      <c r="N3670" t="str">
        <f>VLOOKUP($F3670,Statistikkoder!$A$2:$C$154,3,FALSE)</f>
        <v>Personbil</v>
      </c>
    </row>
    <row r="3671" spans="1:14" x14ac:dyDescent="0.2">
      <c r="A3671" t="s">
        <v>207</v>
      </c>
      <c r="B3671" s="1">
        <v>0.875</v>
      </c>
      <c r="C3671" t="s">
        <v>0</v>
      </c>
      <c r="D3671" t="s">
        <v>1</v>
      </c>
      <c r="E3671" t="s">
        <v>189</v>
      </c>
      <c r="F3671">
        <v>126</v>
      </c>
      <c r="G3671" t="str">
        <f>VLOOKUP(Tabel1[[#This Row],[Gruppe]],Statistikkoder!$A$1:$C$154,2,FALSE)</f>
        <v xml:space="preserve">    Bil med campingvogn                     </v>
      </c>
      <c r="H3671">
        <v>2</v>
      </c>
      <c r="I3671">
        <v>2</v>
      </c>
      <c r="J3671">
        <v>24</v>
      </c>
      <c r="K3671">
        <f>IF(AND(Tabel1[[#This Row],[Gruppe]]&gt;=610,Tabel1[[#This Row],[Gruppe]]&lt;=765),Tabel1[[#This Row],[Dækmeter]],0)</f>
        <v>0</v>
      </c>
      <c r="L3671">
        <v>0</v>
      </c>
      <c r="M3671" t="s">
        <v>3</v>
      </c>
      <c r="N3671" t="str">
        <f>VLOOKUP($F3671,Statistikkoder!$A$2:$C$154,3,FALSE)</f>
        <v>Personbil</v>
      </c>
    </row>
    <row r="3672" spans="1:14" x14ac:dyDescent="0.2">
      <c r="A3672" t="s">
        <v>207</v>
      </c>
      <c r="B3672" s="1">
        <v>0.875</v>
      </c>
      <c r="C3672" t="s">
        <v>0</v>
      </c>
      <c r="D3672" t="s">
        <v>1</v>
      </c>
      <c r="E3672" t="s">
        <v>189</v>
      </c>
      <c r="F3672">
        <v>510</v>
      </c>
      <c r="G3672" t="str">
        <f>VLOOKUP(Tabel1[[#This Row],[Gruppe]],Statistikkoder!$A$1:$C$154,2,FALSE)</f>
        <v>    Cykel Voksen                            </v>
      </c>
      <c r="H3672">
        <v>1</v>
      </c>
      <c r="I3672">
        <v>0</v>
      </c>
      <c r="J3672">
        <v>1</v>
      </c>
      <c r="K3672">
        <f>IF(AND(Tabel1[[#This Row],[Gruppe]]&gt;=610,Tabel1[[#This Row],[Gruppe]]&lt;=765),Tabel1[[#This Row],[Dækmeter]],0)</f>
        <v>0</v>
      </c>
      <c r="L3672">
        <v>0</v>
      </c>
      <c r="M3672" t="s">
        <v>3</v>
      </c>
      <c r="N3672" t="str">
        <f>VLOOKUP($F3672,Statistikkoder!$A$2:$C$154,3,FALSE)</f>
        <v>Cykel</v>
      </c>
    </row>
    <row r="3673" spans="1:14" x14ac:dyDescent="0.2">
      <c r="A3673" t="s">
        <v>207</v>
      </c>
      <c r="B3673" s="1">
        <v>0.875</v>
      </c>
      <c r="C3673" t="s">
        <v>0</v>
      </c>
      <c r="D3673" t="s">
        <v>1</v>
      </c>
      <c r="E3673" t="s">
        <v>189</v>
      </c>
      <c r="F3673">
        <v>996</v>
      </c>
      <c r="G3673" t="str">
        <f>VLOOKUP(Tabel1[[#This Row],[Gruppe]],Statistikkoder!$A$1:$C$154,2,FALSE)</f>
        <v>    Passager i køretøj                            </v>
      </c>
      <c r="H3673">
        <v>0</v>
      </c>
      <c r="I3673">
        <v>33</v>
      </c>
      <c r="J3673">
        <v>0</v>
      </c>
      <c r="K3673">
        <f>IF(AND(Tabel1[[#This Row],[Gruppe]]&gt;=610,Tabel1[[#This Row],[Gruppe]]&lt;=765),Tabel1[[#This Row],[Dækmeter]],0)</f>
        <v>0</v>
      </c>
      <c r="L3673">
        <v>0</v>
      </c>
      <c r="M3673" t="s">
        <v>3</v>
      </c>
      <c r="N3673" t="str">
        <f>VLOOKUP($F3673,Statistikkoder!$A$2:$C$154,3,FALSE)</f>
        <v>Passager</v>
      </c>
    </row>
    <row r="3674" spans="1:14" x14ac:dyDescent="0.2">
      <c r="A3674" t="s">
        <v>208</v>
      </c>
      <c r="B3674" s="1">
        <v>0.25</v>
      </c>
      <c r="C3674" t="s">
        <v>4</v>
      </c>
      <c r="D3674" t="s">
        <v>2</v>
      </c>
      <c r="E3674" t="s">
        <v>189</v>
      </c>
      <c r="F3674">
        <v>10</v>
      </c>
      <c r="G3674" t="str">
        <f>VLOOKUP(Tabel1[[#This Row],[Gruppe]],Statistikkoder!$A$1:$C$154,2,FALSE)</f>
        <v>    Voksen gående                    </v>
      </c>
      <c r="H3674">
        <v>0</v>
      </c>
      <c r="I3674">
        <v>2</v>
      </c>
      <c r="J3674">
        <v>0</v>
      </c>
      <c r="K3674">
        <f>IF(AND(Tabel1[[#This Row],[Gruppe]]&gt;=610,Tabel1[[#This Row],[Gruppe]]&lt;=765),Tabel1[[#This Row],[Dækmeter]],0)</f>
        <v>0</v>
      </c>
      <c r="L3674">
        <v>0</v>
      </c>
      <c r="M3674" t="s">
        <v>3</v>
      </c>
      <c r="N3674" t="str">
        <f>VLOOKUP($F3674,Statistikkoder!$A$2:$C$154,3,FALSE)</f>
        <v>Passager</v>
      </c>
    </row>
    <row r="3675" spans="1:14" x14ac:dyDescent="0.2">
      <c r="A3675" t="s">
        <v>208</v>
      </c>
      <c r="B3675" s="1">
        <v>0.25</v>
      </c>
      <c r="C3675" t="s">
        <v>4</v>
      </c>
      <c r="D3675" t="s">
        <v>2</v>
      </c>
      <c r="E3675" t="s">
        <v>189</v>
      </c>
      <c r="F3675">
        <v>15</v>
      </c>
      <c r="G3675" t="str">
        <f>VLOOKUP(Tabel1[[#This Row],[Gruppe]],Statistikkoder!$A$1:$C$154,2,FALSE)</f>
        <v>    Voksen gående Pendler            </v>
      </c>
      <c r="H3675">
        <v>0</v>
      </c>
      <c r="I3675">
        <v>1</v>
      </c>
      <c r="J3675">
        <v>0</v>
      </c>
      <c r="K3675">
        <f>IF(AND(Tabel1[[#This Row],[Gruppe]]&gt;=610,Tabel1[[#This Row],[Gruppe]]&lt;=765),Tabel1[[#This Row],[Dækmeter]],0)</f>
        <v>0</v>
      </c>
      <c r="L3675">
        <v>0</v>
      </c>
      <c r="M3675" t="s">
        <v>3</v>
      </c>
      <c r="N3675" t="str">
        <f>VLOOKUP($F3675,Statistikkoder!$A$2:$C$154,3,FALSE)</f>
        <v>Passager</v>
      </c>
    </row>
    <row r="3676" spans="1:14" x14ac:dyDescent="0.2">
      <c r="A3676" t="s">
        <v>208</v>
      </c>
      <c r="B3676" s="1">
        <v>0.25</v>
      </c>
      <c r="C3676" t="s">
        <v>4</v>
      </c>
      <c r="D3676" t="s">
        <v>2</v>
      </c>
      <c r="E3676" t="s">
        <v>189</v>
      </c>
      <c r="F3676">
        <v>80</v>
      </c>
      <c r="G3676" t="str">
        <f>VLOOKUP(Tabel1[[#This Row],[Gruppe]],Statistikkoder!$A$1:$C$154,2,FALSE)</f>
        <v>    Bil &lt; 1,95 pendler rejse        </v>
      </c>
      <c r="H3676">
        <v>9</v>
      </c>
      <c r="I3676">
        <v>9</v>
      </c>
      <c r="J3676">
        <v>54</v>
      </c>
      <c r="K3676">
        <f>IF(AND(Tabel1[[#This Row],[Gruppe]]&gt;=610,Tabel1[[#This Row],[Gruppe]]&lt;=765),Tabel1[[#This Row],[Dækmeter]],0)</f>
        <v>0</v>
      </c>
      <c r="L3676">
        <v>0</v>
      </c>
      <c r="M3676" t="s">
        <v>3</v>
      </c>
      <c r="N3676" t="str">
        <f>VLOOKUP($F3676,Statistikkoder!$A$2:$C$154,3,FALSE)</f>
        <v>Personbil</v>
      </c>
    </row>
    <row r="3677" spans="1:14" x14ac:dyDescent="0.2">
      <c r="A3677" t="s">
        <v>208</v>
      </c>
      <c r="B3677" s="1">
        <v>0.25</v>
      </c>
      <c r="C3677" t="s">
        <v>4</v>
      </c>
      <c r="D3677" t="s">
        <v>2</v>
      </c>
      <c r="E3677" t="s">
        <v>189</v>
      </c>
      <c r="F3677">
        <v>110</v>
      </c>
      <c r="G3677" t="str">
        <f>VLOOKUP(Tabel1[[#This Row],[Gruppe]],Statistikkoder!$A$1:$C$154,2,FALSE)</f>
        <v>    Bil &lt; 1,95 m                            </v>
      </c>
      <c r="H3677">
        <v>9</v>
      </c>
      <c r="I3677">
        <v>11</v>
      </c>
      <c r="J3677">
        <v>54</v>
      </c>
      <c r="K3677">
        <f>IF(AND(Tabel1[[#This Row],[Gruppe]]&gt;=610,Tabel1[[#This Row],[Gruppe]]&lt;=765),Tabel1[[#This Row],[Dækmeter]],0)</f>
        <v>0</v>
      </c>
      <c r="L3677">
        <v>0</v>
      </c>
      <c r="M3677" t="s">
        <v>3</v>
      </c>
      <c r="N3677" t="str">
        <f>VLOOKUP($F3677,Statistikkoder!$A$2:$C$154,3,FALSE)</f>
        <v>Personbil</v>
      </c>
    </row>
    <row r="3678" spans="1:14" x14ac:dyDescent="0.2">
      <c r="A3678" t="s">
        <v>208</v>
      </c>
      <c r="B3678" s="1">
        <v>0.25</v>
      </c>
      <c r="C3678" t="s">
        <v>4</v>
      </c>
      <c r="D3678" t="s">
        <v>2</v>
      </c>
      <c r="E3678" t="s">
        <v>189</v>
      </c>
      <c r="F3678">
        <v>410</v>
      </c>
      <c r="G3678" t="str">
        <f>VLOOKUP(Tabel1[[#This Row],[Gruppe]],Statistikkoder!$A$1:$C$154,2,FALSE)</f>
        <v>    MC                                    </v>
      </c>
      <c r="H3678">
        <v>1</v>
      </c>
      <c r="I3678">
        <v>1</v>
      </c>
      <c r="J3678">
        <v>2</v>
      </c>
      <c r="K3678">
        <f>IF(AND(Tabel1[[#This Row],[Gruppe]]&gt;=610,Tabel1[[#This Row],[Gruppe]]&lt;=765),Tabel1[[#This Row],[Dækmeter]],0)</f>
        <v>0</v>
      </c>
      <c r="L3678">
        <v>0</v>
      </c>
      <c r="M3678" t="s">
        <v>3</v>
      </c>
      <c r="N3678" t="str">
        <f>VLOOKUP($F3678,Statistikkoder!$A$2:$C$154,3,FALSE)</f>
        <v>MC/Knallert</v>
      </c>
    </row>
    <row r="3679" spans="1:14" x14ac:dyDescent="0.2">
      <c r="A3679" t="s">
        <v>208</v>
      </c>
      <c r="B3679" s="1">
        <v>0.25</v>
      </c>
      <c r="C3679" t="s">
        <v>4</v>
      </c>
      <c r="D3679" t="s">
        <v>2</v>
      </c>
      <c r="E3679" t="s">
        <v>189</v>
      </c>
      <c r="F3679">
        <v>510</v>
      </c>
      <c r="G3679" t="str">
        <f>VLOOKUP(Tabel1[[#This Row],[Gruppe]],Statistikkoder!$A$1:$C$154,2,FALSE)</f>
        <v>    Cykel Voksen                            </v>
      </c>
      <c r="H3679">
        <v>1</v>
      </c>
      <c r="I3679">
        <v>0</v>
      </c>
      <c r="J3679">
        <v>1</v>
      </c>
      <c r="K3679">
        <f>IF(AND(Tabel1[[#This Row],[Gruppe]]&gt;=610,Tabel1[[#This Row],[Gruppe]]&lt;=765),Tabel1[[#This Row],[Dækmeter]],0)</f>
        <v>0</v>
      </c>
      <c r="L3679">
        <v>0</v>
      </c>
      <c r="M3679" t="s">
        <v>3</v>
      </c>
      <c r="N3679" t="str">
        <f>VLOOKUP($F3679,Statistikkoder!$A$2:$C$154,3,FALSE)</f>
        <v>Cykel</v>
      </c>
    </row>
    <row r="3680" spans="1:14" x14ac:dyDescent="0.2">
      <c r="A3680" t="s">
        <v>208</v>
      </c>
      <c r="B3680" s="1">
        <v>0.25</v>
      </c>
      <c r="C3680" t="s">
        <v>4</v>
      </c>
      <c r="D3680" t="s">
        <v>2</v>
      </c>
      <c r="E3680" t="s">
        <v>189</v>
      </c>
      <c r="F3680">
        <v>996</v>
      </c>
      <c r="G3680" t="str">
        <f>VLOOKUP(Tabel1[[#This Row],[Gruppe]],Statistikkoder!$A$1:$C$154,2,FALSE)</f>
        <v>    Passager i køretøj                            </v>
      </c>
      <c r="H3680">
        <v>0</v>
      </c>
      <c r="I3680">
        <v>21</v>
      </c>
      <c r="J3680">
        <v>0</v>
      </c>
      <c r="K3680">
        <f>IF(AND(Tabel1[[#This Row],[Gruppe]]&gt;=610,Tabel1[[#This Row],[Gruppe]]&lt;=765),Tabel1[[#This Row],[Dækmeter]],0)</f>
        <v>0</v>
      </c>
      <c r="L3680">
        <v>0</v>
      </c>
      <c r="M3680" t="s">
        <v>3</v>
      </c>
      <c r="N3680" t="str">
        <f>VLOOKUP($F3680,Statistikkoder!$A$2:$C$154,3,FALSE)</f>
        <v>Passager</v>
      </c>
    </row>
    <row r="3681" spans="1:14" x14ac:dyDescent="0.2">
      <c r="A3681" t="s">
        <v>208</v>
      </c>
      <c r="B3681" s="1">
        <v>0.29166666666666669</v>
      </c>
      <c r="C3681" t="s">
        <v>0</v>
      </c>
      <c r="D3681" t="s">
        <v>1</v>
      </c>
      <c r="E3681" t="s">
        <v>189</v>
      </c>
      <c r="F3681">
        <v>15</v>
      </c>
      <c r="G3681" t="str">
        <f>VLOOKUP(Tabel1[[#This Row],[Gruppe]],Statistikkoder!$A$1:$C$154,2,FALSE)</f>
        <v>    Voksen gående Pendler            </v>
      </c>
      <c r="H3681">
        <v>0</v>
      </c>
      <c r="I3681">
        <v>3</v>
      </c>
      <c r="J3681">
        <v>0</v>
      </c>
      <c r="K3681">
        <f>IF(AND(Tabel1[[#This Row],[Gruppe]]&gt;=610,Tabel1[[#This Row],[Gruppe]]&lt;=765),Tabel1[[#This Row],[Dækmeter]],0)</f>
        <v>0</v>
      </c>
      <c r="L3681">
        <v>0</v>
      </c>
      <c r="M3681" t="s">
        <v>3</v>
      </c>
      <c r="N3681" t="str">
        <f>VLOOKUP($F3681,Statistikkoder!$A$2:$C$154,3,FALSE)</f>
        <v>Passager</v>
      </c>
    </row>
    <row r="3682" spans="1:14" x14ac:dyDescent="0.2">
      <c r="A3682" t="s">
        <v>208</v>
      </c>
      <c r="B3682" s="1">
        <v>0.29166666666666669</v>
      </c>
      <c r="C3682" t="s">
        <v>0</v>
      </c>
      <c r="D3682" t="s">
        <v>1</v>
      </c>
      <c r="E3682" t="s">
        <v>189</v>
      </c>
      <c r="F3682">
        <v>30</v>
      </c>
      <c r="G3682" t="str">
        <f>VLOOKUP(Tabel1[[#This Row],[Gruppe]],Statistikkoder!$A$1:$C$154,2,FALSE)</f>
        <v>    Barn  0-11 år gående              </v>
      </c>
      <c r="H3682">
        <v>0</v>
      </c>
      <c r="I3682">
        <v>1</v>
      </c>
      <c r="J3682">
        <v>0</v>
      </c>
      <c r="K3682">
        <f>IF(AND(Tabel1[[#This Row],[Gruppe]]&gt;=610,Tabel1[[#This Row],[Gruppe]]&lt;=765),Tabel1[[#This Row],[Dækmeter]],0)</f>
        <v>0</v>
      </c>
      <c r="L3682">
        <v>0</v>
      </c>
      <c r="M3682" t="s">
        <v>3</v>
      </c>
      <c r="N3682" t="str">
        <f>VLOOKUP($F3682,Statistikkoder!$A$2:$C$154,3,FALSE)</f>
        <v>Passager</v>
      </c>
    </row>
    <row r="3683" spans="1:14" x14ac:dyDescent="0.2">
      <c r="A3683" t="s">
        <v>208</v>
      </c>
      <c r="B3683" s="1">
        <v>0.29166666666666669</v>
      </c>
      <c r="C3683" t="s">
        <v>0</v>
      </c>
      <c r="D3683" t="s">
        <v>1</v>
      </c>
      <c r="E3683" t="s">
        <v>189</v>
      </c>
      <c r="F3683">
        <v>80</v>
      </c>
      <c r="G3683" t="str">
        <f>VLOOKUP(Tabel1[[#This Row],[Gruppe]],Statistikkoder!$A$1:$C$154,2,FALSE)</f>
        <v>    Bil &lt; 1,95 pendler rejse        </v>
      </c>
      <c r="H3683">
        <v>10</v>
      </c>
      <c r="I3683">
        <v>10</v>
      </c>
      <c r="J3683">
        <v>60</v>
      </c>
      <c r="K3683">
        <f>IF(AND(Tabel1[[#This Row],[Gruppe]]&gt;=610,Tabel1[[#This Row],[Gruppe]]&lt;=765),Tabel1[[#This Row],[Dækmeter]],0)</f>
        <v>0</v>
      </c>
      <c r="L3683">
        <v>0</v>
      </c>
      <c r="M3683" t="s">
        <v>3</v>
      </c>
      <c r="N3683" t="str">
        <f>VLOOKUP($F3683,Statistikkoder!$A$2:$C$154,3,FALSE)</f>
        <v>Personbil</v>
      </c>
    </row>
    <row r="3684" spans="1:14" x14ac:dyDescent="0.2">
      <c r="A3684" t="s">
        <v>208</v>
      </c>
      <c r="B3684" s="1">
        <v>0.29166666666666669</v>
      </c>
      <c r="C3684" t="s">
        <v>0</v>
      </c>
      <c r="D3684" t="s">
        <v>1</v>
      </c>
      <c r="E3684" t="s">
        <v>189</v>
      </c>
      <c r="F3684">
        <v>84</v>
      </c>
      <c r="G3684" t="str">
        <f>VLOOKUP(Tabel1[[#This Row],[Gruppe]],Statistikkoder!$A$1:$C$154,2,FALSE)</f>
        <v>    Bil &gt; 1,95 m Pendler rejse      </v>
      </c>
      <c r="H3684">
        <v>1</v>
      </c>
      <c r="I3684">
        <v>1</v>
      </c>
      <c r="J3684">
        <v>6</v>
      </c>
      <c r="K3684">
        <f>IF(AND(Tabel1[[#This Row],[Gruppe]]&gt;=610,Tabel1[[#This Row],[Gruppe]]&lt;=765),Tabel1[[#This Row],[Dækmeter]],0)</f>
        <v>0</v>
      </c>
      <c r="L3684">
        <v>0</v>
      </c>
      <c r="M3684" t="s">
        <v>3</v>
      </c>
      <c r="N3684" t="str">
        <f>VLOOKUP($F3684,Statistikkoder!$A$2:$C$154,3,FALSE)</f>
        <v>Personbil</v>
      </c>
    </row>
    <row r="3685" spans="1:14" x14ac:dyDescent="0.2">
      <c r="A3685" t="s">
        <v>208</v>
      </c>
      <c r="B3685" s="1">
        <v>0.29166666666666669</v>
      </c>
      <c r="C3685" t="s">
        <v>0</v>
      </c>
      <c r="D3685" t="s">
        <v>1</v>
      </c>
      <c r="E3685" t="s">
        <v>189</v>
      </c>
      <c r="F3685">
        <v>110</v>
      </c>
      <c r="G3685" t="str">
        <f>VLOOKUP(Tabel1[[#This Row],[Gruppe]],Statistikkoder!$A$1:$C$154,2,FALSE)</f>
        <v>    Bil &lt; 1,95 m                            </v>
      </c>
      <c r="H3685">
        <v>9</v>
      </c>
      <c r="I3685">
        <v>14</v>
      </c>
      <c r="J3685">
        <v>54</v>
      </c>
      <c r="K3685">
        <f>IF(AND(Tabel1[[#This Row],[Gruppe]]&gt;=610,Tabel1[[#This Row],[Gruppe]]&lt;=765),Tabel1[[#This Row],[Dækmeter]],0)</f>
        <v>0</v>
      </c>
      <c r="L3685">
        <v>0</v>
      </c>
      <c r="M3685" t="s">
        <v>3</v>
      </c>
      <c r="N3685" t="str">
        <f>VLOOKUP($F3685,Statistikkoder!$A$2:$C$154,3,FALSE)</f>
        <v>Personbil</v>
      </c>
    </row>
    <row r="3686" spans="1:14" x14ac:dyDescent="0.2">
      <c r="A3686" t="s">
        <v>208</v>
      </c>
      <c r="B3686" s="1">
        <v>0.29166666666666669</v>
      </c>
      <c r="C3686" t="s">
        <v>0</v>
      </c>
      <c r="D3686" t="s">
        <v>1</v>
      </c>
      <c r="E3686" t="s">
        <v>189</v>
      </c>
      <c r="F3686">
        <v>120</v>
      </c>
      <c r="G3686" t="str">
        <f>VLOOKUP(Tabel1[[#This Row],[Gruppe]],Statistikkoder!$A$1:$C$154,2,FALSE)</f>
        <v>    Bil &gt; 1,95 m                            </v>
      </c>
      <c r="H3686">
        <v>3</v>
      </c>
      <c r="I3686">
        <v>5</v>
      </c>
      <c r="J3686">
        <v>18</v>
      </c>
      <c r="K3686">
        <f>IF(AND(Tabel1[[#This Row],[Gruppe]]&gt;=610,Tabel1[[#This Row],[Gruppe]]&lt;=765),Tabel1[[#This Row],[Dækmeter]],0)</f>
        <v>0</v>
      </c>
      <c r="L3686">
        <v>0</v>
      </c>
      <c r="M3686" t="s">
        <v>3</v>
      </c>
      <c r="N3686" t="str">
        <f>VLOOKUP($F3686,Statistikkoder!$A$2:$C$154,3,FALSE)</f>
        <v>Personbil</v>
      </c>
    </row>
    <row r="3687" spans="1:14" x14ac:dyDescent="0.2">
      <c r="A3687" t="s">
        <v>208</v>
      </c>
      <c r="B3687" s="1">
        <v>0.29166666666666669</v>
      </c>
      <c r="C3687" t="s">
        <v>0</v>
      </c>
      <c r="D3687" t="s">
        <v>1</v>
      </c>
      <c r="E3687" t="s">
        <v>189</v>
      </c>
      <c r="F3687">
        <v>126</v>
      </c>
      <c r="G3687" t="str">
        <f>VLOOKUP(Tabel1[[#This Row],[Gruppe]],Statistikkoder!$A$1:$C$154,2,FALSE)</f>
        <v xml:space="preserve">    Bil med campingvogn                     </v>
      </c>
      <c r="H3687">
        <v>1</v>
      </c>
      <c r="I3687">
        <v>2</v>
      </c>
      <c r="J3687">
        <v>12</v>
      </c>
      <c r="K3687">
        <f>IF(AND(Tabel1[[#This Row],[Gruppe]]&gt;=610,Tabel1[[#This Row],[Gruppe]]&lt;=765),Tabel1[[#This Row],[Dækmeter]],0)</f>
        <v>0</v>
      </c>
      <c r="L3687">
        <v>0</v>
      </c>
      <c r="M3687" t="s">
        <v>3</v>
      </c>
      <c r="N3687" t="str">
        <f>VLOOKUP($F3687,Statistikkoder!$A$2:$C$154,3,FALSE)</f>
        <v>Personbil</v>
      </c>
    </row>
    <row r="3688" spans="1:14" x14ac:dyDescent="0.2">
      <c r="A3688" t="s">
        <v>208</v>
      </c>
      <c r="B3688" s="1">
        <v>0.29166666666666669</v>
      </c>
      <c r="C3688" t="s">
        <v>0</v>
      </c>
      <c r="D3688" t="s">
        <v>1</v>
      </c>
      <c r="E3688" t="s">
        <v>189</v>
      </c>
      <c r="F3688">
        <v>510</v>
      </c>
      <c r="G3688" t="str">
        <f>VLOOKUP(Tabel1[[#This Row],[Gruppe]],Statistikkoder!$A$1:$C$154,2,FALSE)</f>
        <v>    Cykel Voksen                            </v>
      </c>
      <c r="H3688">
        <v>1</v>
      </c>
      <c r="I3688">
        <v>0</v>
      </c>
      <c r="J3688">
        <v>1</v>
      </c>
      <c r="K3688">
        <f>IF(AND(Tabel1[[#This Row],[Gruppe]]&gt;=610,Tabel1[[#This Row],[Gruppe]]&lt;=765),Tabel1[[#This Row],[Dækmeter]],0)</f>
        <v>0</v>
      </c>
      <c r="L3688">
        <v>0</v>
      </c>
      <c r="M3688" t="s">
        <v>3</v>
      </c>
      <c r="N3688" t="str">
        <f>VLOOKUP($F3688,Statistikkoder!$A$2:$C$154,3,FALSE)</f>
        <v>Cykel</v>
      </c>
    </row>
    <row r="3689" spans="1:14" x14ac:dyDescent="0.2">
      <c r="A3689" t="s">
        <v>208</v>
      </c>
      <c r="B3689" s="1">
        <v>0.29166666666666669</v>
      </c>
      <c r="C3689" t="s">
        <v>0</v>
      </c>
      <c r="D3689" t="s">
        <v>1</v>
      </c>
      <c r="E3689" t="s">
        <v>189</v>
      </c>
      <c r="F3689">
        <v>710</v>
      </c>
      <c r="G3689" t="str">
        <f>VLOOKUP(Tabel1[[#This Row],[Gruppe]],Statistikkoder!$A$1:$C$154,2,FALSE)</f>
        <v>    Forvogn &lt; 10 meter incl. fører          </v>
      </c>
      <c r="H3689">
        <v>1</v>
      </c>
      <c r="I3689">
        <v>1</v>
      </c>
      <c r="J3689">
        <v>10</v>
      </c>
      <c r="K3689">
        <f>IF(AND(Tabel1[[#This Row],[Gruppe]]&gt;=610,Tabel1[[#This Row],[Gruppe]]&lt;=765),Tabel1[[#This Row],[Dækmeter]],0)</f>
        <v>10</v>
      </c>
      <c r="L3689">
        <v>0</v>
      </c>
      <c r="M3689" t="s">
        <v>3</v>
      </c>
      <c r="N3689" t="str">
        <f>VLOOKUP($F3689,Statistikkoder!$A$2:$C$154,3,FALSE)</f>
        <v>Forvogn</v>
      </c>
    </row>
    <row r="3690" spans="1:14" x14ac:dyDescent="0.2">
      <c r="A3690" t="s">
        <v>208</v>
      </c>
      <c r="B3690" s="1">
        <v>0.29166666666666669</v>
      </c>
      <c r="C3690" t="s">
        <v>0</v>
      </c>
      <c r="D3690" t="s">
        <v>1</v>
      </c>
      <c r="E3690" t="s">
        <v>189</v>
      </c>
      <c r="F3690">
        <v>996</v>
      </c>
      <c r="G3690" t="str">
        <f>VLOOKUP(Tabel1[[#This Row],[Gruppe]],Statistikkoder!$A$1:$C$154,2,FALSE)</f>
        <v>    Passager i køretøj                            </v>
      </c>
      <c r="H3690">
        <v>0</v>
      </c>
      <c r="I3690">
        <v>33</v>
      </c>
      <c r="J3690">
        <v>0</v>
      </c>
      <c r="K3690">
        <f>IF(AND(Tabel1[[#This Row],[Gruppe]]&gt;=610,Tabel1[[#This Row],[Gruppe]]&lt;=765),Tabel1[[#This Row],[Dækmeter]],0)</f>
        <v>0</v>
      </c>
      <c r="L3690">
        <v>0</v>
      </c>
      <c r="M3690" t="s">
        <v>3</v>
      </c>
      <c r="N3690" t="str">
        <f>VLOOKUP($F3690,Statistikkoder!$A$2:$C$154,3,FALSE)</f>
        <v>Passager</v>
      </c>
    </row>
    <row r="3691" spans="1:14" x14ac:dyDescent="0.2">
      <c r="A3691" t="s">
        <v>208</v>
      </c>
      <c r="B3691" s="1">
        <v>0.33333333333333331</v>
      </c>
      <c r="C3691" t="s">
        <v>4</v>
      </c>
      <c r="D3691" t="s">
        <v>2</v>
      </c>
      <c r="E3691" t="s">
        <v>189</v>
      </c>
      <c r="F3691">
        <v>40</v>
      </c>
      <c r="G3691" t="str">
        <f>VLOOKUP(Tabel1[[#This Row],[Gruppe]],Statistikkoder!$A$1:$C$154,2,FALSE)</f>
        <v>    Pensionist gående                </v>
      </c>
      <c r="H3691">
        <v>0</v>
      </c>
      <c r="I3691">
        <v>1</v>
      </c>
      <c r="J3691">
        <v>0</v>
      </c>
      <c r="K3691">
        <f>IF(AND(Tabel1[[#This Row],[Gruppe]]&gt;=610,Tabel1[[#This Row],[Gruppe]]&lt;=765),Tabel1[[#This Row],[Dækmeter]],0)</f>
        <v>0</v>
      </c>
      <c r="L3691">
        <v>0</v>
      </c>
      <c r="M3691" t="s">
        <v>3</v>
      </c>
      <c r="N3691" t="str">
        <f>VLOOKUP($F3691,Statistikkoder!$A$2:$C$154,3,FALSE)</f>
        <v>Passager</v>
      </c>
    </row>
    <row r="3692" spans="1:14" x14ac:dyDescent="0.2">
      <c r="A3692" t="s">
        <v>208</v>
      </c>
      <c r="B3692" s="1">
        <v>0.33333333333333331</v>
      </c>
      <c r="C3692" t="s">
        <v>4</v>
      </c>
      <c r="D3692" t="s">
        <v>2</v>
      </c>
      <c r="E3692" t="s">
        <v>189</v>
      </c>
      <c r="F3692">
        <v>80</v>
      </c>
      <c r="G3692" t="str">
        <f>VLOOKUP(Tabel1[[#This Row],[Gruppe]],Statistikkoder!$A$1:$C$154,2,FALSE)</f>
        <v>    Bil &lt; 1,95 pendler rejse        </v>
      </c>
      <c r="H3692">
        <v>4</v>
      </c>
      <c r="I3692">
        <v>6</v>
      </c>
      <c r="J3692">
        <v>24</v>
      </c>
      <c r="K3692">
        <f>IF(AND(Tabel1[[#This Row],[Gruppe]]&gt;=610,Tabel1[[#This Row],[Gruppe]]&lt;=765),Tabel1[[#This Row],[Dækmeter]],0)</f>
        <v>0</v>
      </c>
      <c r="L3692">
        <v>0</v>
      </c>
      <c r="M3692" t="s">
        <v>3</v>
      </c>
      <c r="N3692" t="str">
        <f>VLOOKUP($F3692,Statistikkoder!$A$2:$C$154,3,FALSE)</f>
        <v>Personbil</v>
      </c>
    </row>
    <row r="3693" spans="1:14" x14ac:dyDescent="0.2">
      <c r="A3693" t="s">
        <v>208</v>
      </c>
      <c r="B3693" s="1">
        <v>0.33333333333333331</v>
      </c>
      <c r="C3693" t="s">
        <v>4</v>
      </c>
      <c r="D3693" t="s">
        <v>2</v>
      </c>
      <c r="E3693" t="s">
        <v>189</v>
      </c>
      <c r="F3693">
        <v>84</v>
      </c>
      <c r="G3693" t="str">
        <f>VLOOKUP(Tabel1[[#This Row],[Gruppe]],Statistikkoder!$A$1:$C$154,2,FALSE)</f>
        <v>    Bil &gt; 1,95 m Pendler rejse      </v>
      </c>
      <c r="H3693">
        <v>1</v>
      </c>
      <c r="I3693">
        <v>1</v>
      </c>
      <c r="J3693">
        <v>6</v>
      </c>
      <c r="K3693">
        <f>IF(AND(Tabel1[[#This Row],[Gruppe]]&gt;=610,Tabel1[[#This Row],[Gruppe]]&lt;=765),Tabel1[[#This Row],[Dækmeter]],0)</f>
        <v>0</v>
      </c>
      <c r="L3693">
        <v>0</v>
      </c>
      <c r="M3693" t="s">
        <v>3</v>
      </c>
      <c r="N3693" t="str">
        <f>VLOOKUP($F3693,Statistikkoder!$A$2:$C$154,3,FALSE)</f>
        <v>Personbil</v>
      </c>
    </row>
    <row r="3694" spans="1:14" x14ac:dyDescent="0.2">
      <c r="A3694" t="s">
        <v>208</v>
      </c>
      <c r="B3694" s="1">
        <v>0.33333333333333331</v>
      </c>
      <c r="C3694" t="s">
        <v>4</v>
      </c>
      <c r="D3694" t="s">
        <v>2</v>
      </c>
      <c r="E3694" t="s">
        <v>189</v>
      </c>
      <c r="F3694">
        <v>110</v>
      </c>
      <c r="G3694" t="str">
        <f>VLOOKUP(Tabel1[[#This Row],[Gruppe]],Statistikkoder!$A$1:$C$154,2,FALSE)</f>
        <v>    Bil &lt; 1,95 m                            </v>
      </c>
      <c r="H3694">
        <v>10</v>
      </c>
      <c r="I3694">
        <v>17</v>
      </c>
      <c r="J3694">
        <v>60</v>
      </c>
      <c r="K3694">
        <f>IF(AND(Tabel1[[#This Row],[Gruppe]]&gt;=610,Tabel1[[#This Row],[Gruppe]]&lt;=765),Tabel1[[#This Row],[Dækmeter]],0)</f>
        <v>0</v>
      </c>
      <c r="L3694">
        <v>0</v>
      </c>
      <c r="M3694" t="s">
        <v>3</v>
      </c>
      <c r="N3694" t="str">
        <f>VLOOKUP($F3694,Statistikkoder!$A$2:$C$154,3,FALSE)</f>
        <v>Personbil</v>
      </c>
    </row>
    <row r="3695" spans="1:14" x14ac:dyDescent="0.2">
      <c r="A3695" t="s">
        <v>208</v>
      </c>
      <c r="B3695" s="1">
        <v>0.33333333333333331</v>
      </c>
      <c r="C3695" t="s">
        <v>4</v>
      </c>
      <c r="D3695" t="s">
        <v>2</v>
      </c>
      <c r="E3695" t="s">
        <v>189</v>
      </c>
      <c r="F3695">
        <v>535</v>
      </c>
      <c r="G3695" t="str">
        <f>VLOOKUP(Tabel1[[#This Row],[Gruppe]],Statistikkoder!$A$1:$C$154,2,FALSE)</f>
        <v>    Cykel m/anhænger Pensionist              </v>
      </c>
      <c r="H3695">
        <v>1</v>
      </c>
      <c r="I3695">
        <v>0</v>
      </c>
      <c r="J3695">
        <v>1</v>
      </c>
      <c r="K3695">
        <f>IF(AND(Tabel1[[#This Row],[Gruppe]]&gt;=610,Tabel1[[#This Row],[Gruppe]]&lt;=765),Tabel1[[#This Row],[Dækmeter]],0)</f>
        <v>0</v>
      </c>
      <c r="L3695">
        <v>0</v>
      </c>
      <c r="M3695" t="s">
        <v>3</v>
      </c>
      <c r="N3695" t="str">
        <f>VLOOKUP($F3695,Statistikkoder!$A$2:$C$154,3,FALSE)</f>
        <v>Cykel</v>
      </c>
    </row>
    <row r="3696" spans="1:14" x14ac:dyDescent="0.2">
      <c r="A3696" t="s">
        <v>208</v>
      </c>
      <c r="B3696" s="1">
        <v>0.33333333333333331</v>
      </c>
      <c r="C3696" t="s">
        <v>4</v>
      </c>
      <c r="D3696" t="s">
        <v>2</v>
      </c>
      <c r="E3696" t="s">
        <v>189</v>
      </c>
      <c r="F3696">
        <v>996</v>
      </c>
      <c r="G3696" t="str">
        <f>VLOOKUP(Tabel1[[#This Row],[Gruppe]],Statistikkoder!$A$1:$C$154,2,FALSE)</f>
        <v>    Passager i køretøj                            </v>
      </c>
      <c r="H3696">
        <v>0</v>
      </c>
      <c r="I3696">
        <v>24</v>
      </c>
      <c r="J3696">
        <v>0</v>
      </c>
      <c r="K3696">
        <f>IF(AND(Tabel1[[#This Row],[Gruppe]]&gt;=610,Tabel1[[#This Row],[Gruppe]]&lt;=765),Tabel1[[#This Row],[Dækmeter]],0)</f>
        <v>0</v>
      </c>
      <c r="L3696">
        <v>0</v>
      </c>
      <c r="M3696" t="s">
        <v>3</v>
      </c>
      <c r="N3696" t="str">
        <f>VLOOKUP($F3696,Statistikkoder!$A$2:$C$154,3,FALSE)</f>
        <v>Passager</v>
      </c>
    </row>
    <row r="3697" spans="1:14" x14ac:dyDescent="0.2">
      <c r="A3697" t="s">
        <v>208</v>
      </c>
      <c r="B3697" s="1">
        <v>0.375</v>
      </c>
      <c r="C3697" t="s">
        <v>0</v>
      </c>
      <c r="D3697" t="s">
        <v>1</v>
      </c>
      <c r="E3697" t="s">
        <v>189</v>
      </c>
      <c r="F3697">
        <v>10</v>
      </c>
      <c r="G3697" t="str">
        <f>VLOOKUP(Tabel1[[#This Row],[Gruppe]],Statistikkoder!$A$1:$C$154,2,FALSE)</f>
        <v>    Voksen gående                    </v>
      </c>
      <c r="H3697">
        <v>0</v>
      </c>
      <c r="I3697">
        <v>6</v>
      </c>
      <c r="J3697">
        <v>0</v>
      </c>
      <c r="K3697">
        <f>IF(AND(Tabel1[[#This Row],[Gruppe]]&gt;=610,Tabel1[[#This Row],[Gruppe]]&lt;=765),Tabel1[[#This Row],[Dækmeter]],0)</f>
        <v>0</v>
      </c>
      <c r="L3697">
        <v>0</v>
      </c>
      <c r="M3697" t="s">
        <v>3</v>
      </c>
      <c r="N3697" t="str">
        <f>VLOOKUP($F3697,Statistikkoder!$A$2:$C$154,3,FALSE)</f>
        <v>Passager</v>
      </c>
    </row>
    <row r="3698" spans="1:14" x14ac:dyDescent="0.2">
      <c r="A3698" t="s">
        <v>208</v>
      </c>
      <c r="B3698" s="1">
        <v>0.375</v>
      </c>
      <c r="C3698" t="s">
        <v>0</v>
      </c>
      <c r="D3698" t="s">
        <v>1</v>
      </c>
      <c r="E3698" t="s">
        <v>189</v>
      </c>
      <c r="F3698">
        <v>20</v>
      </c>
      <c r="G3698" t="str">
        <f>VLOOKUP(Tabel1[[#This Row],[Gruppe]],Statistikkoder!$A$1:$C$154,2,FALSE)</f>
        <v>    Barn 12-15 år gående              </v>
      </c>
      <c r="H3698">
        <v>0</v>
      </c>
      <c r="I3698">
        <v>1</v>
      </c>
      <c r="J3698">
        <v>0</v>
      </c>
      <c r="K3698">
        <f>IF(AND(Tabel1[[#This Row],[Gruppe]]&gt;=610,Tabel1[[#This Row],[Gruppe]]&lt;=765),Tabel1[[#This Row],[Dækmeter]],0)</f>
        <v>0</v>
      </c>
      <c r="L3698">
        <v>0</v>
      </c>
      <c r="M3698" t="s">
        <v>3</v>
      </c>
      <c r="N3698" t="str">
        <f>VLOOKUP($F3698,Statistikkoder!$A$2:$C$154,3,FALSE)</f>
        <v>Passager</v>
      </c>
    </row>
    <row r="3699" spans="1:14" x14ac:dyDescent="0.2">
      <c r="A3699" t="s">
        <v>208</v>
      </c>
      <c r="B3699" s="1">
        <v>0.375</v>
      </c>
      <c r="C3699" t="s">
        <v>0</v>
      </c>
      <c r="D3699" t="s">
        <v>1</v>
      </c>
      <c r="E3699" t="s">
        <v>189</v>
      </c>
      <c r="F3699">
        <v>80</v>
      </c>
      <c r="G3699" t="str">
        <f>VLOOKUP(Tabel1[[#This Row],[Gruppe]],Statistikkoder!$A$1:$C$154,2,FALSE)</f>
        <v>    Bil &lt; 1,95 pendler rejse        </v>
      </c>
      <c r="H3699">
        <v>3</v>
      </c>
      <c r="I3699">
        <v>3</v>
      </c>
      <c r="J3699">
        <v>18</v>
      </c>
      <c r="K3699">
        <f>IF(AND(Tabel1[[#This Row],[Gruppe]]&gt;=610,Tabel1[[#This Row],[Gruppe]]&lt;=765),Tabel1[[#This Row],[Dækmeter]],0)</f>
        <v>0</v>
      </c>
      <c r="L3699">
        <v>0</v>
      </c>
      <c r="M3699" t="s">
        <v>3</v>
      </c>
      <c r="N3699" t="str">
        <f>VLOOKUP($F3699,Statistikkoder!$A$2:$C$154,3,FALSE)</f>
        <v>Personbil</v>
      </c>
    </row>
    <row r="3700" spans="1:14" x14ac:dyDescent="0.2">
      <c r="A3700" t="s">
        <v>208</v>
      </c>
      <c r="B3700" s="1">
        <v>0.375</v>
      </c>
      <c r="C3700" t="s">
        <v>0</v>
      </c>
      <c r="D3700" t="s">
        <v>1</v>
      </c>
      <c r="E3700" t="s">
        <v>189</v>
      </c>
      <c r="F3700">
        <v>84</v>
      </c>
      <c r="G3700" t="str">
        <f>VLOOKUP(Tabel1[[#This Row],[Gruppe]],Statistikkoder!$A$1:$C$154,2,FALSE)</f>
        <v>    Bil &gt; 1,95 m Pendler rejse      </v>
      </c>
      <c r="H3700">
        <v>1</v>
      </c>
      <c r="I3700">
        <v>2</v>
      </c>
      <c r="J3700">
        <v>6</v>
      </c>
      <c r="K3700">
        <f>IF(AND(Tabel1[[#This Row],[Gruppe]]&gt;=610,Tabel1[[#This Row],[Gruppe]]&lt;=765),Tabel1[[#This Row],[Dækmeter]],0)</f>
        <v>0</v>
      </c>
      <c r="L3700">
        <v>0</v>
      </c>
      <c r="M3700" t="s">
        <v>3</v>
      </c>
      <c r="N3700" t="str">
        <f>VLOOKUP($F3700,Statistikkoder!$A$2:$C$154,3,FALSE)</f>
        <v>Personbil</v>
      </c>
    </row>
    <row r="3701" spans="1:14" x14ac:dyDescent="0.2">
      <c r="A3701" t="s">
        <v>208</v>
      </c>
      <c r="B3701" s="1">
        <v>0.375</v>
      </c>
      <c r="C3701" t="s">
        <v>0</v>
      </c>
      <c r="D3701" t="s">
        <v>1</v>
      </c>
      <c r="E3701" t="s">
        <v>189</v>
      </c>
      <c r="F3701">
        <v>110</v>
      </c>
      <c r="G3701" t="str">
        <f>VLOOKUP(Tabel1[[#This Row],[Gruppe]],Statistikkoder!$A$1:$C$154,2,FALSE)</f>
        <v>    Bil &lt; 1,95 m                            </v>
      </c>
      <c r="H3701">
        <v>18</v>
      </c>
      <c r="I3701">
        <v>34</v>
      </c>
      <c r="J3701">
        <v>108</v>
      </c>
      <c r="K3701">
        <f>IF(AND(Tabel1[[#This Row],[Gruppe]]&gt;=610,Tabel1[[#This Row],[Gruppe]]&lt;=765),Tabel1[[#This Row],[Dækmeter]],0)</f>
        <v>0</v>
      </c>
      <c r="L3701">
        <v>0</v>
      </c>
      <c r="M3701" t="s">
        <v>3</v>
      </c>
      <c r="N3701" t="str">
        <f>VLOOKUP($F3701,Statistikkoder!$A$2:$C$154,3,FALSE)</f>
        <v>Personbil</v>
      </c>
    </row>
    <row r="3702" spans="1:14" x14ac:dyDescent="0.2">
      <c r="A3702" t="s">
        <v>208</v>
      </c>
      <c r="B3702" s="1">
        <v>0.375</v>
      </c>
      <c r="C3702" t="s">
        <v>0</v>
      </c>
      <c r="D3702" t="s">
        <v>1</v>
      </c>
      <c r="E3702" t="s">
        <v>189</v>
      </c>
      <c r="F3702">
        <v>410</v>
      </c>
      <c r="G3702" t="str">
        <f>VLOOKUP(Tabel1[[#This Row],[Gruppe]],Statistikkoder!$A$1:$C$154,2,FALSE)</f>
        <v>    MC                                    </v>
      </c>
      <c r="H3702">
        <v>1</v>
      </c>
      <c r="I3702">
        <v>1</v>
      </c>
      <c r="J3702">
        <v>2</v>
      </c>
      <c r="K3702">
        <f>IF(AND(Tabel1[[#This Row],[Gruppe]]&gt;=610,Tabel1[[#This Row],[Gruppe]]&lt;=765),Tabel1[[#This Row],[Dækmeter]],0)</f>
        <v>0</v>
      </c>
      <c r="L3702">
        <v>0</v>
      </c>
      <c r="M3702" t="s">
        <v>3</v>
      </c>
      <c r="N3702" t="str">
        <f>VLOOKUP($F3702,Statistikkoder!$A$2:$C$154,3,FALSE)</f>
        <v>MC/Knallert</v>
      </c>
    </row>
    <row r="3703" spans="1:14" x14ac:dyDescent="0.2">
      <c r="A3703" t="s">
        <v>208</v>
      </c>
      <c r="B3703" s="1">
        <v>0.375</v>
      </c>
      <c r="C3703" t="s">
        <v>0</v>
      </c>
      <c r="D3703" t="s">
        <v>1</v>
      </c>
      <c r="E3703" t="s">
        <v>189</v>
      </c>
      <c r="F3703">
        <v>510</v>
      </c>
      <c r="G3703" t="str">
        <f>VLOOKUP(Tabel1[[#This Row],[Gruppe]],Statistikkoder!$A$1:$C$154,2,FALSE)</f>
        <v>    Cykel Voksen                            </v>
      </c>
      <c r="H3703">
        <v>5</v>
      </c>
      <c r="I3703">
        <v>0</v>
      </c>
      <c r="J3703">
        <v>5</v>
      </c>
      <c r="K3703">
        <f>IF(AND(Tabel1[[#This Row],[Gruppe]]&gt;=610,Tabel1[[#This Row],[Gruppe]]&lt;=765),Tabel1[[#This Row],[Dækmeter]],0)</f>
        <v>0</v>
      </c>
      <c r="L3703">
        <v>0</v>
      </c>
      <c r="M3703" t="s">
        <v>3</v>
      </c>
      <c r="N3703" t="str">
        <f>VLOOKUP($F3703,Statistikkoder!$A$2:$C$154,3,FALSE)</f>
        <v>Cykel</v>
      </c>
    </row>
    <row r="3704" spans="1:14" x14ac:dyDescent="0.2">
      <c r="A3704" t="s">
        <v>208</v>
      </c>
      <c r="B3704" s="1">
        <v>0.375</v>
      </c>
      <c r="C3704" t="s">
        <v>0</v>
      </c>
      <c r="D3704" t="s">
        <v>1</v>
      </c>
      <c r="E3704" t="s">
        <v>189</v>
      </c>
      <c r="F3704">
        <v>730</v>
      </c>
      <c r="G3704" t="str">
        <f>VLOOKUP(Tabel1[[#This Row],[Gruppe]],Statistikkoder!$A$1:$C$154,2,FALSE)</f>
        <v>    Sættevogn 17 m. max 40 tons            </v>
      </c>
      <c r="H3704">
        <v>1</v>
      </c>
      <c r="I3704">
        <v>1</v>
      </c>
      <c r="J3704">
        <v>17</v>
      </c>
      <c r="K3704">
        <f>IF(AND(Tabel1[[#This Row],[Gruppe]]&gt;=610,Tabel1[[#This Row],[Gruppe]]&lt;=765),Tabel1[[#This Row],[Dækmeter]],0)</f>
        <v>17</v>
      </c>
      <c r="L3704">
        <v>0</v>
      </c>
      <c r="M3704" t="s">
        <v>3</v>
      </c>
      <c r="N3704" t="str">
        <f>VLOOKUP($F3704,Statistikkoder!$A$2:$C$154,3,FALSE)</f>
        <v>Sættevogn</v>
      </c>
    </row>
    <row r="3705" spans="1:14" x14ac:dyDescent="0.2">
      <c r="A3705" t="s">
        <v>208</v>
      </c>
      <c r="B3705" s="1">
        <v>0.375</v>
      </c>
      <c r="C3705" t="s">
        <v>0</v>
      </c>
      <c r="D3705" t="s">
        <v>1</v>
      </c>
      <c r="E3705" t="s">
        <v>189</v>
      </c>
      <c r="F3705">
        <v>765</v>
      </c>
      <c r="G3705" t="str">
        <f>VLOOKUP(Tabel1[[#This Row],[Gruppe]],Statistikkoder!$A$1:$C$154,2,FALSE)</f>
        <v>    Special transport                        </v>
      </c>
      <c r="H3705">
        <v>1</v>
      </c>
      <c r="I3705">
        <v>1</v>
      </c>
      <c r="J3705">
        <v>16</v>
      </c>
      <c r="K3705">
        <f>IF(AND(Tabel1[[#This Row],[Gruppe]]&gt;=610,Tabel1[[#This Row],[Gruppe]]&lt;=765),Tabel1[[#This Row],[Dækmeter]],0)</f>
        <v>16</v>
      </c>
      <c r="L3705">
        <v>0</v>
      </c>
      <c r="M3705" t="s">
        <v>3</v>
      </c>
      <c r="N3705" t="str">
        <f>VLOOKUP($F3705,Statistikkoder!$A$2:$C$154,3,FALSE)</f>
        <v>Specialtransport</v>
      </c>
    </row>
    <row r="3706" spans="1:14" x14ac:dyDescent="0.2">
      <c r="A3706" t="s">
        <v>208</v>
      </c>
      <c r="B3706" s="1">
        <v>0.375</v>
      </c>
      <c r="C3706" t="s">
        <v>0</v>
      </c>
      <c r="D3706" t="s">
        <v>1</v>
      </c>
      <c r="E3706" t="s">
        <v>189</v>
      </c>
      <c r="F3706">
        <v>996</v>
      </c>
      <c r="G3706" t="str">
        <f>VLOOKUP(Tabel1[[#This Row],[Gruppe]],Statistikkoder!$A$1:$C$154,2,FALSE)</f>
        <v>    Passager i køretøj                            </v>
      </c>
      <c r="H3706">
        <v>0</v>
      </c>
      <c r="I3706">
        <v>42</v>
      </c>
      <c r="J3706">
        <v>0</v>
      </c>
      <c r="K3706">
        <f>IF(AND(Tabel1[[#This Row],[Gruppe]]&gt;=610,Tabel1[[#This Row],[Gruppe]]&lt;=765),Tabel1[[#This Row],[Dækmeter]],0)</f>
        <v>0</v>
      </c>
      <c r="L3706">
        <v>0</v>
      </c>
      <c r="M3706" t="s">
        <v>3</v>
      </c>
      <c r="N3706" t="str">
        <f>VLOOKUP($F3706,Statistikkoder!$A$2:$C$154,3,FALSE)</f>
        <v>Passager</v>
      </c>
    </row>
    <row r="3707" spans="1:14" x14ac:dyDescent="0.2">
      <c r="A3707" t="s">
        <v>208</v>
      </c>
      <c r="B3707" s="1">
        <v>0.41666666666666669</v>
      </c>
      <c r="C3707" t="s">
        <v>4</v>
      </c>
      <c r="D3707" t="s">
        <v>2</v>
      </c>
      <c r="E3707" t="s">
        <v>189</v>
      </c>
      <c r="F3707">
        <v>10</v>
      </c>
      <c r="G3707" t="str">
        <f>VLOOKUP(Tabel1[[#This Row],[Gruppe]],Statistikkoder!$A$1:$C$154,2,FALSE)</f>
        <v>    Voksen gående                    </v>
      </c>
      <c r="H3707">
        <v>0</v>
      </c>
      <c r="I3707">
        <v>1</v>
      </c>
      <c r="J3707">
        <v>0</v>
      </c>
      <c r="K3707">
        <f>IF(AND(Tabel1[[#This Row],[Gruppe]]&gt;=610,Tabel1[[#This Row],[Gruppe]]&lt;=765),Tabel1[[#This Row],[Dækmeter]],0)</f>
        <v>0</v>
      </c>
      <c r="L3707">
        <v>0</v>
      </c>
      <c r="M3707" t="s">
        <v>3</v>
      </c>
      <c r="N3707" t="str">
        <f>VLOOKUP($F3707,Statistikkoder!$A$2:$C$154,3,FALSE)</f>
        <v>Passager</v>
      </c>
    </row>
    <row r="3708" spans="1:14" x14ac:dyDescent="0.2">
      <c r="A3708" t="s">
        <v>208</v>
      </c>
      <c r="B3708" s="1">
        <v>0.41666666666666669</v>
      </c>
      <c r="C3708" t="s">
        <v>4</v>
      </c>
      <c r="D3708" t="s">
        <v>2</v>
      </c>
      <c r="E3708" t="s">
        <v>189</v>
      </c>
      <c r="F3708">
        <v>15</v>
      </c>
      <c r="G3708" t="str">
        <f>VLOOKUP(Tabel1[[#This Row],[Gruppe]],Statistikkoder!$A$1:$C$154,2,FALSE)</f>
        <v>    Voksen gående Pendler            </v>
      </c>
      <c r="H3708">
        <v>0</v>
      </c>
      <c r="I3708">
        <v>1</v>
      </c>
      <c r="J3708">
        <v>0</v>
      </c>
      <c r="K3708">
        <f>IF(AND(Tabel1[[#This Row],[Gruppe]]&gt;=610,Tabel1[[#This Row],[Gruppe]]&lt;=765),Tabel1[[#This Row],[Dækmeter]],0)</f>
        <v>0</v>
      </c>
      <c r="L3708">
        <v>0</v>
      </c>
      <c r="M3708" t="s">
        <v>3</v>
      </c>
      <c r="N3708" t="str">
        <f>VLOOKUP($F3708,Statistikkoder!$A$2:$C$154,3,FALSE)</f>
        <v>Passager</v>
      </c>
    </row>
    <row r="3709" spans="1:14" x14ac:dyDescent="0.2">
      <c r="A3709" t="s">
        <v>208</v>
      </c>
      <c r="B3709" s="1">
        <v>0.41666666666666669</v>
      </c>
      <c r="C3709" t="s">
        <v>4</v>
      </c>
      <c r="D3709" t="s">
        <v>2</v>
      </c>
      <c r="E3709" t="s">
        <v>189</v>
      </c>
      <c r="F3709">
        <v>110</v>
      </c>
      <c r="G3709" t="str">
        <f>VLOOKUP(Tabel1[[#This Row],[Gruppe]],Statistikkoder!$A$1:$C$154,2,FALSE)</f>
        <v>    Bil &lt; 1,95 m                            </v>
      </c>
      <c r="H3709">
        <v>26</v>
      </c>
      <c r="I3709">
        <v>70</v>
      </c>
      <c r="J3709">
        <v>156</v>
      </c>
      <c r="K3709">
        <f>IF(AND(Tabel1[[#This Row],[Gruppe]]&gt;=610,Tabel1[[#This Row],[Gruppe]]&lt;=765),Tabel1[[#This Row],[Dækmeter]],0)</f>
        <v>0</v>
      </c>
      <c r="L3709">
        <v>0</v>
      </c>
      <c r="M3709" t="s">
        <v>3</v>
      </c>
      <c r="N3709" t="str">
        <f>VLOOKUP($F3709,Statistikkoder!$A$2:$C$154,3,FALSE)</f>
        <v>Personbil</v>
      </c>
    </row>
    <row r="3710" spans="1:14" x14ac:dyDescent="0.2">
      <c r="A3710" t="s">
        <v>208</v>
      </c>
      <c r="B3710" s="1">
        <v>0.41666666666666669</v>
      </c>
      <c r="C3710" t="s">
        <v>4</v>
      </c>
      <c r="D3710" t="s">
        <v>2</v>
      </c>
      <c r="E3710" t="s">
        <v>189</v>
      </c>
      <c r="F3710">
        <v>120</v>
      </c>
      <c r="G3710" t="str">
        <f>VLOOKUP(Tabel1[[#This Row],[Gruppe]],Statistikkoder!$A$1:$C$154,2,FALSE)</f>
        <v>    Bil &gt; 1,95 m                            </v>
      </c>
      <c r="H3710">
        <v>2</v>
      </c>
      <c r="I3710">
        <v>6</v>
      </c>
      <c r="J3710">
        <v>12</v>
      </c>
      <c r="K3710">
        <f>IF(AND(Tabel1[[#This Row],[Gruppe]]&gt;=610,Tabel1[[#This Row],[Gruppe]]&lt;=765),Tabel1[[#This Row],[Dækmeter]],0)</f>
        <v>0</v>
      </c>
      <c r="L3710">
        <v>0</v>
      </c>
      <c r="M3710" t="s">
        <v>3</v>
      </c>
      <c r="N3710" t="str">
        <f>VLOOKUP($F3710,Statistikkoder!$A$2:$C$154,3,FALSE)</f>
        <v>Personbil</v>
      </c>
    </row>
    <row r="3711" spans="1:14" x14ac:dyDescent="0.2">
      <c r="A3711" t="s">
        <v>208</v>
      </c>
      <c r="B3711" s="1">
        <v>0.41666666666666669</v>
      </c>
      <c r="C3711" t="s">
        <v>4</v>
      </c>
      <c r="D3711" t="s">
        <v>2</v>
      </c>
      <c r="E3711" t="s">
        <v>189</v>
      </c>
      <c r="F3711">
        <v>410</v>
      </c>
      <c r="G3711" t="str">
        <f>VLOOKUP(Tabel1[[#This Row],[Gruppe]],Statistikkoder!$A$1:$C$154,2,FALSE)</f>
        <v>    MC                                    </v>
      </c>
      <c r="H3711">
        <v>1</v>
      </c>
      <c r="I3711">
        <v>1</v>
      </c>
      <c r="J3711">
        <v>3</v>
      </c>
      <c r="K3711">
        <f>IF(AND(Tabel1[[#This Row],[Gruppe]]&gt;=610,Tabel1[[#This Row],[Gruppe]]&lt;=765),Tabel1[[#This Row],[Dækmeter]],0)</f>
        <v>0</v>
      </c>
      <c r="L3711">
        <v>0</v>
      </c>
      <c r="M3711" t="s">
        <v>3</v>
      </c>
      <c r="N3711" t="str">
        <f>VLOOKUP($F3711,Statistikkoder!$A$2:$C$154,3,FALSE)</f>
        <v>MC/Knallert</v>
      </c>
    </row>
    <row r="3712" spans="1:14" x14ac:dyDescent="0.2">
      <c r="A3712" t="s">
        <v>208</v>
      </c>
      <c r="B3712" s="1">
        <v>0.41666666666666669</v>
      </c>
      <c r="C3712" t="s">
        <v>4</v>
      </c>
      <c r="D3712" t="s">
        <v>2</v>
      </c>
      <c r="E3712" t="s">
        <v>189</v>
      </c>
      <c r="F3712">
        <v>996</v>
      </c>
      <c r="G3712" t="str">
        <f>VLOOKUP(Tabel1[[#This Row],[Gruppe]],Statistikkoder!$A$1:$C$154,2,FALSE)</f>
        <v>    Passager i køretøj                            </v>
      </c>
      <c r="H3712">
        <v>0</v>
      </c>
      <c r="I3712">
        <v>77</v>
      </c>
      <c r="J3712">
        <v>0</v>
      </c>
      <c r="K3712">
        <f>IF(AND(Tabel1[[#This Row],[Gruppe]]&gt;=610,Tabel1[[#This Row],[Gruppe]]&lt;=765),Tabel1[[#This Row],[Dækmeter]],0)</f>
        <v>0</v>
      </c>
      <c r="L3712">
        <v>0</v>
      </c>
      <c r="M3712" t="s">
        <v>3</v>
      </c>
      <c r="N3712" t="str">
        <f>VLOOKUP($F3712,Statistikkoder!$A$2:$C$154,3,FALSE)</f>
        <v>Passager</v>
      </c>
    </row>
    <row r="3713" spans="1:14" x14ac:dyDescent="0.2">
      <c r="A3713" t="s">
        <v>208</v>
      </c>
      <c r="B3713" s="1">
        <v>0.41666666666666669</v>
      </c>
      <c r="C3713" t="s">
        <v>0</v>
      </c>
      <c r="D3713" t="s">
        <v>1</v>
      </c>
      <c r="E3713" t="s">
        <v>190</v>
      </c>
      <c r="F3713">
        <v>10</v>
      </c>
      <c r="G3713" t="str">
        <f>VLOOKUP(Tabel1[[#This Row],[Gruppe]],Statistikkoder!$A$1:$C$154,2,FALSE)</f>
        <v>    Voksen gående                    </v>
      </c>
      <c r="H3713">
        <v>0</v>
      </c>
      <c r="I3713">
        <v>5</v>
      </c>
      <c r="J3713">
        <v>0</v>
      </c>
      <c r="K3713">
        <f>IF(AND(Tabel1[[#This Row],[Gruppe]]&gt;=610,Tabel1[[#This Row],[Gruppe]]&lt;=765),Tabel1[[#This Row],[Dækmeter]],0)</f>
        <v>0</v>
      </c>
      <c r="L3713">
        <v>0</v>
      </c>
      <c r="M3713" t="s">
        <v>3</v>
      </c>
      <c r="N3713" t="str">
        <f>VLOOKUP($F3713,Statistikkoder!$A$2:$C$154,3,FALSE)</f>
        <v>Passager</v>
      </c>
    </row>
    <row r="3714" spans="1:14" x14ac:dyDescent="0.2">
      <c r="A3714" t="s">
        <v>208</v>
      </c>
      <c r="B3714" s="1">
        <v>0.41666666666666669</v>
      </c>
      <c r="C3714" t="s">
        <v>0</v>
      </c>
      <c r="D3714" t="s">
        <v>1</v>
      </c>
      <c r="E3714" t="s">
        <v>190</v>
      </c>
      <c r="F3714">
        <v>40</v>
      </c>
      <c r="G3714" t="str">
        <f>VLOOKUP(Tabel1[[#This Row],[Gruppe]],Statistikkoder!$A$1:$C$154,2,FALSE)</f>
        <v>    Pensionist gående                </v>
      </c>
      <c r="H3714">
        <v>0</v>
      </c>
      <c r="I3714">
        <v>1</v>
      </c>
      <c r="J3714">
        <v>0</v>
      </c>
      <c r="K3714">
        <f>IF(AND(Tabel1[[#This Row],[Gruppe]]&gt;=610,Tabel1[[#This Row],[Gruppe]]&lt;=765),Tabel1[[#This Row],[Dækmeter]],0)</f>
        <v>0</v>
      </c>
      <c r="L3714">
        <v>0</v>
      </c>
      <c r="M3714" t="s">
        <v>3</v>
      </c>
      <c r="N3714" t="str">
        <f>VLOOKUP($F3714,Statistikkoder!$A$2:$C$154,3,FALSE)</f>
        <v>Passager</v>
      </c>
    </row>
    <row r="3715" spans="1:14" x14ac:dyDescent="0.2">
      <c r="A3715" t="s">
        <v>208</v>
      </c>
      <c r="B3715" s="1">
        <v>0.41666666666666669</v>
      </c>
      <c r="C3715" t="s">
        <v>0</v>
      </c>
      <c r="D3715" t="s">
        <v>1</v>
      </c>
      <c r="E3715" t="s">
        <v>190</v>
      </c>
      <c r="F3715">
        <v>110</v>
      </c>
      <c r="G3715" t="str">
        <f>VLOOKUP(Tabel1[[#This Row],[Gruppe]],Statistikkoder!$A$1:$C$154,2,FALSE)</f>
        <v>    Bil &lt; 1,95 m                            </v>
      </c>
      <c r="H3715">
        <v>13</v>
      </c>
      <c r="I3715">
        <v>32</v>
      </c>
      <c r="J3715">
        <v>78</v>
      </c>
      <c r="K3715">
        <f>IF(AND(Tabel1[[#This Row],[Gruppe]]&gt;=610,Tabel1[[#This Row],[Gruppe]]&lt;=765),Tabel1[[#This Row],[Dækmeter]],0)</f>
        <v>0</v>
      </c>
      <c r="L3715">
        <v>0</v>
      </c>
      <c r="M3715" t="s">
        <v>3</v>
      </c>
      <c r="N3715" t="str">
        <f>VLOOKUP($F3715,Statistikkoder!$A$2:$C$154,3,FALSE)</f>
        <v>Personbil</v>
      </c>
    </row>
    <row r="3716" spans="1:14" x14ac:dyDescent="0.2">
      <c r="A3716" t="s">
        <v>208</v>
      </c>
      <c r="B3716" s="1">
        <v>0.41666666666666669</v>
      </c>
      <c r="C3716" t="s">
        <v>0</v>
      </c>
      <c r="D3716" t="s">
        <v>1</v>
      </c>
      <c r="E3716" t="s">
        <v>190</v>
      </c>
      <c r="F3716">
        <v>126</v>
      </c>
      <c r="G3716" t="str">
        <f>VLOOKUP(Tabel1[[#This Row],[Gruppe]],Statistikkoder!$A$1:$C$154,2,FALSE)</f>
        <v xml:space="preserve">    Bil med campingvogn                     </v>
      </c>
      <c r="H3716">
        <v>2</v>
      </c>
      <c r="I3716">
        <v>4</v>
      </c>
      <c r="J3716">
        <v>24</v>
      </c>
      <c r="K3716">
        <f>IF(AND(Tabel1[[#This Row],[Gruppe]]&gt;=610,Tabel1[[#This Row],[Gruppe]]&lt;=765),Tabel1[[#This Row],[Dækmeter]],0)</f>
        <v>0</v>
      </c>
      <c r="L3716">
        <v>0</v>
      </c>
      <c r="M3716" t="s">
        <v>3</v>
      </c>
      <c r="N3716" t="str">
        <f>VLOOKUP($F3716,Statistikkoder!$A$2:$C$154,3,FALSE)</f>
        <v>Personbil</v>
      </c>
    </row>
    <row r="3717" spans="1:14" x14ac:dyDescent="0.2">
      <c r="A3717" t="s">
        <v>208</v>
      </c>
      <c r="B3717" s="1">
        <v>0.41666666666666669</v>
      </c>
      <c r="C3717" t="s">
        <v>0</v>
      </c>
      <c r="D3717" t="s">
        <v>1</v>
      </c>
      <c r="E3717" t="s">
        <v>190</v>
      </c>
      <c r="F3717">
        <v>320</v>
      </c>
      <c r="G3717" t="str">
        <f>VLOOKUP(Tabel1[[#This Row],[Gruppe]],Statistikkoder!$A$1:$C$154,2,FALSE)</f>
        <v>    Autocamper &lt; 12 meter                </v>
      </c>
      <c r="H3717">
        <v>1</v>
      </c>
      <c r="I3717">
        <v>2</v>
      </c>
      <c r="J3717">
        <v>10</v>
      </c>
      <c r="K3717">
        <f>IF(AND(Tabel1[[#This Row],[Gruppe]]&gt;=610,Tabel1[[#This Row],[Gruppe]]&lt;=765),Tabel1[[#This Row],[Dækmeter]],0)</f>
        <v>0</v>
      </c>
      <c r="L3717">
        <v>0</v>
      </c>
      <c r="M3717" t="s">
        <v>3</v>
      </c>
      <c r="N3717" t="str">
        <f>VLOOKUP($F3717,Statistikkoder!$A$2:$C$154,3,FALSE)</f>
        <v>Autocamper</v>
      </c>
    </row>
    <row r="3718" spans="1:14" x14ac:dyDescent="0.2">
      <c r="A3718" t="s">
        <v>208</v>
      </c>
      <c r="B3718" s="1">
        <v>0.41666666666666669</v>
      </c>
      <c r="C3718" t="s">
        <v>0</v>
      </c>
      <c r="D3718" t="s">
        <v>1</v>
      </c>
      <c r="E3718" t="s">
        <v>190</v>
      </c>
      <c r="F3718">
        <v>409</v>
      </c>
      <c r="G3718" t="str">
        <f>VLOOKUP(Tabel1[[#This Row],[Gruppe]],Statistikkoder!$A$1:$C$154,2,FALSE)</f>
        <v>    Knallert                              </v>
      </c>
      <c r="H3718">
        <v>5</v>
      </c>
      <c r="I3718">
        <v>0</v>
      </c>
      <c r="J3718">
        <v>5</v>
      </c>
      <c r="K3718">
        <f>IF(AND(Tabel1[[#This Row],[Gruppe]]&gt;=610,Tabel1[[#This Row],[Gruppe]]&lt;=765),Tabel1[[#This Row],[Dækmeter]],0)</f>
        <v>0</v>
      </c>
      <c r="L3718">
        <v>0</v>
      </c>
      <c r="M3718" t="s">
        <v>3</v>
      </c>
      <c r="N3718" t="str">
        <f>VLOOKUP($F3718,Statistikkoder!$A$2:$C$154,3,FALSE)</f>
        <v>MC/Knallert</v>
      </c>
    </row>
    <row r="3719" spans="1:14" x14ac:dyDescent="0.2">
      <c r="A3719" t="s">
        <v>208</v>
      </c>
      <c r="B3719" s="1">
        <v>0.41666666666666669</v>
      </c>
      <c r="C3719" t="s">
        <v>0</v>
      </c>
      <c r="D3719" t="s">
        <v>1</v>
      </c>
      <c r="E3719" t="s">
        <v>190</v>
      </c>
      <c r="F3719">
        <v>996</v>
      </c>
      <c r="G3719" t="str">
        <f>VLOOKUP(Tabel1[[#This Row],[Gruppe]],Statistikkoder!$A$1:$C$154,2,FALSE)</f>
        <v>    Passager i køretøj                            </v>
      </c>
      <c r="H3719">
        <v>0</v>
      </c>
      <c r="I3719">
        <v>38</v>
      </c>
      <c r="J3719">
        <v>0</v>
      </c>
      <c r="K3719">
        <f>IF(AND(Tabel1[[#This Row],[Gruppe]]&gt;=610,Tabel1[[#This Row],[Gruppe]]&lt;=765),Tabel1[[#This Row],[Dækmeter]],0)</f>
        <v>0</v>
      </c>
      <c r="L3719">
        <v>0</v>
      </c>
      <c r="M3719" t="s">
        <v>3</v>
      </c>
      <c r="N3719" t="str">
        <f>VLOOKUP($F3719,Statistikkoder!$A$2:$C$154,3,FALSE)</f>
        <v>Passager</v>
      </c>
    </row>
    <row r="3720" spans="1:14" x14ac:dyDescent="0.2">
      <c r="A3720" t="s">
        <v>208</v>
      </c>
      <c r="B3720" s="1">
        <v>0.45833333333333331</v>
      </c>
      <c r="C3720" t="s">
        <v>4</v>
      </c>
      <c r="D3720" t="s">
        <v>2</v>
      </c>
      <c r="E3720" t="s">
        <v>190</v>
      </c>
      <c r="F3720">
        <v>110</v>
      </c>
      <c r="G3720" t="str">
        <f>VLOOKUP(Tabel1[[#This Row],[Gruppe]],Statistikkoder!$A$1:$C$154,2,FALSE)</f>
        <v>    Bil &lt; 1,95 m                            </v>
      </c>
      <c r="H3720">
        <v>18</v>
      </c>
      <c r="I3720">
        <v>46</v>
      </c>
      <c r="J3720">
        <v>108</v>
      </c>
      <c r="K3720">
        <f>IF(AND(Tabel1[[#This Row],[Gruppe]]&gt;=610,Tabel1[[#This Row],[Gruppe]]&lt;=765),Tabel1[[#This Row],[Dækmeter]],0)</f>
        <v>0</v>
      </c>
      <c r="L3720">
        <v>0</v>
      </c>
      <c r="M3720" t="s">
        <v>3</v>
      </c>
      <c r="N3720" t="str">
        <f>VLOOKUP($F3720,Statistikkoder!$A$2:$C$154,3,FALSE)</f>
        <v>Personbil</v>
      </c>
    </row>
    <row r="3721" spans="1:14" x14ac:dyDescent="0.2">
      <c r="A3721" t="s">
        <v>208</v>
      </c>
      <c r="B3721" s="1">
        <v>0.45833333333333331</v>
      </c>
      <c r="C3721" t="s">
        <v>4</v>
      </c>
      <c r="D3721" t="s">
        <v>2</v>
      </c>
      <c r="E3721" t="s">
        <v>190</v>
      </c>
      <c r="F3721">
        <v>120</v>
      </c>
      <c r="G3721" t="str">
        <f>VLOOKUP(Tabel1[[#This Row],[Gruppe]],Statistikkoder!$A$1:$C$154,2,FALSE)</f>
        <v>    Bil &gt; 1,95 m                            </v>
      </c>
      <c r="H3721">
        <v>2</v>
      </c>
      <c r="I3721">
        <v>4</v>
      </c>
      <c r="J3721">
        <v>12</v>
      </c>
      <c r="K3721">
        <f>IF(AND(Tabel1[[#This Row],[Gruppe]]&gt;=610,Tabel1[[#This Row],[Gruppe]]&lt;=765),Tabel1[[#This Row],[Dækmeter]],0)</f>
        <v>0</v>
      </c>
      <c r="L3721">
        <v>0</v>
      </c>
      <c r="M3721" t="s">
        <v>3</v>
      </c>
      <c r="N3721" t="str">
        <f>VLOOKUP($F3721,Statistikkoder!$A$2:$C$154,3,FALSE)</f>
        <v>Personbil</v>
      </c>
    </row>
    <row r="3722" spans="1:14" x14ac:dyDescent="0.2">
      <c r="A3722" t="s">
        <v>208</v>
      </c>
      <c r="B3722" s="1">
        <v>0.45833333333333331</v>
      </c>
      <c r="C3722" t="s">
        <v>4</v>
      </c>
      <c r="D3722" t="s">
        <v>2</v>
      </c>
      <c r="E3722" t="s">
        <v>190</v>
      </c>
      <c r="F3722">
        <v>126</v>
      </c>
      <c r="G3722" t="str">
        <f>VLOOKUP(Tabel1[[#This Row],[Gruppe]],Statistikkoder!$A$1:$C$154,2,FALSE)</f>
        <v xml:space="preserve">    Bil med campingvogn                     </v>
      </c>
      <c r="H3722">
        <v>2</v>
      </c>
      <c r="I3722">
        <v>6</v>
      </c>
      <c r="J3722">
        <v>24</v>
      </c>
      <c r="K3722">
        <f>IF(AND(Tabel1[[#This Row],[Gruppe]]&gt;=610,Tabel1[[#This Row],[Gruppe]]&lt;=765),Tabel1[[#This Row],[Dækmeter]],0)</f>
        <v>0</v>
      </c>
      <c r="L3722">
        <v>0</v>
      </c>
      <c r="M3722" t="s">
        <v>3</v>
      </c>
      <c r="N3722" t="str">
        <f>VLOOKUP($F3722,Statistikkoder!$A$2:$C$154,3,FALSE)</f>
        <v>Personbil</v>
      </c>
    </row>
    <row r="3723" spans="1:14" x14ac:dyDescent="0.2">
      <c r="A3723" t="s">
        <v>208</v>
      </c>
      <c r="B3723" s="1">
        <v>0.45833333333333331</v>
      </c>
      <c r="C3723" t="s">
        <v>4</v>
      </c>
      <c r="D3723" t="s">
        <v>2</v>
      </c>
      <c r="E3723" t="s">
        <v>190</v>
      </c>
      <c r="F3723">
        <v>320</v>
      </c>
      <c r="G3723" t="str">
        <f>VLOOKUP(Tabel1[[#This Row],[Gruppe]],Statistikkoder!$A$1:$C$154,2,FALSE)</f>
        <v>    Autocamper &lt; 12 meter                </v>
      </c>
      <c r="H3723">
        <v>4</v>
      </c>
      <c r="I3723">
        <v>7</v>
      </c>
      <c r="J3723">
        <v>40</v>
      </c>
      <c r="K3723">
        <f>IF(AND(Tabel1[[#This Row],[Gruppe]]&gt;=610,Tabel1[[#This Row],[Gruppe]]&lt;=765),Tabel1[[#This Row],[Dækmeter]],0)</f>
        <v>0</v>
      </c>
      <c r="L3723">
        <v>0</v>
      </c>
      <c r="M3723" t="s">
        <v>3</v>
      </c>
      <c r="N3723" t="str">
        <f>VLOOKUP($F3723,Statistikkoder!$A$2:$C$154,3,FALSE)</f>
        <v>Autocamper</v>
      </c>
    </row>
    <row r="3724" spans="1:14" x14ac:dyDescent="0.2">
      <c r="A3724" t="s">
        <v>208</v>
      </c>
      <c r="B3724" s="1">
        <v>0.45833333333333331</v>
      </c>
      <c r="C3724" t="s">
        <v>4</v>
      </c>
      <c r="D3724" t="s">
        <v>2</v>
      </c>
      <c r="E3724" t="s">
        <v>190</v>
      </c>
      <c r="F3724">
        <v>996</v>
      </c>
      <c r="G3724" t="str">
        <f>VLOOKUP(Tabel1[[#This Row],[Gruppe]],Statistikkoder!$A$1:$C$154,2,FALSE)</f>
        <v>    Passager i køretøj                            </v>
      </c>
      <c r="H3724">
        <v>0</v>
      </c>
      <c r="I3724">
        <v>63</v>
      </c>
      <c r="J3724">
        <v>0</v>
      </c>
      <c r="K3724">
        <f>IF(AND(Tabel1[[#This Row],[Gruppe]]&gt;=610,Tabel1[[#This Row],[Gruppe]]&lt;=765),Tabel1[[#This Row],[Dækmeter]],0)</f>
        <v>0</v>
      </c>
      <c r="L3724">
        <v>0</v>
      </c>
      <c r="M3724" t="s">
        <v>3</v>
      </c>
      <c r="N3724" t="str">
        <f>VLOOKUP($F3724,Statistikkoder!$A$2:$C$154,3,FALSE)</f>
        <v>Passager</v>
      </c>
    </row>
    <row r="3725" spans="1:14" x14ac:dyDescent="0.2">
      <c r="A3725" t="s">
        <v>208</v>
      </c>
      <c r="B3725" s="1">
        <v>0.45833333333333331</v>
      </c>
      <c r="C3725" t="s">
        <v>0</v>
      </c>
      <c r="D3725" t="s">
        <v>1</v>
      </c>
      <c r="E3725" t="s">
        <v>189</v>
      </c>
      <c r="F3725">
        <v>10</v>
      </c>
      <c r="G3725" t="str">
        <f>VLOOKUP(Tabel1[[#This Row],[Gruppe]],Statistikkoder!$A$1:$C$154,2,FALSE)</f>
        <v>    Voksen gående                    </v>
      </c>
      <c r="H3725">
        <v>0</v>
      </c>
      <c r="I3725">
        <v>1</v>
      </c>
      <c r="J3725">
        <v>0</v>
      </c>
      <c r="K3725">
        <f>IF(AND(Tabel1[[#This Row],[Gruppe]]&gt;=610,Tabel1[[#This Row],[Gruppe]]&lt;=765),Tabel1[[#This Row],[Dækmeter]],0)</f>
        <v>0</v>
      </c>
      <c r="L3725">
        <v>0</v>
      </c>
      <c r="M3725" t="s">
        <v>3</v>
      </c>
      <c r="N3725" t="str">
        <f>VLOOKUP($F3725,Statistikkoder!$A$2:$C$154,3,FALSE)</f>
        <v>Passager</v>
      </c>
    </row>
    <row r="3726" spans="1:14" x14ac:dyDescent="0.2">
      <c r="A3726" t="s">
        <v>208</v>
      </c>
      <c r="B3726" s="1">
        <v>0.45833333333333331</v>
      </c>
      <c r="C3726" t="s">
        <v>0</v>
      </c>
      <c r="D3726" t="s">
        <v>1</v>
      </c>
      <c r="E3726" t="s">
        <v>189</v>
      </c>
      <c r="F3726">
        <v>80</v>
      </c>
      <c r="G3726" t="str">
        <f>VLOOKUP(Tabel1[[#This Row],[Gruppe]],Statistikkoder!$A$1:$C$154,2,FALSE)</f>
        <v>    Bil &lt; 1,95 pendler rejse        </v>
      </c>
      <c r="H3726">
        <v>2</v>
      </c>
      <c r="I3726">
        <v>2</v>
      </c>
      <c r="J3726">
        <v>12</v>
      </c>
      <c r="K3726">
        <f>IF(AND(Tabel1[[#This Row],[Gruppe]]&gt;=610,Tabel1[[#This Row],[Gruppe]]&lt;=765),Tabel1[[#This Row],[Dækmeter]],0)</f>
        <v>0</v>
      </c>
      <c r="L3726">
        <v>0</v>
      </c>
      <c r="M3726" t="s">
        <v>3</v>
      </c>
      <c r="N3726" t="str">
        <f>VLOOKUP($F3726,Statistikkoder!$A$2:$C$154,3,FALSE)</f>
        <v>Personbil</v>
      </c>
    </row>
    <row r="3727" spans="1:14" x14ac:dyDescent="0.2">
      <c r="A3727" t="s">
        <v>208</v>
      </c>
      <c r="B3727" s="1">
        <v>0.45833333333333331</v>
      </c>
      <c r="C3727" t="s">
        <v>0</v>
      </c>
      <c r="D3727" t="s">
        <v>1</v>
      </c>
      <c r="E3727" t="s">
        <v>189</v>
      </c>
      <c r="F3727">
        <v>110</v>
      </c>
      <c r="G3727" t="str">
        <f>VLOOKUP(Tabel1[[#This Row],[Gruppe]],Statistikkoder!$A$1:$C$154,2,FALSE)</f>
        <v>    Bil &lt; 1,95 m                            </v>
      </c>
      <c r="H3727">
        <v>13</v>
      </c>
      <c r="I3727">
        <v>26</v>
      </c>
      <c r="J3727">
        <v>78</v>
      </c>
      <c r="K3727">
        <f>IF(AND(Tabel1[[#This Row],[Gruppe]]&gt;=610,Tabel1[[#This Row],[Gruppe]]&lt;=765),Tabel1[[#This Row],[Dækmeter]],0)</f>
        <v>0</v>
      </c>
      <c r="L3727">
        <v>0</v>
      </c>
      <c r="M3727" t="s">
        <v>3</v>
      </c>
      <c r="N3727" t="str">
        <f>VLOOKUP($F3727,Statistikkoder!$A$2:$C$154,3,FALSE)</f>
        <v>Personbil</v>
      </c>
    </row>
    <row r="3728" spans="1:14" x14ac:dyDescent="0.2">
      <c r="A3728" t="s">
        <v>208</v>
      </c>
      <c r="B3728" s="1">
        <v>0.45833333333333331</v>
      </c>
      <c r="C3728" t="s">
        <v>0</v>
      </c>
      <c r="D3728" t="s">
        <v>1</v>
      </c>
      <c r="E3728" t="s">
        <v>189</v>
      </c>
      <c r="F3728">
        <v>115</v>
      </c>
      <c r="G3728" t="str">
        <f>VLOOKUP(Tabel1[[#This Row],[Gruppe]],Statistikkoder!$A$1:$C$154,2,FALSE)</f>
        <v>    Bil &lt; 1,95 m med anhænger                </v>
      </c>
      <c r="H3728">
        <v>1</v>
      </c>
      <c r="I3728">
        <v>2</v>
      </c>
      <c r="J3728">
        <v>10</v>
      </c>
      <c r="K3728">
        <f>IF(AND(Tabel1[[#This Row],[Gruppe]]&gt;=610,Tabel1[[#This Row],[Gruppe]]&lt;=765),Tabel1[[#This Row],[Dækmeter]],0)</f>
        <v>0</v>
      </c>
      <c r="L3728">
        <v>0</v>
      </c>
      <c r="M3728" t="s">
        <v>3</v>
      </c>
      <c r="N3728" t="str">
        <f>VLOOKUP($F3728,Statistikkoder!$A$2:$C$154,3,FALSE)</f>
        <v>Personbil</v>
      </c>
    </row>
    <row r="3729" spans="1:14" x14ac:dyDescent="0.2">
      <c r="A3729" t="s">
        <v>208</v>
      </c>
      <c r="B3729" s="1">
        <v>0.45833333333333331</v>
      </c>
      <c r="C3729" t="s">
        <v>0</v>
      </c>
      <c r="D3729" t="s">
        <v>1</v>
      </c>
      <c r="E3729" t="s">
        <v>189</v>
      </c>
      <c r="F3729">
        <v>120</v>
      </c>
      <c r="G3729" t="str">
        <f>VLOOKUP(Tabel1[[#This Row],[Gruppe]],Statistikkoder!$A$1:$C$154,2,FALSE)</f>
        <v>    Bil &gt; 1,95 m                            </v>
      </c>
      <c r="H3729">
        <v>2</v>
      </c>
      <c r="I3729">
        <v>6</v>
      </c>
      <c r="J3729">
        <v>12</v>
      </c>
      <c r="K3729">
        <f>IF(AND(Tabel1[[#This Row],[Gruppe]]&gt;=610,Tabel1[[#This Row],[Gruppe]]&lt;=765),Tabel1[[#This Row],[Dækmeter]],0)</f>
        <v>0</v>
      </c>
      <c r="L3729">
        <v>0</v>
      </c>
      <c r="M3729" t="s">
        <v>3</v>
      </c>
      <c r="N3729" t="str">
        <f>VLOOKUP($F3729,Statistikkoder!$A$2:$C$154,3,FALSE)</f>
        <v>Personbil</v>
      </c>
    </row>
    <row r="3730" spans="1:14" x14ac:dyDescent="0.2">
      <c r="A3730" t="s">
        <v>208</v>
      </c>
      <c r="B3730" s="1">
        <v>0.45833333333333331</v>
      </c>
      <c r="C3730" t="s">
        <v>0</v>
      </c>
      <c r="D3730" t="s">
        <v>1</v>
      </c>
      <c r="E3730" t="s">
        <v>189</v>
      </c>
      <c r="F3730">
        <v>122</v>
      </c>
      <c r="G3730" t="str">
        <f>VLOOKUP(Tabel1[[#This Row],[Gruppe]],Statistikkoder!$A$1:$C$154,2,FALSE)</f>
        <v>    Bil H&lt;1,95 &amp; L&gt;6 m                      </v>
      </c>
      <c r="H3730">
        <v>1</v>
      </c>
      <c r="I3730">
        <v>2</v>
      </c>
      <c r="J3730">
        <v>6</v>
      </c>
      <c r="K3730">
        <f>IF(AND(Tabel1[[#This Row],[Gruppe]]&gt;=610,Tabel1[[#This Row],[Gruppe]]&lt;=765),Tabel1[[#This Row],[Dækmeter]],0)</f>
        <v>0</v>
      </c>
      <c r="L3730">
        <v>0</v>
      </c>
      <c r="M3730" t="s">
        <v>3</v>
      </c>
      <c r="N3730" t="str">
        <f>VLOOKUP($F3730,Statistikkoder!$A$2:$C$154,3,FALSE)</f>
        <v>Personbil</v>
      </c>
    </row>
    <row r="3731" spans="1:14" x14ac:dyDescent="0.2">
      <c r="A3731" t="s">
        <v>208</v>
      </c>
      <c r="B3731" s="1">
        <v>0.45833333333333331</v>
      </c>
      <c r="C3731" t="s">
        <v>0</v>
      </c>
      <c r="D3731" t="s">
        <v>1</v>
      </c>
      <c r="E3731" t="s">
        <v>189</v>
      </c>
      <c r="F3731">
        <v>126</v>
      </c>
      <c r="G3731" t="str">
        <f>VLOOKUP(Tabel1[[#This Row],[Gruppe]],Statistikkoder!$A$1:$C$154,2,FALSE)</f>
        <v xml:space="preserve">    Bil med campingvogn                     </v>
      </c>
      <c r="H3731">
        <v>1</v>
      </c>
      <c r="I3731">
        <v>3</v>
      </c>
      <c r="J3731">
        <v>12</v>
      </c>
      <c r="K3731">
        <f>IF(AND(Tabel1[[#This Row],[Gruppe]]&gt;=610,Tabel1[[#This Row],[Gruppe]]&lt;=765),Tabel1[[#This Row],[Dækmeter]],0)</f>
        <v>0</v>
      </c>
      <c r="L3731">
        <v>0</v>
      </c>
      <c r="M3731" t="s">
        <v>3</v>
      </c>
      <c r="N3731" t="str">
        <f>VLOOKUP($F3731,Statistikkoder!$A$2:$C$154,3,FALSE)</f>
        <v>Personbil</v>
      </c>
    </row>
    <row r="3732" spans="1:14" x14ac:dyDescent="0.2">
      <c r="A3732" t="s">
        <v>208</v>
      </c>
      <c r="B3732" s="1">
        <v>0.45833333333333331</v>
      </c>
      <c r="C3732" t="s">
        <v>0</v>
      </c>
      <c r="D3732" t="s">
        <v>1</v>
      </c>
      <c r="E3732" t="s">
        <v>189</v>
      </c>
      <c r="F3732">
        <v>309</v>
      </c>
      <c r="G3732" t="str">
        <f>VLOOKUP(Tabel1[[#This Row],[Gruppe]],Statistikkoder!$A$1:$C$154,2,FALSE)</f>
        <v>    Autocamper &lt;  6 meter                </v>
      </c>
      <c r="H3732">
        <v>1</v>
      </c>
      <c r="I3732">
        <v>3</v>
      </c>
      <c r="J3732">
        <v>6</v>
      </c>
      <c r="K3732">
        <f>IF(AND(Tabel1[[#This Row],[Gruppe]]&gt;=610,Tabel1[[#This Row],[Gruppe]]&lt;=765),Tabel1[[#This Row],[Dækmeter]],0)</f>
        <v>0</v>
      </c>
      <c r="L3732">
        <v>0</v>
      </c>
      <c r="M3732" t="s">
        <v>3</v>
      </c>
      <c r="N3732" t="str">
        <f>VLOOKUP($F3732,Statistikkoder!$A$2:$C$154,3,FALSE)</f>
        <v>Autocamper</v>
      </c>
    </row>
    <row r="3733" spans="1:14" x14ac:dyDescent="0.2">
      <c r="A3733" t="s">
        <v>208</v>
      </c>
      <c r="B3733" s="1">
        <v>0.45833333333333331</v>
      </c>
      <c r="C3733" t="s">
        <v>0</v>
      </c>
      <c r="D3733" t="s">
        <v>1</v>
      </c>
      <c r="E3733" t="s">
        <v>189</v>
      </c>
      <c r="F3733">
        <v>410</v>
      </c>
      <c r="G3733" t="str">
        <f>VLOOKUP(Tabel1[[#This Row],[Gruppe]],Statistikkoder!$A$1:$C$154,2,FALSE)</f>
        <v>    MC                                    </v>
      </c>
      <c r="H3733">
        <v>1</v>
      </c>
      <c r="I3733">
        <v>1</v>
      </c>
      <c r="J3733">
        <v>2</v>
      </c>
      <c r="K3733">
        <f>IF(AND(Tabel1[[#This Row],[Gruppe]]&gt;=610,Tabel1[[#This Row],[Gruppe]]&lt;=765),Tabel1[[#This Row],[Dækmeter]],0)</f>
        <v>0</v>
      </c>
      <c r="L3733">
        <v>0</v>
      </c>
      <c r="M3733" t="s">
        <v>3</v>
      </c>
      <c r="N3733" t="str">
        <f>VLOOKUP($F3733,Statistikkoder!$A$2:$C$154,3,FALSE)</f>
        <v>MC/Knallert</v>
      </c>
    </row>
    <row r="3734" spans="1:14" x14ac:dyDescent="0.2">
      <c r="A3734" t="s">
        <v>208</v>
      </c>
      <c r="B3734" s="1">
        <v>0.45833333333333331</v>
      </c>
      <c r="C3734" t="s">
        <v>0</v>
      </c>
      <c r="D3734" t="s">
        <v>1</v>
      </c>
      <c r="E3734" t="s">
        <v>189</v>
      </c>
      <c r="F3734">
        <v>510</v>
      </c>
      <c r="G3734" t="str">
        <f>VLOOKUP(Tabel1[[#This Row],[Gruppe]],Statistikkoder!$A$1:$C$154,2,FALSE)</f>
        <v>    Cykel Voksen                            </v>
      </c>
      <c r="H3734">
        <v>1</v>
      </c>
      <c r="I3734">
        <v>0</v>
      </c>
      <c r="J3734">
        <v>1</v>
      </c>
      <c r="K3734">
        <f>IF(AND(Tabel1[[#This Row],[Gruppe]]&gt;=610,Tabel1[[#This Row],[Gruppe]]&lt;=765),Tabel1[[#This Row],[Dækmeter]],0)</f>
        <v>0</v>
      </c>
      <c r="L3734">
        <v>0</v>
      </c>
      <c r="M3734" t="s">
        <v>3</v>
      </c>
      <c r="N3734" t="str">
        <f>VLOOKUP($F3734,Statistikkoder!$A$2:$C$154,3,FALSE)</f>
        <v>Cykel</v>
      </c>
    </row>
    <row r="3735" spans="1:14" x14ac:dyDescent="0.2">
      <c r="A3735" t="s">
        <v>208</v>
      </c>
      <c r="B3735" s="1">
        <v>0.45833333333333331</v>
      </c>
      <c r="C3735" t="s">
        <v>0</v>
      </c>
      <c r="D3735" t="s">
        <v>1</v>
      </c>
      <c r="E3735" t="s">
        <v>189</v>
      </c>
      <c r="F3735">
        <v>996</v>
      </c>
      <c r="G3735" t="str">
        <f>VLOOKUP(Tabel1[[#This Row],[Gruppe]],Statistikkoder!$A$1:$C$154,2,FALSE)</f>
        <v>    Passager i køretøj                            </v>
      </c>
      <c r="H3735">
        <v>0</v>
      </c>
      <c r="I3735">
        <v>45</v>
      </c>
      <c r="J3735">
        <v>0</v>
      </c>
      <c r="K3735">
        <f>IF(AND(Tabel1[[#This Row],[Gruppe]]&gt;=610,Tabel1[[#This Row],[Gruppe]]&lt;=765),Tabel1[[#This Row],[Dækmeter]],0)</f>
        <v>0</v>
      </c>
      <c r="L3735">
        <v>0</v>
      </c>
      <c r="M3735" t="s">
        <v>3</v>
      </c>
      <c r="N3735" t="str">
        <f>VLOOKUP($F3735,Statistikkoder!$A$2:$C$154,3,FALSE)</f>
        <v>Passager</v>
      </c>
    </row>
    <row r="3736" spans="1:14" x14ac:dyDescent="0.2">
      <c r="A3736" t="s">
        <v>208</v>
      </c>
      <c r="B3736" s="1">
        <v>0.5</v>
      </c>
      <c r="C3736" t="s">
        <v>4</v>
      </c>
      <c r="D3736" t="s">
        <v>2</v>
      </c>
      <c r="E3736" t="s">
        <v>189</v>
      </c>
      <c r="F3736">
        <v>10</v>
      </c>
      <c r="G3736" t="str">
        <f>VLOOKUP(Tabel1[[#This Row],[Gruppe]],Statistikkoder!$A$1:$C$154,2,FALSE)</f>
        <v>    Voksen gående                    </v>
      </c>
      <c r="H3736">
        <v>0</v>
      </c>
      <c r="I3736">
        <v>5</v>
      </c>
      <c r="J3736">
        <v>0</v>
      </c>
      <c r="K3736">
        <f>IF(AND(Tabel1[[#This Row],[Gruppe]]&gt;=610,Tabel1[[#This Row],[Gruppe]]&lt;=765),Tabel1[[#This Row],[Dækmeter]],0)</f>
        <v>0</v>
      </c>
      <c r="L3736">
        <v>0</v>
      </c>
      <c r="M3736" t="s">
        <v>3</v>
      </c>
      <c r="N3736" t="str">
        <f>VLOOKUP($F3736,Statistikkoder!$A$2:$C$154,3,FALSE)</f>
        <v>Passager</v>
      </c>
    </row>
    <row r="3737" spans="1:14" x14ac:dyDescent="0.2">
      <c r="A3737" t="s">
        <v>208</v>
      </c>
      <c r="B3737" s="1">
        <v>0.5</v>
      </c>
      <c r="C3737" t="s">
        <v>4</v>
      </c>
      <c r="D3737" t="s">
        <v>2</v>
      </c>
      <c r="E3737" t="s">
        <v>189</v>
      </c>
      <c r="F3737">
        <v>15</v>
      </c>
      <c r="G3737" t="str">
        <f>VLOOKUP(Tabel1[[#This Row],[Gruppe]],Statistikkoder!$A$1:$C$154,2,FALSE)</f>
        <v>    Voksen gående Pendler            </v>
      </c>
      <c r="H3737">
        <v>0</v>
      </c>
      <c r="I3737">
        <v>3</v>
      </c>
      <c r="J3737">
        <v>0</v>
      </c>
      <c r="K3737">
        <f>IF(AND(Tabel1[[#This Row],[Gruppe]]&gt;=610,Tabel1[[#This Row],[Gruppe]]&lt;=765),Tabel1[[#This Row],[Dækmeter]],0)</f>
        <v>0</v>
      </c>
      <c r="L3737">
        <v>0</v>
      </c>
      <c r="M3737" t="s">
        <v>3</v>
      </c>
      <c r="N3737" t="str">
        <f>VLOOKUP($F3737,Statistikkoder!$A$2:$C$154,3,FALSE)</f>
        <v>Passager</v>
      </c>
    </row>
    <row r="3738" spans="1:14" x14ac:dyDescent="0.2">
      <c r="A3738" t="s">
        <v>208</v>
      </c>
      <c r="B3738" s="1">
        <v>0.5</v>
      </c>
      <c r="C3738" t="s">
        <v>4</v>
      </c>
      <c r="D3738" t="s">
        <v>2</v>
      </c>
      <c r="E3738" t="s">
        <v>189</v>
      </c>
      <c r="F3738">
        <v>20</v>
      </c>
      <c r="G3738" t="str">
        <f>VLOOKUP(Tabel1[[#This Row],[Gruppe]],Statistikkoder!$A$1:$C$154,2,FALSE)</f>
        <v>    Barn 12-15 år gående              </v>
      </c>
      <c r="H3738">
        <v>0</v>
      </c>
      <c r="I3738">
        <v>1</v>
      </c>
      <c r="J3738">
        <v>0</v>
      </c>
      <c r="K3738">
        <f>IF(AND(Tabel1[[#This Row],[Gruppe]]&gt;=610,Tabel1[[#This Row],[Gruppe]]&lt;=765),Tabel1[[#This Row],[Dækmeter]],0)</f>
        <v>0</v>
      </c>
      <c r="L3738">
        <v>0</v>
      </c>
      <c r="M3738" t="s">
        <v>3</v>
      </c>
      <c r="N3738" t="str">
        <f>VLOOKUP($F3738,Statistikkoder!$A$2:$C$154,3,FALSE)</f>
        <v>Passager</v>
      </c>
    </row>
    <row r="3739" spans="1:14" x14ac:dyDescent="0.2">
      <c r="A3739" t="s">
        <v>208</v>
      </c>
      <c r="B3739" s="1">
        <v>0.5</v>
      </c>
      <c r="C3739" t="s">
        <v>4</v>
      </c>
      <c r="D3739" t="s">
        <v>2</v>
      </c>
      <c r="E3739" t="s">
        <v>189</v>
      </c>
      <c r="F3739">
        <v>40</v>
      </c>
      <c r="G3739" t="str">
        <f>VLOOKUP(Tabel1[[#This Row],[Gruppe]],Statistikkoder!$A$1:$C$154,2,FALSE)</f>
        <v>    Pensionist gående                </v>
      </c>
      <c r="H3739">
        <v>0</v>
      </c>
      <c r="I3739">
        <v>1</v>
      </c>
      <c r="J3739">
        <v>0</v>
      </c>
      <c r="K3739">
        <f>IF(AND(Tabel1[[#This Row],[Gruppe]]&gt;=610,Tabel1[[#This Row],[Gruppe]]&lt;=765),Tabel1[[#This Row],[Dækmeter]],0)</f>
        <v>0</v>
      </c>
      <c r="L3739">
        <v>0</v>
      </c>
      <c r="M3739" t="s">
        <v>3</v>
      </c>
      <c r="N3739" t="str">
        <f>VLOOKUP($F3739,Statistikkoder!$A$2:$C$154,3,FALSE)</f>
        <v>Passager</v>
      </c>
    </row>
    <row r="3740" spans="1:14" x14ac:dyDescent="0.2">
      <c r="A3740" t="s">
        <v>208</v>
      </c>
      <c r="B3740" s="1">
        <v>0.5</v>
      </c>
      <c r="C3740" t="s">
        <v>4</v>
      </c>
      <c r="D3740" t="s">
        <v>2</v>
      </c>
      <c r="E3740" t="s">
        <v>189</v>
      </c>
      <c r="F3740">
        <v>80</v>
      </c>
      <c r="G3740" t="str">
        <f>VLOOKUP(Tabel1[[#This Row],[Gruppe]],Statistikkoder!$A$1:$C$154,2,FALSE)</f>
        <v>    Bil &lt; 1,95 pendler rejse        </v>
      </c>
      <c r="H3740">
        <v>2</v>
      </c>
      <c r="I3740">
        <v>4</v>
      </c>
      <c r="J3740">
        <v>12</v>
      </c>
      <c r="K3740">
        <f>IF(AND(Tabel1[[#This Row],[Gruppe]]&gt;=610,Tabel1[[#This Row],[Gruppe]]&lt;=765),Tabel1[[#This Row],[Dækmeter]],0)</f>
        <v>0</v>
      </c>
      <c r="L3740">
        <v>0</v>
      </c>
      <c r="M3740" t="s">
        <v>3</v>
      </c>
      <c r="N3740" t="str">
        <f>VLOOKUP($F3740,Statistikkoder!$A$2:$C$154,3,FALSE)</f>
        <v>Personbil</v>
      </c>
    </row>
    <row r="3741" spans="1:14" x14ac:dyDescent="0.2">
      <c r="A3741" t="s">
        <v>208</v>
      </c>
      <c r="B3741" s="1">
        <v>0.5</v>
      </c>
      <c r="C3741" t="s">
        <v>4</v>
      </c>
      <c r="D3741" t="s">
        <v>2</v>
      </c>
      <c r="E3741" t="s">
        <v>189</v>
      </c>
      <c r="F3741">
        <v>110</v>
      </c>
      <c r="G3741" t="str">
        <f>VLOOKUP(Tabel1[[#This Row],[Gruppe]],Statistikkoder!$A$1:$C$154,2,FALSE)</f>
        <v>    Bil &lt; 1,95 m                            </v>
      </c>
      <c r="H3741">
        <v>30</v>
      </c>
      <c r="I3741">
        <v>75</v>
      </c>
      <c r="J3741">
        <v>180</v>
      </c>
      <c r="K3741">
        <f>IF(AND(Tabel1[[#This Row],[Gruppe]]&gt;=610,Tabel1[[#This Row],[Gruppe]]&lt;=765),Tabel1[[#This Row],[Dækmeter]],0)</f>
        <v>0</v>
      </c>
      <c r="L3741">
        <v>0</v>
      </c>
      <c r="M3741" t="s">
        <v>3</v>
      </c>
      <c r="N3741" t="str">
        <f>VLOOKUP($F3741,Statistikkoder!$A$2:$C$154,3,FALSE)</f>
        <v>Personbil</v>
      </c>
    </row>
    <row r="3742" spans="1:14" x14ac:dyDescent="0.2">
      <c r="A3742" t="s">
        <v>208</v>
      </c>
      <c r="B3742" s="1">
        <v>0.5</v>
      </c>
      <c r="C3742" t="s">
        <v>4</v>
      </c>
      <c r="D3742" t="s">
        <v>2</v>
      </c>
      <c r="E3742" t="s">
        <v>189</v>
      </c>
      <c r="F3742">
        <v>120</v>
      </c>
      <c r="G3742" t="str">
        <f>VLOOKUP(Tabel1[[#This Row],[Gruppe]],Statistikkoder!$A$1:$C$154,2,FALSE)</f>
        <v>    Bil &gt; 1,95 m                            </v>
      </c>
      <c r="H3742">
        <v>1</v>
      </c>
      <c r="I3742">
        <v>3</v>
      </c>
      <c r="J3742">
        <v>6</v>
      </c>
      <c r="K3742">
        <f>IF(AND(Tabel1[[#This Row],[Gruppe]]&gt;=610,Tabel1[[#This Row],[Gruppe]]&lt;=765),Tabel1[[#This Row],[Dækmeter]],0)</f>
        <v>0</v>
      </c>
      <c r="L3742">
        <v>0</v>
      </c>
      <c r="M3742" t="s">
        <v>3</v>
      </c>
      <c r="N3742" t="str">
        <f>VLOOKUP($F3742,Statistikkoder!$A$2:$C$154,3,FALSE)</f>
        <v>Personbil</v>
      </c>
    </row>
    <row r="3743" spans="1:14" x14ac:dyDescent="0.2">
      <c r="A3743" t="s">
        <v>208</v>
      </c>
      <c r="B3743" s="1">
        <v>0.5</v>
      </c>
      <c r="C3743" t="s">
        <v>4</v>
      </c>
      <c r="D3743" t="s">
        <v>2</v>
      </c>
      <c r="E3743" t="s">
        <v>189</v>
      </c>
      <c r="F3743">
        <v>123</v>
      </c>
      <c r="G3743" t="str">
        <f>VLOOKUP(Tabel1[[#This Row],[Gruppe]],Statistikkoder!$A$1:$C$154,2,FALSE)</f>
        <v>    Bil H&gt;1,95 &amp; L&gt;6 m                      </v>
      </c>
      <c r="H3743">
        <v>1</v>
      </c>
      <c r="I3743">
        <v>2</v>
      </c>
      <c r="J3743">
        <v>6</v>
      </c>
      <c r="K3743">
        <f>IF(AND(Tabel1[[#This Row],[Gruppe]]&gt;=610,Tabel1[[#This Row],[Gruppe]]&lt;=765),Tabel1[[#This Row],[Dækmeter]],0)</f>
        <v>0</v>
      </c>
      <c r="L3743">
        <v>0</v>
      </c>
      <c r="M3743" t="s">
        <v>3</v>
      </c>
      <c r="N3743" t="str">
        <f>VLOOKUP($F3743,Statistikkoder!$A$2:$C$154,3,FALSE)</f>
        <v>Personbil</v>
      </c>
    </row>
    <row r="3744" spans="1:14" x14ac:dyDescent="0.2">
      <c r="A3744" t="s">
        <v>208</v>
      </c>
      <c r="B3744" s="1">
        <v>0.5</v>
      </c>
      <c r="C3744" t="s">
        <v>4</v>
      </c>
      <c r="D3744" t="s">
        <v>2</v>
      </c>
      <c r="E3744" t="s">
        <v>189</v>
      </c>
      <c r="F3744">
        <v>410</v>
      </c>
      <c r="G3744" t="str">
        <f>VLOOKUP(Tabel1[[#This Row],[Gruppe]],Statistikkoder!$A$1:$C$154,2,FALSE)</f>
        <v>    MC                                    </v>
      </c>
      <c r="H3744">
        <v>3</v>
      </c>
      <c r="I3744">
        <v>3</v>
      </c>
      <c r="J3744">
        <v>8</v>
      </c>
      <c r="K3744">
        <f>IF(AND(Tabel1[[#This Row],[Gruppe]]&gt;=610,Tabel1[[#This Row],[Gruppe]]&lt;=765),Tabel1[[#This Row],[Dækmeter]],0)</f>
        <v>0</v>
      </c>
      <c r="L3744">
        <v>0</v>
      </c>
      <c r="M3744" t="s">
        <v>3</v>
      </c>
      <c r="N3744" t="str">
        <f>VLOOKUP($F3744,Statistikkoder!$A$2:$C$154,3,FALSE)</f>
        <v>MC/Knallert</v>
      </c>
    </row>
    <row r="3745" spans="1:14" x14ac:dyDescent="0.2">
      <c r="A3745" t="s">
        <v>208</v>
      </c>
      <c r="B3745" s="1">
        <v>0.5</v>
      </c>
      <c r="C3745" t="s">
        <v>4</v>
      </c>
      <c r="D3745" t="s">
        <v>2</v>
      </c>
      <c r="E3745" t="s">
        <v>189</v>
      </c>
      <c r="F3745">
        <v>505</v>
      </c>
      <c r="G3745" t="str">
        <f>VLOOKUP(Tabel1[[#This Row],[Gruppe]],Statistikkoder!$A$1:$C$154,2,FALSE)</f>
        <v>    Cykel Pensionist                        </v>
      </c>
      <c r="H3745">
        <v>1</v>
      </c>
      <c r="I3745">
        <v>0</v>
      </c>
      <c r="J3745">
        <v>1</v>
      </c>
      <c r="K3745">
        <f>IF(AND(Tabel1[[#This Row],[Gruppe]]&gt;=610,Tabel1[[#This Row],[Gruppe]]&lt;=765),Tabel1[[#This Row],[Dækmeter]],0)</f>
        <v>0</v>
      </c>
      <c r="L3745">
        <v>0</v>
      </c>
      <c r="M3745" t="s">
        <v>3</v>
      </c>
      <c r="N3745" t="str">
        <f>VLOOKUP($F3745,Statistikkoder!$A$2:$C$154,3,FALSE)</f>
        <v>Cykel</v>
      </c>
    </row>
    <row r="3746" spans="1:14" x14ac:dyDescent="0.2">
      <c r="A3746" t="s">
        <v>208</v>
      </c>
      <c r="B3746" s="1">
        <v>0.5</v>
      </c>
      <c r="C3746" t="s">
        <v>4</v>
      </c>
      <c r="D3746" t="s">
        <v>2</v>
      </c>
      <c r="E3746" t="s">
        <v>189</v>
      </c>
      <c r="F3746">
        <v>510</v>
      </c>
      <c r="G3746" t="str">
        <f>VLOOKUP(Tabel1[[#This Row],[Gruppe]],Statistikkoder!$A$1:$C$154,2,FALSE)</f>
        <v>    Cykel Voksen                            </v>
      </c>
      <c r="H3746">
        <v>8</v>
      </c>
      <c r="I3746">
        <v>0</v>
      </c>
      <c r="J3746">
        <v>8</v>
      </c>
      <c r="K3746">
        <f>IF(AND(Tabel1[[#This Row],[Gruppe]]&gt;=610,Tabel1[[#This Row],[Gruppe]]&lt;=765),Tabel1[[#This Row],[Dækmeter]],0)</f>
        <v>0</v>
      </c>
      <c r="L3746">
        <v>0</v>
      </c>
      <c r="M3746" t="s">
        <v>3</v>
      </c>
      <c r="N3746" t="str">
        <f>VLOOKUP($F3746,Statistikkoder!$A$2:$C$154,3,FALSE)</f>
        <v>Cykel</v>
      </c>
    </row>
    <row r="3747" spans="1:14" x14ac:dyDescent="0.2">
      <c r="A3747" t="s">
        <v>208</v>
      </c>
      <c r="B3747" s="1">
        <v>0.5</v>
      </c>
      <c r="C3747" t="s">
        <v>4</v>
      </c>
      <c r="D3747" t="s">
        <v>2</v>
      </c>
      <c r="E3747" t="s">
        <v>189</v>
      </c>
      <c r="F3747">
        <v>520</v>
      </c>
      <c r="G3747" t="str">
        <f>VLOOKUP(Tabel1[[#This Row],[Gruppe]],Statistikkoder!$A$1:$C$154,2,FALSE)</f>
        <v>    Cykel Barn 12-15 år                      </v>
      </c>
      <c r="H3747">
        <v>1</v>
      </c>
      <c r="I3747">
        <v>0</v>
      </c>
      <c r="J3747">
        <v>1</v>
      </c>
      <c r="K3747">
        <f>IF(AND(Tabel1[[#This Row],[Gruppe]]&gt;=610,Tabel1[[#This Row],[Gruppe]]&lt;=765),Tabel1[[#This Row],[Dækmeter]],0)</f>
        <v>0</v>
      </c>
      <c r="L3747">
        <v>0</v>
      </c>
      <c r="M3747" t="s">
        <v>3</v>
      </c>
      <c r="N3747" t="str">
        <f>VLOOKUP($F3747,Statistikkoder!$A$2:$C$154,3,FALSE)</f>
        <v>Cykel</v>
      </c>
    </row>
    <row r="3748" spans="1:14" x14ac:dyDescent="0.2">
      <c r="A3748" t="s">
        <v>208</v>
      </c>
      <c r="B3748" s="1">
        <v>0.5</v>
      </c>
      <c r="C3748" t="s">
        <v>4</v>
      </c>
      <c r="D3748" t="s">
        <v>2</v>
      </c>
      <c r="E3748" t="s">
        <v>189</v>
      </c>
      <c r="F3748">
        <v>530</v>
      </c>
      <c r="G3748" t="str">
        <f>VLOOKUP(Tabel1[[#This Row],[Gruppe]],Statistikkoder!$A$1:$C$154,2,FALSE)</f>
        <v>    Cykel Barn  0-11 år                      </v>
      </c>
      <c r="H3748">
        <v>1</v>
      </c>
      <c r="I3748">
        <v>0</v>
      </c>
      <c r="J3748">
        <v>1</v>
      </c>
      <c r="K3748">
        <f>IF(AND(Tabel1[[#This Row],[Gruppe]]&gt;=610,Tabel1[[#This Row],[Gruppe]]&lt;=765),Tabel1[[#This Row],[Dækmeter]],0)</f>
        <v>0</v>
      </c>
      <c r="L3748">
        <v>0</v>
      </c>
      <c r="M3748" t="s">
        <v>3</v>
      </c>
      <c r="N3748" t="str">
        <f>VLOOKUP($F3748,Statistikkoder!$A$2:$C$154,3,FALSE)</f>
        <v>Cykel</v>
      </c>
    </row>
    <row r="3749" spans="1:14" x14ac:dyDescent="0.2">
      <c r="A3749" t="s">
        <v>208</v>
      </c>
      <c r="B3749" s="1">
        <v>0.5</v>
      </c>
      <c r="C3749" t="s">
        <v>4</v>
      </c>
      <c r="D3749" t="s">
        <v>2</v>
      </c>
      <c r="E3749" t="s">
        <v>189</v>
      </c>
      <c r="F3749">
        <v>996</v>
      </c>
      <c r="G3749" t="str">
        <f>VLOOKUP(Tabel1[[#This Row],[Gruppe]],Statistikkoder!$A$1:$C$154,2,FALSE)</f>
        <v>    Passager i køretøj                            </v>
      </c>
      <c r="H3749">
        <v>0</v>
      </c>
      <c r="I3749">
        <v>87</v>
      </c>
      <c r="J3749">
        <v>0</v>
      </c>
      <c r="K3749">
        <f>IF(AND(Tabel1[[#This Row],[Gruppe]]&gt;=610,Tabel1[[#This Row],[Gruppe]]&lt;=765),Tabel1[[#This Row],[Dækmeter]],0)</f>
        <v>0</v>
      </c>
      <c r="L3749">
        <v>0</v>
      </c>
      <c r="M3749" t="s">
        <v>3</v>
      </c>
      <c r="N3749" t="str">
        <f>VLOOKUP($F3749,Statistikkoder!$A$2:$C$154,3,FALSE)</f>
        <v>Passager</v>
      </c>
    </row>
    <row r="3750" spans="1:14" x14ac:dyDescent="0.2">
      <c r="A3750" t="s">
        <v>208</v>
      </c>
      <c r="B3750" s="1">
        <v>0.5</v>
      </c>
      <c r="C3750" t="s">
        <v>0</v>
      </c>
      <c r="D3750" t="s">
        <v>1</v>
      </c>
      <c r="E3750" t="s">
        <v>190</v>
      </c>
      <c r="F3750">
        <v>10</v>
      </c>
      <c r="G3750" t="str">
        <f>VLOOKUP(Tabel1[[#This Row],[Gruppe]],Statistikkoder!$A$1:$C$154,2,FALSE)</f>
        <v>    Voksen gående                    </v>
      </c>
      <c r="H3750">
        <v>0</v>
      </c>
      <c r="I3750">
        <v>1</v>
      </c>
      <c r="J3750">
        <v>0</v>
      </c>
      <c r="K3750">
        <f>IF(AND(Tabel1[[#This Row],[Gruppe]]&gt;=610,Tabel1[[#This Row],[Gruppe]]&lt;=765),Tabel1[[#This Row],[Dækmeter]],0)</f>
        <v>0</v>
      </c>
      <c r="L3750">
        <v>0</v>
      </c>
      <c r="M3750" t="s">
        <v>3</v>
      </c>
      <c r="N3750" t="str">
        <f>VLOOKUP($F3750,Statistikkoder!$A$2:$C$154,3,FALSE)</f>
        <v>Passager</v>
      </c>
    </row>
    <row r="3751" spans="1:14" x14ac:dyDescent="0.2">
      <c r="A3751" t="s">
        <v>208</v>
      </c>
      <c r="B3751" s="1">
        <v>0.5</v>
      </c>
      <c r="C3751" t="s">
        <v>0</v>
      </c>
      <c r="D3751" t="s">
        <v>1</v>
      </c>
      <c r="E3751" t="s">
        <v>190</v>
      </c>
      <c r="F3751">
        <v>80</v>
      </c>
      <c r="G3751" t="str">
        <f>VLOOKUP(Tabel1[[#This Row],[Gruppe]],Statistikkoder!$A$1:$C$154,2,FALSE)</f>
        <v>    Bil &lt; 1,95 pendler rejse        </v>
      </c>
      <c r="H3751">
        <v>5</v>
      </c>
      <c r="I3751">
        <v>7</v>
      </c>
      <c r="J3751">
        <v>30</v>
      </c>
      <c r="K3751">
        <f>IF(AND(Tabel1[[#This Row],[Gruppe]]&gt;=610,Tabel1[[#This Row],[Gruppe]]&lt;=765),Tabel1[[#This Row],[Dækmeter]],0)</f>
        <v>0</v>
      </c>
      <c r="L3751">
        <v>0</v>
      </c>
      <c r="M3751" t="s">
        <v>3</v>
      </c>
      <c r="N3751" t="str">
        <f>VLOOKUP($F3751,Statistikkoder!$A$2:$C$154,3,FALSE)</f>
        <v>Personbil</v>
      </c>
    </row>
    <row r="3752" spans="1:14" x14ac:dyDescent="0.2">
      <c r="A3752" t="s">
        <v>208</v>
      </c>
      <c r="B3752" s="1">
        <v>0.5</v>
      </c>
      <c r="C3752" t="s">
        <v>0</v>
      </c>
      <c r="D3752" t="s">
        <v>1</v>
      </c>
      <c r="E3752" t="s">
        <v>190</v>
      </c>
      <c r="F3752">
        <v>110</v>
      </c>
      <c r="G3752" t="str">
        <f>VLOOKUP(Tabel1[[#This Row],[Gruppe]],Statistikkoder!$A$1:$C$154,2,FALSE)</f>
        <v>    Bil &lt; 1,95 m                            </v>
      </c>
      <c r="H3752">
        <v>19</v>
      </c>
      <c r="I3752">
        <v>46</v>
      </c>
      <c r="J3752">
        <v>114</v>
      </c>
      <c r="K3752">
        <f>IF(AND(Tabel1[[#This Row],[Gruppe]]&gt;=610,Tabel1[[#This Row],[Gruppe]]&lt;=765),Tabel1[[#This Row],[Dækmeter]],0)</f>
        <v>0</v>
      </c>
      <c r="L3752">
        <v>0</v>
      </c>
      <c r="M3752" t="s">
        <v>3</v>
      </c>
      <c r="N3752" t="str">
        <f>VLOOKUP($F3752,Statistikkoder!$A$2:$C$154,3,FALSE)</f>
        <v>Personbil</v>
      </c>
    </row>
    <row r="3753" spans="1:14" x14ac:dyDescent="0.2">
      <c r="A3753" t="s">
        <v>208</v>
      </c>
      <c r="B3753" s="1">
        <v>0.5</v>
      </c>
      <c r="C3753" t="s">
        <v>0</v>
      </c>
      <c r="D3753" t="s">
        <v>1</v>
      </c>
      <c r="E3753" t="s">
        <v>190</v>
      </c>
      <c r="F3753">
        <v>120</v>
      </c>
      <c r="G3753" t="str">
        <f>VLOOKUP(Tabel1[[#This Row],[Gruppe]],Statistikkoder!$A$1:$C$154,2,FALSE)</f>
        <v>    Bil &gt; 1,95 m                            </v>
      </c>
      <c r="H3753">
        <v>1</v>
      </c>
      <c r="I3753">
        <v>2</v>
      </c>
      <c r="J3753">
        <v>6</v>
      </c>
      <c r="K3753">
        <f>IF(AND(Tabel1[[#This Row],[Gruppe]]&gt;=610,Tabel1[[#This Row],[Gruppe]]&lt;=765),Tabel1[[#This Row],[Dækmeter]],0)</f>
        <v>0</v>
      </c>
      <c r="L3753">
        <v>0</v>
      </c>
      <c r="M3753" t="s">
        <v>3</v>
      </c>
      <c r="N3753" t="str">
        <f>VLOOKUP($F3753,Statistikkoder!$A$2:$C$154,3,FALSE)</f>
        <v>Personbil</v>
      </c>
    </row>
    <row r="3754" spans="1:14" x14ac:dyDescent="0.2">
      <c r="A3754" t="s">
        <v>208</v>
      </c>
      <c r="B3754" s="1">
        <v>0.5</v>
      </c>
      <c r="C3754" t="s">
        <v>0</v>
      </c>
      <c r="D3754" t="s">
        <v>1</v>
      </c>
      <c r="E3754" t="s">
        <v>190</v>
      </c>
      <c r="F3754">
        <v>123</v>
      </c>
      <c r="G3754" t="str">
        <f>VLOOKUP(Tabel1[[#This Row],[Gruppe]],Statistikkoder!$A$1:$C$154,2,FALSE)</f>
        <v>    Bil H&gt;1,95 &amp; L&gt;6 m                      </v>
      </c>
      <c r="H3754">
        <v>1</v>
      </c>
      <c r="I3754">
        <v>2</v>
      </c>
      <c r="J3754">
        <v>6</v>
      </c>
      <c r="K3754">
        <f>IF(AND(Tabel1[[#This Row],[Gruppe]]&gt;=610,Tabel1[[#This Row],[Gruppe]]&lt;=765),Tabel1[[#This Row],[Dækmeter]],0)</f>
        <v>0</v>
      </c>
      <c r="L3754">
        <v>0</v>
      </c>
      <c r="M3754" t="s">
        <v>3</v>
      </c>
      <c r="N3754" t="str">
        <f>VLOOKUP($F3754,Statistikkoder!$A$2:$C$154,3,FALSE)</f>
        <v>Personbil</v>
      </c>
    </row>
    <row r="3755" spans="1:14" x14ac:dyDescent="0.2">
      <c r="A3755" t="s">
        <v>208</v>
      </c>
      <c r="B3755" s="1">
        <v>0.5</v>
      </c>
      <c r="C3755" t="s">
        <v>0</v>
      </c>
      <c r="D3755" t="s">
        <v>1</v>
      </c>
      <c r="E3755" t="s">
        <v>190</v>
      </c>
      <c r="F3755">
        <v>126</v>
      </c>
      <c r="G3755" t="str">
        <f>VLOOKUP(Tabel1[[#This Row],[Gruppe]],Statistikkoder!$A$1:$C$154,2,FALSE)</f>
        <v xml:space="preserve">    Bil med campingvogn                     </v>
      </c>
      <c r="H3755">
        <v>1</v>
      </c>
      <c r="I3755">
        <v>3</v>
      </c>
      <c r="J3755">
        <v>12</v>
      </c>
      <c r="K3755">
        <f>IF(AND(Tabel1[[#This Row],[Gruppe]]&gt;=610,Tabel1[[#This Row],[Gruppe]]&lt;=765),Tabel1[[#This Row],[Dækmeter]],0)</f>
        <v>0</v>
      </c>
      <c r="L3755">
        <v>0</v>
      </c>
      <c r="M3755" t="s">
        <v>3</v>
      </c>
      <c r="N3755" t="str">
        <f>VLOOKUP($F3755,Statistikkoder!$A$2:$C$154,3,FALSE)</f>
        <v>Personbil</v>
      </c>
    </row>
    <row r="3756" spans="1:14" x14ac:dyDescent="0.2">
      <c r="A3756" t="s">
        <v>208</v>
      </c>
      <c r="B3756" s="1">
        <v>0.5</v>
      </c>
      <c r="C3756" t="s">
        <v>0</v>
      </c>
      <c r="D3756" t="s">
        <v>1</v>
      </c>
      <c r="E3756" t="s">
        <v>190</v>
      </c>
      <c r="F3756">
        <v>309</v>
      </c>
      <c r="G3756" t="str">
        <f>VLOOKUP(Tabel1[[#This Row],[Gruppe]],Statistikkoder!$A$1:$C$154,2,FALSE)</f>
        <v>    Autocamper &lt;  6 meter                </v>
      </c>
      <c r="H3756">
        <v>1</v>
      </c>
      <c r="I3756">
        <v>2</v>
      </c>
      <c r="J3756">
        <v>6</v>
      </c>
      <c r="K3756">
        <f>IF(AND(Tabel1[[#This Row],[Gruppe]]&gt;=610,Tabel1[[#This Row],[Gruppe]]&lt;=765),Tabel1[[#This Row],[Dækmeter]],0)</f>
        <v>0</v>
      </c>
      <c r="L3756">
        <v>0</v>
      </c>
      <c r="M3756" t="s">
        <v>3</v>
      </c>
      <c r="N3756" t="str">
        <f>VLOOKUP($F3756,Statistikkoder!$A$2:$C$154,3,FALSE)</f>
        <v>Autocamper</v>
      </c>
    </row>
    <row r="3757" spans="1:14" x14ac:dyDescent="0.2">
      <c r="A3757" t="s">
        <v>208</v>
      </c>
      <c r="B3757" s="1">
        <v>0.5</v>
      </c>
      <c r="C3757" t="s">
        <v>0</v>
      </c>
      <c r="D3757" t="s">
        <v>1</v>
      </c>
      <c r="E3757" t="s">
        <v>190</v>
      </c>
      <c r="F3757">
        <v>320</v>
      </c>
      <c r="G3757" t="str">
        <f>VLOOKUP(Tabel1[[#This Row],[Gruppe]],Statistikkoder!$A$1:$C$154,2,FALSE)</f>
        <v>    Autocamper &lt; 12 meter                </v>
      </c>
      <c r="H3757">
        <v>3</v>
      </c>
      <c r="I3757">
        <v>7</v>
      </c>
      <c r="J3757">
        <v>30</v>
      </c>
      <c r="K3757">
        <f>IF(AND(Tabel1[[#This Row],[Gruppe]]&gt;=610,Tabel1[[#This Row],[Gruppe]]&lt;=765),Tabel1[[#This Row],[Dækmeter]],0)</f>
        <v>0</v>
      </c>
      <c r="L3757">
        <v>0</v>
      </c>
      <c r="M3757" t="s">
        <v>3</v>
      </c>
      <c r="N3757" t="str">
        <f>VLOOKUP($F3757,Statistikkoder!$A$2:$C$154,3,FALSE)</f>
        <v>Autocamper</v>
      </c>
    </row>
    <row r="3758" spans="1:14" x14ac:dyDescent="0.2">
      <c r="A3758" t="s">
        <v>208</v>
      </c>
      <c r="B3758" s="1">
        <v>0.5</v>
      </c>
      <c r="C3758" t="s">
        <v>0</v>
      </c>
      <c r="D3758" t="s">
        <v>1</v>
      </c>
      <c r="E3758" t="s">
        <v>190</v>
      </c>
      <c r="F3758">
        <v>410</v>
      </c>
      <c r="G3758" t="str">
        <f>VLOOKUP(Tabel1[[#This Row],[Gruppe]],Statistikkoder!$A$1:$C$154,2,FALSE)</f>
        <v>    MC                                    </v>
      </c>
      <c r="H3758">
        <v>1</v>
      </c>
      <c r="I3758">
        <v>1</v>
      </c>
      <c r="J3758">
        <v>2</v>
      </c>
      <c r="K3758">
        <f>IF(AND(Tabel1[[#This Row],[Gruppe]]&gt;=610,Tabel1[[#This Row],[Gruppe]]&lt;=765),Tabel1[[#This Row],[Dækmeter]],0)</f>
        <v>0</v>
      </c>
      <c r="L3758">
        <v>0</v>
      </c>
      <c r="M3758" t="s">
        <v>3</v>
      </c>
      <c r="N3758" t="str">
        <f>VLOOKUP($F3758,Statistikkoder!$A$2:$C$154,3,FALSE)</f>
        <v>MC/Knallert</v>
      </c>
    </row>
    <row r="3759" spans="1:14" x14ac:dyDescent="0.2">
      <c r="A3759" t="s">
        <v>208</v>
      </c>
      <c r="B3759" s="1">
        <v>0.5</v>
      </c>
      <c r="C3759" t="s">
        <v>0</v>
      </c>
      <c r="D3759" t="s">
        <v>1</v>
      </c>
      <c r="E3759" t="s">
        <v>190</v>
      </c>
      <c r="F3759">
        <v>510</v>
      </c>
      <c r="G3759" t="str">
        <f>VLOOKUP(Tabel1[[#This Row],[Gruppe]],Statistikkoder!$A$1:$C$154,2,FALSE)</f>
        <v>    Cykel Voksen                            </v>
      </c>
      <c r="H3759">
        <v>1</v>
      </c>
      <c r="I3759">
        <v>0</v>
      </c>
      <c r="J3759">
        <v>1</v>
      </c>
      <c r="K3759">
        <f>IF(AND(Tabel1[[#This Row],[Gruppe]]&gt;=610,Tabel1[[#This Row],[Gruppe]]&lt;=765),Tabel1[[#This Row],[Dækmeter]],0)</f>
        <v>0</v>
      </c>
      <c r="L3759">
        <v>0</v>
      </c>
      <c r="M3759" t="s">
        <v>3</v>
      </c>
      <c r="N3759" t="str">
        <f>VLOOKUP($F3759,Statistikkoder!$A$2:$C$154,3,FALSE)</f>
        <v>Cykel</v>
      </c>
    </row>
    <row r="3760" spans="1:14" x14ac:dyDescent="0.2">
      <c r="A3760" t="s">
        <v>208</v>
      </c>
      <c r="B3760" s="1">
        <v>0.5</v>
      </c>
      <c r="C3760" t="s">
        <v>0</v>
      </c>
      <c r="D3760" t="s">
        <v>1</v>
      </c>
      <c r="E3760" t="s">
        <v>190</v>
      </c>
      <c r="F3760">
        <v>996</v>
      </c>
      <c r="G3760" t="str">
        <f>VLOOKUP(Tabel1[[#This Row],[Gruppe]],Statistikkoder!$A$1:$C$154,2,FALSE)</f>
        <v>    Passager i køretøj                            </v>
      </c>
      <c r="H3760">
        <v>0</v>
      </c>
      <c r="I3760">
        <v>70</v>
      </c>
      <c r="J3760">
        <v>0</v>
      </c>
      <c r="K3760">
        <f>IF(AND(Tabel1[[#This Row],[Gruppe]]&gt;=610,Tabel1[[#This Row],[Gruppe]]&lt;=765),Tabel1[[#This Row],[Dækmeter]],0)</f>
        <v>0</v>
      </c>
      <c r="L3760">
        <v>0</v>
      </c>
      <c r="M3760" t="s">
        <v>3</v>
      </c>
      <c r="N3760" t="str">
        <f>VLOOKUP($F3760,Statistikkoder!$A$2:$C$154,3,FALSE)</f>
        <v>Passager</v>
      </c>
    </row>
    <row r="3761" spans="1:14" x14ac:dyDescent="0.2">
      <c r="A3761" t="s">
        <v>208</v>
      </c>
      <c r="B3761" s="1">
        <v>0.54166666666666663</v>
      </c>
      <c r="C3761" t="s">
        <v>4</v>
      </c>
      <c r="D3761" t="s">
        <v>2</v>
      </c>
      <c r="E3761" t="s">
        <v>190</v>
      </c>
      <c r="F3761">
        <v>10</v>
      </c>
      <c r="G3761" t="str">
        <f>VLOOKUP(Tabel1[[#This Row],[Gruppe]],Statistikkoder!$A$1:$C$154,2,FALSE)</f>
        <v>    Voksen gående                    </v>
      </c>
      <c r="H3761">
        <v>0</v>
      </c>
      <c r="I3761">
        <v>3</v>
      </c>
      <c r="J3761">
        <v>0</v>
      </c>
      <c r="K3761">
        <f>IF(AND(Tabel1[[#This Row],[Gruppe]]&gt;=610,Tabel1[[#This Row],[Gruppe]]&lt;=765),Tabel1[[#This Row],[Dækmeter]],0)</f>
        <v>0</v>
      </c>
      <c r="L3761">
        <v>0</v>
      </c>
      <c r="M3761" t="s">
        <v>3</v>
      </c>
      <c r="N3761" t="str">
        <f>VLOOKUP($F3761,Statistikkoder!$A$2:$C$154,3,FALSE)</f>
        <v>Passager</v>
      </c>
    </row>
    <row r="3762" spans="1:14" x14ac:dyDescent="0.2">
      <c r="A3762" t="s">
        <v>208</v>
      </c>
      <c r="B3762" s="1">
        <v>0.54166666666666663</v>
      </c>
      <c r="C3762" t="s">
        <v>4</v>
      </c>
      <c r="D3762" t="s">
        <v>2</v>
      </c>
      <c r="E3762" t="s">
        <v>190</v>
      </c>
      <c r="F3762">
        <v>80</v>
      </c>
      <c r="G3762" t="str">
        <f>VLOOKUP(Tabel1[[#This Row],[Gruppe]],Statistikkoder!$A$1:$C$154,2,FALSE)</f>
        <v>    Bil &lt; 1,95 pendler rejse        </v>
      </c>
      <c r="H3762">
        <v>1</v>
      </c>
      <c r="I3762">
        <v>2</v>
      </c>
      <c r="J3762">
        <v>6</v>
      </c>
      <c r="K3762">
        <f>IF(AND(Tabel1[[#This Row],[Gruppe]]&gt;=610,Tabel1[[#This Row],[Gruppe]]&lt;=765),Tabel1[[#This Row],[Dækmeter]],0)</f>
        <v>0</v>
      </c>
      <c r="L3762">
        <v>0</v>
      </c>
      <c r="M3762" t="s">
        <v>3</v>
      </c>
      <c r="N3762" t="str">
        <f>VLOOKUP($F3762,Statistikkoder!$A$2:$C$154,3,FALSE)</f>
        <v>Personbil</v>
      </c>
    </row>
    <row r="3763" spans="1:14" x14ac:dyDescent="0.2">
      <c r="A3763" t="s">
        <v>208</v>
      </c>
      <c r="B3763" s="1">
        <v>0.54166666666666663</v>
      </c>
      <c r="C3763" t="s">
        <v>4</v>
      </c>
      <c r="D3763" t="s">
        <v>2</v>
      </c>
      <c r="E3763" t="s">
        <v>190</v>
      </c>
      <c r="F3763">
        <v>110</v>
      </c>
      <c r="G3763" t="str">
        <f>VLOOKUP(Tabel1[[#This Row],[Gruppe]],Statistikkoder!$A$1:$C$154,2,FALSE)</f>
        <v>    Bil &lt; 1,95 m                            </v>
      </c>
      <c r="H3763">
        <v>16</v>
      </c>
      <c r="I3763">
        <v>40</v>
      </c>
      <c r="J3763">
        <v>96</v>
      </c>
      <c r="K3763">
        <f>IF(AND(Tabel1[[#This Row],[Gruppe]]&gt;=610,Tabel1[[#This Row],[Gruppe]]&lt;=765),Tabel1[[#This Row],[Dækmeter]],0)</f>
        <v>0</v>
      </c>
      <c r="L3763">
        <v>0</v>
      </c>
      <c r="M3763" t="s">
        <v>3</v>
      </c>
      <c r="N3763" t="str">
        <f>VLOOKUP($F3763,Statistikkoder!$A$2:$C$154,3,FALSE)</f>
        <v>Personbil</v>
      </c>
    </row>
    <row r="3764" spans="1:14" x14ac:dyDescent="0.2">
      <c r="A3764" t="s">
        <v>208</v>
      </c>
      <c r="B3764" s="1">
        <v>0.54166666666666663</v>
      </c>
      <c r="C3764" t="s">
        <v>4</v>
      </c>
      <c r="D3764" t="s">
        <v>2</v>
      </c>
      <c r="E3764" t="s">
        <v>190</v>
      </c>
      <c r="F3764">
        <v>120</v>
      </c>
      <c r="G3764" t="str">
        <f>VLOOKUP(Tabel1[[#This Row],[Gruppe]],Statistikkoder!$A$1:$C$154,2,FALSE)</f>
        <v>    Bil &gt; 1,95 m                            </v>
      </c>
      <c r="H3764">
        <v>2</v>
      </c>
      <c r="I3764">
        <v>3</v>
      </c>
      <c r="J3764">
        <v>12</v>
      </c>
      <c r="K3764">
        <f>IF(AND(Tabel1[[#This Row],[Gruppe]]&gt;=610,Tabel1[[#This Row],[Gruppe]]&lt;=765),Tabel1[[#This Row],[Dækmeter]],0)</f>
        <v>0</v>
      </c>
      <c r="L3764">
        <v>0</v>
      </c>
      <c r="M3764" t="s">
        <v>3</v>
      </c>
      <c r="N3764" t="str">
        <f>VLOOKUP($F3764,Statistikkoder!$A$2:$C$154,3,FALSE)</f>
        <v>Personbil</v>
      </c>
    </row>
    <row r="3765" spans="1:14" x14ac:dyDescent="0.2">
      <c r="A3765" t="s">
        <v>208</v>
      </c>
      <c r="B3765" s="1">
        <v>0.54166666666666663</v>
      </c>
      <c r="C3765" t="s">
        <v>4</v>
      </c>
      <c r="D3765" t="s">
        <v>2</v>
      </c>
      <c r="E3765" t="s">
        <v>190</v>
      </c>
      <c r="F3765">
        <v>126</v>
      </c>
      <c r="G3765" t="str">
        <f>VLOOKUP(Tabel1[[#This Row],[Gruppe]],Statistikkoder!$A$1:$C$154,2,FALSE)</f>
        <v xml:space="preserve">    Bil med campingvogn                     </v>
      </c>
      <c r="H3765">
        <v>3</v>
      </c>
      <c r="I3765">
        <v>5</v>
      </c>
      <c r="J3765">
        <v>36</v>
      </c>
      <c r="K3765">
        <f>IF(AND(Tabel1[[#This Row],[Gruppe]]&gt;=610,Tabel1[[#This Row],[Gruppe]]&lt;=765),Tabel1[[#This Row],[Dækmeter]],0)</f>
        <v>0</v>
      </c>
      <c r="L3765">
        <v>0</v>
      </c>
      <c r="M3765" t="s">
        <v>3</v>
      </c>
      <c r="N3765" t="str">
        <f>VLOOKUP($F3765,Statistikkoder!$A$2:$C$154,3,FALSE)</f>
        <v>Personbil</v>
      </c>
    </row>
    <row r="3766" spans="1:14" x14ac:dyDescent="0.2">
      <c r="A3766" t="s">
        <v>208</v>
      </c>
      <c r="B3766" s="1">
        <v>0.54166666666666663</v>
      </c>
      <c r="C3766" t="s">
        <v>4</v>
      </c>
      <c r="D3766" t="s">
        <v>2</v>
      </c>
      <c r="E3766" t="s">
        <v>190</v>
      </c>
      <c r="F3766">
        <v>320</v>
      </c>
      <c r="G3766" t="str">
        <f>VLOOKUP(Tabel1[[#This Row],[Gruppe]],Statistikkoder!$A$1:$C$154,2,FALSE)</f>
        <v>    Autocamper &lt; 12 meter                </v>
      </c>
      <c r="H3766">
        <v>2</v>
      </c>
      <c r="I3766">
        <v>4</v>
      </c>
      <c r="J3766">
        <v>20</v>
      </c>
      <c r="K3766">
        <f>IF(AND(Tabel1[[#This Row],[Gruppe]]&gt;=610,Tabel1[[#This Row],[Gruppe]]&lt;=765),Tabel1[[#This Row],[Dækmeter]],0)</f>
        <v>0</v>
      </c>
      <c r="L3766">
        <v>0</v>
      </c>
      <c r="M3766" t="s">
        <v>3</v>
      </c>
      <c r="N3766" t="str">
        <f>VLOOKUP($F3766,Statistikkoder!$A$2:$C$154,3,FALSE)</f>
        <v>Autocamper</v>
      </c>
    </row>
    <row r="3767" spans="1:14" x14ac:dyDescent="0.2">
      <c r="A3767" t="s">
        <v>208</v>
      </c>
      <c r="B3767" s="1">
        <v>0.54166666666666663</v>
      </c>
      <c r="C3767" t="s">
        <v>4</v>
      </c>
      <c r="D3767" t="s">
        <v>2</v>
      </c>
      <c r="E3767" t="s">
        <v>190</v>
      </c>
      <c r="F3767">
        <v>510</v>
      </c>
      <c r="G3767" t="str">
        <f>VLOOKUP(Tabel1[[#This Row],[Gruppe]],Statistikkoder!$A$1:$C$154,2,FALSE)</f>
        <v>    Cykel Voksen                            </v>
      </c>
      <c r="H3767">
        <v>2</v>
      </c>
      <c r="I3767">
        <v>0</v>
      </c>
      <c r="J3767">
        <v>2</v>
      </c>
      <c r="K3767">
        <f>IF(AND(Tabel1[[#This Row],[Gruppe]]&gt;=610,Tabel1[[#This Row],[Gruppe]]&lt;=765),Tabel1[[#This Row],[Dækmeter]],0)</f>
        <v>0</v>
      </c>
      <c r="L3767">
        <v>0</v>
      </c>
      <c r="M3767" t="s">
        <v>3</v>
      </c>
      <c r="N3767" t="str">
        <f>VLOOKUP($F3767,Statistikkoder!$A$2:$C$154,3,FALSE)</f>
        <v>Cykel</v>
      </c>
    </row>
    <row r="3768" spans="1:14" x14ac:dyDescent="0.2">
      <c r="A3768" t="s">
        <v>208</v>
      </c>
      <c r="B3768" s="1">
        <v>0.54166666666666663</v>
      </c>
      <c r="C3768" t="s">
        <v>4</v>
      </c>
      <c r="D3768" t="s">
        <v>2</v>
      </c>
      <c r="E3768" t="s">
        <v>190</v>
      </c>
      <c r="F3768">
        <v>765</v>
      </c>
      <c r="G3768" t="str">
        <f>VLOOKUP(Tabel1[[#This Row],[Gruppe]],Statistikkoder!$A$1:$C$154,2,FALSE)</f>
        <v>    Special transport                        </v>
      </c>
      <c r="H3768">
        <v>1</v>
      </c>
      <c r="I3768">
        <v>1</v>
      </c>
      <c r="J3768">
        <v>6</v>
      </c>
      <c r="K3768">
        <f>IF(AND(Tabel1[[#This Row],[Gruppe]]&gt;=610,Tabel1[[#This Row],[Gruppe]]&lt;=765),Tabel1[[#This Row],[Dækmeter]],0)</f>
        <v>6</v>
      </c>
      <c r="L3768">
        <v>0</v>
      </c>
      <c r="M3768" t="s">
        <v>3</v>
      </c>
      <c r="N3768" t="str">
        <f>VLOOKUP($F3768,Statistikkoder!$A$2:$C$154,3,FALSE)</f>
        <v>Specialtransport</v>
      </c>
    </row>
    <row r="3769" spans="1:14" x14ac:dyDescent="0.2">
      <c r="A3769" t="s">
        <v>208</v>
      </c>
      <c r="B3769" s="1">
        <v>0.54166666666666663</v>
      </c>
      <c r="C3769" t="s">
        <v>4</v>
      </c>
      <c r="D3769" t="s">
        <v>2</v>
      </c>
      <c r="E3769" t="s">
        <v>190</v>
      </c>
      <c r="F3769">
        <v>996</v>
      </c>
      <c r="G3769" t="str">
        <f>VLOOKUP(Tabel1[[#This Row],[Gruppe]],Statistikkoder!$A$1:$C$154,2,FALSE)</f>
        <v>    Passager i køretøj                            </v>
      </c>
      <c r="H3769">
        <v>0</v>
      </c>
      <c r="I3769">
        <v>55</v>
      </c>
      <c r="J3769">
        <v>0</v>
      </c>
      <c r="K3769">
        <f>IF(AND(Tabel1[[#This Row],[Gruppe]]&gt;=610,Tabel1[[#This Row],[Gruppe]]&lt;=765),Tabel1[[#This Row],[Dækmeter]],0)</f>
        <v>0</v>
      </c>
      <c r="L3769">
        <v>0</v>
      </c>
      <c r="M3769" t="s">
        <v>3</v>
      </c>
      <c r="N3769" t="str">
        <f>VLOOKUP($F3769,Statistikkoder!$A$2:$C$154,3,FALSE)</f>
        <v>Passager</v>
      </c>
    </row>
    <row r="3770" spans="1:14" x14ac:dyDescent="0.2">
      <c r="A3770" t="s">
        <v>208</v>
      </c>
      <c r="B3770" s="1">
        <v>0.54166666666666663</v>
      </c>
      <c r="C3770" t="s">
        <v>0</v>
      </c>
      <c r="D3770" t="s">
        <v>1</v>
      </c>
      <c r="E3770" t="s">
        <v>189</v>
      </c>
      <c r="F3770">
        <v>10</v>
      </c>
      <c r="G3770" t="str">
        <f>VLOOKUP(Tabel1[[#This Row],[Gruppe]],Statistikkoder!$A$1:$C$154,2,FALSE)</f>
        <v>    Voksen gående                    </v>
      </c>
      <c r="H3770">
        <v>0</v>
      </c>
      <c r="I3770">
        <v>1</v>
      </c>
      <c r="J3770">
        <v>0</v>
      </c>
      <c r="K3770">
        <f>IF(AND(Tabel1[[#This Row],[Gruppe]]&gt;=610,Tabel1[[#This Row],[Gruppe]]&lt;=765),Tabel1[[#This Row],[Dækmeter]],0)</f>
        <v>0</v>
      </c>
      <c r="L3770">
        <v>0</v>
      </c>
      <c r="M3770" t="s">
        <v>3</v>
      </c>
      <c r="N3770" t="str">
        <f>VLOOKUP($F3770,Statistikkoder!$A$2:$C$154,3,FALSE)</f>
        <v>Passager</v>
      </c>
    </row>
    <row r="3771" spans="1:14" x14ac:dyDescent="0.2">
      <c r="A3771" t="s">
        <v>208</v>
      </c>
      <c r="B3771" s="1">
        <v>0.54166666666666663</v>
      </c>
      <c r="C3771" t="s">
        <v>0</v>
      </c>
      <c r="D3771" t="s">
        <v>1</v>
      </c>
      <c r="E3771" t="s">
        <v>189</v>
      </c>
      <c r="F3771">
        <v>80</v>
      </c>
      <c r="G3771" t="str">
        <f>VLOOKUP(Tabel1[[#This Row],[Gruppe]],Statistikkoder!$A$1:$C$154,2,FALSE)</f>
        <v>    Bil &lt; 1,95 pendler rejse        </v>
      </c>
      <c r="H3771">
        <v>2</v>
      </c>
      <c r="I3771">
        <v>3</v>
      </c>
      <c r="J3771">
        <v>12</v>
      </c>
      <c r="K3771">
        <f>IF(AND(Tabel1[[#This Row],[Gruppe]]&gt;=610,Tabel1[[#This Row],[Gruppe]]&lt;=765),Tabel1[[#This Row],[Dækmeter]],0)</f>
        <v>0</v>
      </c>
      <c r="L3771">
        <v>0</v>
      </c>
      <c r="M3771" t="s">
        <v>3</v>
      </c>
      <c r="N3771" t="str">
        <f>VLOOKUP($F3771,Statistikkoder!$A$2:$C$154,3,FALSE)</f>
        <v>Personbil</v>
      </c>
    </row>
    <row r="3772" spans="1:14" x14ac:dyDescent="0.2">
      <c r="A3772" t="s">
        <v>208</v>
      </c>
      <c r="B3772" s="1">
        <v>0.54166666666666663</v>
      </c>
      <c r="C3772" t="s">
        <v>0</v>
      </c>
      <c r="D3772" t="s">
        <v>1</v>
      </c>
      <c r="E3772" t="s">
        <v>189</v>
      </c>
      <c r="F3772">
        <v>110</v>
      </c>
      <c r="G3772" t="str">
        <f>VLOOKUP(Tabel1[[#This Row],[Gruppe]],Statistikkoder!$A$1:$C$154,2,FALSE)</f>
        <v>    Bil &lt; 1,95 m                            </v>
      </c>
      <c r="H3772">
        <v>22</v>
      </c>
      <c r="I3772">
        <v>44</v>
      </c>
      <c r="J3772">
        <v>132</v>
      </c>
      <c r="K3772">
        <f>IF(AND(Tabel1[[#This Row],[Gruppe]]&gt;=610,Tabel1[[#This Row],[Gruppe]]&lt;=765),Tabel1[[#This Row],[Dækmeter]],0)</f>
        <v>0</v>
      </c>
      <c r="L3772">
        <v>0</v>
      </c>
      <c r="M3772" t="s">
        <v>3</v>
      </c>
      <c r="N3772" t="str">
        <f>VLOOKUP($F3772,Statistikkoder!$A$2:$C$154,3,FALSE)</f>
        <v>Personbil</v>
      </c>
    </row>
    <row r="3773" spans="1:14" x14ac:dyDescent="0.2">
      <c r="A3773" t="s">
        <v>208</v>
      </c>
      <c r="B3773" s="1">
        <v>0.54166666666666663</v>
      </c>
      <c r="C3773" t="s">
        <v>0</v>
      </c>
      <c r="D3773" t="s">
        <v>1</v>
      </c>
      <c r="E3773" t="s">
        <v>189</v>
      </c>
      <c r="F3773">
        <v>309</v>
      </c>
      <c r="G3773" t="str">
        <f>VLOOKUP(Tabel1[[#This Row],[Gruppe]],Statistikkoder!$A$1:$C$154,2,FALSE)</f>
        <v>    Autocamper &lt;  6 meter                </v>
      </c>
      <c r="H3773">
        <v>2</v>
      </c>
      <c r="I3773">
        <v>4</v>
      </c>
      <c r="J3773">
        <v>12</v>
      </c>
      <c r="K3773">
        <f>IF(AND(Tabel1[[#This Row],[Gruppe]]&gt;=610,Tabel1[[#This Row],[Gruppe]]&lt;=765),Tabel1[[#This Row],[Dækmeter]],0)</f>
        <v>0</v>
      </c>
      <c r="L3773">
        <v>0</v>
      </c>
      <c r="M3773" t="s">
        <v>3</v>
      </c>
      <c r="N3773" t="str">
        <f>VLOOKUP($F3773,Statistikkoder!$A$2:$C$154,3,FALSE)</f>
        <v>Autocamper</v>
      </c>
    </row>
    <row r="3774" spans="1:14" x14ac:dyDescent="0.2">
      <c r="A3774" t="s">
        <v>208</v>
      </c>
      <c r="B3774" s="1">
        <v>0.54166666666666663</v>
      </c>
      <c r="C3774" t="s">
        <v>0</v>
      </c>
      <c r="D3774" t="s">
        <v>1</v>
      </c>
      <c r="E3774" t="s">
        <v>189</v>
      </c>
      <c r="F3774">
        <v>320</v>
      </c>
      <c r="G3774" t="str">
        <f>VLOOKUP(Tabel1[[#This Row],[Gruppe]],Statistikkoder!$A$1:$C$154,2,FALSE)</f>
        <v>    Autocamper &lt; 12 meter                </v>
      </c>
      <c r="H3774">
        <v>1</v>
      </c>
      <c r="I3774">
        <v>2</v>
      </c>
      <c r="J3774">
        <v>10</v>
      </c>
      <c r="K3774">
        <f>IF(AND(Tabel1[[#This Row],[Gruppe]]&gt;=610,Tabel1[[#This Row],[Gruppe]]&lt;=765),Tabel1[[#This Row],[Dækmeter]],0)</f>
        <v>0</v>
      </c>
      <c r="L3774">
        <v>0</v>
      </c>
      <c r="M3774" t="s">
        <v>3</v>
      </c>
      <c r="N3774" t="str">
        <f>VLOOKUP($F3774,Statistikkoder!$A$2:$C$154,3,FALSE)</f>
        <v>Autocamper</v>
      </c>
    </row>
    <row r="3775" spans="1:14" x14ac:dyDescent="0.2">
      <c r="A3775" t="s">
        <v>208</v>
      </c>
      <c r="B3775" s="1">
        <v>0.54166666666666663</v>
      </c>
      <c r="C3775" t="s">
        <v>0</v>
      </c>
      <c r="D3775" t="s">
        <v>1</v>
      </c>
      <c r="E3775" t="s">
        <v>189</v>
      </c>
      <c r="F3775">
        <v>410</v>
      </c>
      <c r="G3775" t="str">
        <f>VLOOKUP(Tabel1[[#This Row],[Gruppe]],Statistikkoder!$A$1:$C$154,2,FALSE)</f>
        <v>    MC                                    </v>
      </c>
      <c r="H3775">
        <v>1</v>
      </c>
      <c r="I3775">
        <v>1</v>
      </c>
      <c r="J3775">
        <v>2</v>
      </c>
      <c r="K3775">
        <f>IF(AND(Tabel1[[#This Row],[Gruppe]]&gt;=610,Tabel1[[#This Row],[Gruppe]]&lt;=765),Tabel1[[#This Row],[Dækmeter]],0)</f>
        <v>0</v>
      </c>
      <c r="L3775">
        <v>0</v>
      </c>
      <c r="M3775" t="s">
        <v>3</v>
      </c>
      <c r="N3775" t="str">
        <f>VLOOKUP($F3775,Statistikkoder!$A$2:$C$154,3,FALSE)</f>
        <v>MC/Knallert</v>
      </c>
    </row>
    <row r="3776" spans="1:14" x14ac:dyDescent="0.2">
      <c r="A3776" t="s">
        <v>208</v>
      </c>
      <c r="B3776" s="1">
        <v>0.54166666666666663</v>
      </c>
      <c r="C3776" t="s">
        <v>0</v>
      </c>
      <c r="D3776" t="s">
        <v>1</v>
      </c>
      <c r="E3776" t="s">
        <v>189</v>
      </c>
      <c r="F3776">
        <v>510</v>
      </c>
      <c r="G3776" t="str">
        <f>VLOOKUP(Tabel1[[#This Row],[Gruppe]],Statistikkoder!$A$1:$C$154,2,FALSE)</f>
        <v>    Cykel Voksen                            </v>
      </c>
      <c r="H3776">
        <v>1</v>
      </c>
      <c r="I3776">
        <v>0</v>
      </c>
      <c r="J3776">
        <v>1</v>
      </c>
      <c r="K3776">
        <f>IF(AND(Tabel1[[#This Row],[Gruppe]]&gt;=610,Tabel1[[#This Row],[Gruppe]]&lt;=765),Tabel1[[#This Row],[Dækmeter]],0)</f>
        <v>0</v>
      </c>
      <c r="L3776">
        <v>0</v>
      </c>
      <c r="M3776" t="s">
        <v>3</v>
      </c>
      <c r="N3776" t="str">
        <f>VLOOKUP($F3776,Statistikkoder!$A$2:$C$154,3,FALSE)</f>
        <v>Cykel</v>
      </c>
    </row>
    <row r="3777" spans="1:14" x14ac:dyDescent="0.2">
      <c r="A3777" t="s">
        <v>208</v>
      </c>
      <c r="B3777" s="1">
        <v>0.54166666666666663</v>
      </c>
      <c r="C3777" t="s">
        <v>0</v>
      </c>
      <c r="D3777" t="s">
        <v>1</v>
      </c>
      <c r="E3777" t="s">
        <v>189</v>
      </c>
      <c r="F3777">
        <v>730</v>
      </c>
      <c r="G3777" t="str">
        <f>VLOOKUP(Tabel1[[#This Row],[Gruppe]],Statistikkoder!$A$1:$C$154,2,FALSE)</f>
        <v>    Sættevogn 17 m. max 40 tons            </v>
      </c>
      <c r="H3777">
        <v>1</v>
      </c>
      <c r="I3777">
        <v>1</v>
      </c>
      <c r="J3777">
        <v>17</v>
      </c>
      <c r="K3777">
        <f>IF(AND(Tabel1[[#This Row],[Gruppe]]&gt;=610,Tabel1[[#This Row],[Gruppe]]&lt;=765),Tabel1[[#This Row],[Dækmeter]],0)</f>
        <v>17</v>
      </c>
      <c r="L3777">
        <v>0</v>
      </c>
      <c r="M3777" t="s">
        <v>3</v>
      </c>
      <c r="N3777" t="str">
        <f>VLOOKUP($F3777,Statistikkoder!$A$2:$C$154,3,FALSE)</f>
        <v>Sættevogn</v>
      </c>
    </row>
    <row r="3778" spans="1:14" x14ac:dyDescent="0.2">
      <c r="A3778" t="s">
        <v>208</v>
      </c>
      <c r="B3778" s="1">
        <v>0.54166666666666663</v>
      </c>
      <c r="C3778" t="s">
        <v>0</v>
      </c>
      <c r="D3778" t="s">
        <v>1</v>
      </c>
      <c r="E3778" t="s">
        <v>189</v>
      </c>
      <c r="F3778">
        <v>996</v>
      </c>
      <c r="G3778" t="str">
        <f>VLOOKUP(Tabel1[[#This Row],[Gruppe]],Statistikkoder!$A$1:$C$154,2,FALSE)</f>
        <v>    Passager i køretøj                            </v>
      </c>
      <c r="H3778">
        <v>0</v>
      </c>
      <c r="I3778">
        <v>55</v>
      </c>
      <c r="J3778">
        <v>0</v>
      </c>
      <c r="K3778">
        <f>IF(AND(Tabel1[[#This Row],[Gruppe]]&gt;=610,Tabel1[[#This Row],[Gruppe]]&lt;=765),Tabel1[[#This Row],[Dækmeter]],0)</f>
        <v>0</v>
      </c>
      <c r="L3778">
        <v>0</v>
      </c>
      <c r="M3778" t="s">
        <v>3</v>
      </c>
      <c r="N3778" t="str">
        <f>VLOOKUP($F3778,Statistikkoder!$A$2:$C$154,3,FALSE)</f>
        <v>Passager</v>
      </c>
    </row>
    <row r="3779" spans="1:14" x14ac:dyDescent="0.2">
      <c r="A3779" t="s">
        <v>208</v>
      </c>
      <c r="B3779" s="1">
        <v>0.58333333333333337</v>
      </c>
      <c r="C3779" t="s">
        <v>4</v>
      </c>
      <c r="D3779" t="s">
        <v>2</v>
      </c>
      <c r="E3779" t="s">
        <v>189</v>
      </c>
      <c r="F3779">
        <v>10</v>
      </c>
      <c r="G3779" t="str">
        <f>VLOOKUP(Tabel1[[#This Row],[Gruppe]],Statistikkoder!$A$1:$C$154,2,FALSE)</f>
        <v>    Voksen gående                    </v>
      </c>
      <c r="H3779">
        <v>0</v>
      </c>
      <c r="I3779">
        <v>1</v>
      </c>
      <c r="J3779">
        <v>0</v>
      </c>
      <c r="K3779">
        <f>IF(AND(Tabel1[[#This Row],[Gruppe]]&gt;=610,Tabel1[[#This Row],[Gruppe]]&lt;=765),Tabel1[[#This Row],[Dækmeter]],0)</f>
        <v>0</v>
      </c>
      <c r="L3779">
        <v>0</v>
      </c>
      <c r="M3779" t="s">
        <v>3</v>
      </c>
      <c r="N3779" t="str">
        <f>VLOOKUP($F3779,Statistikkoder!$A$2:$C$154,3,FALSE)</f>
        <v>Passager</v>
      </c>
    </row>
    <row r="3780" spans="1:14" x14ac:dyDescent="0.2">
      <c r="A3780" t="s">
        <v>208</v>
      </c>
      <c r="B3780" s="1">
        <v>0.58333333333333337</v>
      </c>
      <c r="C3780" t="s">
        <v>4</v>
      </c>
      <c r="D3780" t="s">
        <v>2</v>
      </c>
      <c r="E3780" t="s">
        <v>189</v>
      </c>
      <c r="F3780">
        <v>80</v>
      </c>
      <c r="G3780" t="str">
        <f>VLOOKUP(Tabel1[[#This Row],[Gruppe]],Statistikkoder!$A$1:$C$154,2,FALSE)</f>
        <v>    Bil &lt; 1,95 pendler rejse        </v>
      </c>
      <c r="H3780">
        <v>2</v>
      </c>
      <c r="I3780">
        <v>2</v>
      </c>
      <c r="J3780">
        <v>12</v>
      </c>
      <c r="K3780">
        <f>IF(AND(Tabel1[[#This Row],[Gruppe]]&gt;=610,Tabel1[[#This Row],[Gruppe]]&lt;=765),Tabel1[[#This Row],[Dækmeter]],0)</f>
        <v>0</v>
      </c>
      <c r="L3780">
        <v>0</v>
      </c>
      <c r="M3780" t="s">
        <v>3</v>
      </c>
      <c r="N3780" t="str">
        <f>VLOOKUP($F3780,Statistikkoder!$A$2:$C$154,3,FALSE)</f>
        <v>Personbil</v>
      </c>
    </row>
    <row r="3781" spans="1:14" x14ac:dyDescent="0.2">
      <c r="A3781" t="s">
        <v>208</v>
      </c>
      <c r="B3781" s="1">
        <v>0.58333333333333337</v>
      </c>
      <c r="C3781" t="s">
        <v>4</v>
      </c>
      <c r="D3781" t="s">
        <v>2</v>
      </c>
      <c r="E3781" t="s">
        <v>189</v>
      </c>
      <c r="F3781">
        <v>110</v>
      </c>
      <c r="G3781" t="str">
        <f>VLOOKUP(Tabel1[[#This Row],[Gruppe]],Statistikkoder!$A$1:$C$154,2,FALSE)</f>
        <v>    Bil &lt; 1,95 m                            </v>
      </c>
      <c r="H3781">
        <v>15</v>
      </c>
      <c r="I3781">
        <v>40</v>
      </c>
      <c r="J3781">
        <v>90</v>
      </c>
      <c r="K3781">
        <f>IF(AND(Tabel1[[#This Row],[Gruppe]]&gt;=610,Tabel1[[#This Row],[Gruppe]]&lt;=765),Tabel1[[#This Row],[Dækmeter]],0)</f>
        <v>0</v>
      </c>
      <c r="L3781">
        <v>0</v>
      </c>
      <c r="M3781" t="s">
        <v>3</v>
      </c>
      <c r="N3781" t="str">
        <f>VLOOKUP($F3781,Statistikkoder!$A$2:$C$154,3,FALSE)</f>
        <v>Personbil</v>
      </c>
    </row>
    <row r="3782" spans="1:14" x14ac:dyDescent="0.2">
      <c r="A3782" t="s">
        <v>208</v>
      </c>
      <c r="B3782" s="1">
        <v>0.58333333333333337</v>
      </c>
      <c r="C3782" t="s">
        <v>4</v>
      </c>
      <c r="D3782" t="s">
        <v>2</v>
      </c>
      <c r="E3782" t="s">
        <v>189</v>
      </c>
      <c r="F3782">
        <v>114</v>
      </c>
      <c r="G3782" t="str">
        <f>VLOOKUP(Tabel1[[#This Row],[Gruppe]],Statistikkoder!$A$1:$C$154,2,FALSE)</f>
        <v>    Bil Fribillet                            </v>
      </c>
      <c r="H3782">
        <v>1</v>
      </c>
      <c r="I3782">
        <v>2</v>
      </c>
      <c r="J3782">
        <v>5</v>
      </c>
      <c r="K3782">
        <f>IF(AND(Tabel1[[#This Row],[Gruppe]]&gt;=610,Tabel1[[#This Row],[Gruppe]]&lt;=765),Tabel1[[#This Row],[Dækmeter]],0)</f>
        <v>0</v>
      </c>
      <c r="L3782">
        <v>0</v>
      </c>
      <c r="M3782" t="s">
        <v>3</v>
      </c>
      <c r="N3782" t="str">
        <f>VLOOKUP($F3782,Statistikkoder!$A$2:$C$154,3,FALSE)</f>
        <v>Personbil</v>
      </c>
    </row>
    <row r="3783" spans="1:14" x14ac:dyDescent="0.2">
      <c r="A3783" t="s">
        <v>208</v>
      </c>
      <c r="B3783" s="1">
        <v>0.58333333333333337</v>
      </c>
      <c r="C3783" t="s">
        <v>4</v>
      </c>
      <c r="D3783" t="s">
        <v>2</v>
      </c>
      <c r="E3783" t="s">
        <v>189</v>
      </c>
      <c r="F3783">
        <v>122</v>
      </c>
      <c r="G3783" t="str">
        <f>VLOOKUP(Tabel1[[#This Row],[Gruppe]],Statistikkoder!$A$1:$C$154,2,FALSE)</f>
        <v>    Bil H&lt;1,95 &amp; L&gt;6 m                      </v>
      </c>
      <c r="H3783">
        <v>1</v>
      </c>
      <c r="I3783">
        <v>4</v>
      </c>
      <c r="J3783">
        <v>6</v>
      </c>
      <c r="K3783">
        <f>IF(AND(Tabel1[[#This Row],[Gruppe]]&gt;=610,Tabel1[[#This Row],[Gruppe]]&lt;=765),Tabel1[[#This Row],[Dækmeter]],0)</f>
        <v>0</v>
      </c>
      <c r="L3783">
        <v>0</v>
      </c>
      <c r="M3783" t="s">
        <v>3</v>
      </c>
      <c r="N3783" t="str">
        <f>VLOOKUP($F3783,Statistikkoder!$A$2:$C$154,3,FALSE)</f>
        <v>Personbil</v>
      </c>
    </row>
    <row r="3784" spans="1:14" x14ac:dyDescent="0.2">
      <c r="A3784" t="s">
        <v>208</v>
      </c>
      <c r="B3784" s="1">
        <v>0.58333333333333337</v>
      </c>
      <c r="C3784" t="s">
        <v>4</v>
      </c>
      <c r="D3784" t="s">
        <v>2</v>
      </c>
      <c r="E3784" t="s">
        <v>189</v>
      </c>
      <c r="F3784">
        <v>510</v>
      </c>
      <c r="G3784" t="str">
        <f>VLOOKUP(Tabel1[[#This Row],[Gruppe]],Statistikkoder!$A$1:$C$154,2,FALSE)</f>
        <v>    Cykel Voksen                            </v>
      </c>
      <c r="H3784">
        <v>1</v>
      </c>
      <c r="I3784">
        <v>0</v>
      </c>
      <c r="J3784">
        <v>1</v>
      </c>
      <c r="K3784">
        <f>IF(AND(Tabel1[[#This Row],[Gruppe]]&gt;=610,Tabel1[[#This Row],[Gruppe]]&lt;=765),Tabel1[[#This Row],[Dækmeter]],0)</f>
        <v>0</v>
      </c>
      <c r="L3784">
        <v>0</v>
      </c>
      <c r="M3784" t="s">
        <v>3</v>
      </c>
      <c r="N3784" t="str">
        <f>VLOOKUP($F3784,Statistikkoder!$A$2:$C$154,3,FALSE)</f>
        <v>Cykel</v>
      </c>
    </row>
    <row r="3785" spans="1:14" x14ac:dyDescent="0.2">
      <c r="A3785" t="s">
        <v>208</v>
      </c>
      <c r="B3785" s="1">
        <v>0.58333333333333337</v>
      </c>
      <c r="C3785" t="s">
        <v>4</v>
      </c>
      <c r="D3785" t="s">
        <v>2</v>
      </c>
      <c r="E3785" t="s">
        <v>189</v>
      </c>
      <c r="F3785">
        <v>996</v>
      </c>
      <c r="G3785" t="str">
        <f>VLOOKUP(Tabel1[[#This Row],[Gruppe]],Statistikkoder!$A$1:$C$154,2,FALSE)</f>
        <v>    Passager i køretøj                            </v>
      </c>
      <c r="H3785">
        <v>0</v>
      </c>
      <c r="I3785">
        <v>48</v>
      </c>
      <c r="J3785">
        <v>0</v>
      </c>
      <c r="K3785">
        <f>IF(AND(Tabel1[[#This Row],[Gruppe]]&gt;=610,Tabel1[[#This Row],[Gruppe]]&lt;=765),Tabel1[[#This Row],[Dækmeter]],0)</f>
        <v>0</v>
      </c>
      <c r="L3785">
        <v>0</v>
      </c>
      <c r="M3785" t="s">
        <v>3</v>
      </c>
      <c r="N3785" t="str">
        <f>VLOOKUP($F3785,Statistikkoder!$A$2:$C$154,3,FALSE)</f>
        <v>Passager</v>
      </c>
    </row>
    <row r="3786" spans="1:14" x14ac:dyDescent="0.2">
      <c r="A3786" t="s">
        <v>208</v>
      </c>
      <c r="B3786" s="1">
        <v>0.58333333333333337</v>
      </c>
      <c r="C3786" t="s">
        <v>0</v>
      </c>
      <c r="D3786" t="s">
        <v>1</v>
      </c>
      <c r="E3786" t="s">
        <v>190</v>
      </c>
      <c r="F3786">
        <v>10</v>
      </c>
      <c r="G3786" t="str">
        <f>VLOOKUP(Tabel1[[#This Row],[Gruppe]],Statistikkoder!$A$1:$C$154,2,FALSE)</f>
        <v>    Voksen gående                    </v>
      </c>
      <c r="H3786">
        <v>0</v>
      </c>
      <c r="I3786">
        <v>2</v>
      </c>
      <c r="J3786">
        <v>0</v>
      </c>
      <c r="K3786">
        <f>IF(AND(Tabel1[[#This Row],[Gruppe]]&gt;=610,Tabel1[[#This Row],[Gruppe]]&lt;=765),Tabel1[[#This Row],[Dækmeter]],0)</f>
        <v>0</v>
      </c>
      <c r="L3786">
        <v>0</v>
      </c>
      <c r="M3786" t="s">
        <v>3</v>
      </c>
      <c r="N3786" t="str">
        <f>VLOOKUP($F3786,Statistikkoder!$A$2:$C$154,3,FALSE)</f>
        <v>Passager</v>
      </c>
    </row>
    <row r="3787" spans="1:14" x14ac:dyDescent="0.2">
      <c r="A3787" t="s">
        <v>208</v>
      </c>
      <c r="B3787" s="1">
        <v>0.58333333333333337</v>
      </c>
      <c r="C3787" t="s">
        <v>0</v>
      </c>
      <c r="D3787" t="s">
        <v>1</v>
      </c>
      <c r="E3787" t="s">
        <v>190</v>
      </c>
      <c r="F3787">
        <v>30</v>
      </c>
      <c r="G3787" t="str">
        <f>VLOOKUP(Tabel1[[#This Row],[Gruppe]],Statistikkoder!$A$1:$C$154,2,FALSE)</f>
        <v>    Barn  0-11 år gående              </v>
      </c>
      <c r="H3787">
        <v>0</v>
      </c>
      <c r="I3787">
        <v>2</v>
      </c>
      <c r="J3787">
        <v>0</v>
      </c>
      <c r="K3787">
        <f>IF(AND(Tabel1[[#This Row],[Gruppe]]&gt;=610,Tabel1[[#This Row],[Gruppe]]&lt;=765),Tabel1[[#This Row],[Dækmeter]],0)</f>
        <v>0</v>
      </c>
      <c r="L3787">
        <v>0</v>
      </c>
      <c r="M3787" t="s">
        <v>3</v>
      </c>
      <c r="N3787" t="str">
        <f>VLOOKUP($F3787,Statistikkoder!$A$2:$C$154,3,FALSE)</f>
        <v>Passager</v>
      </c>
    </row>
    <row r="3788" spans="1:14" x14ac:dyDescent="0.2">
      <c r="A3788" t="s">
        <v>208</v>
      </c>
      <c r="B3788" s="1">
        <v>0.58333333333333337</v>
      </c>
      <c r="C3788" t="s">
        <v>0</v>
      </c>
      <c r="D3788" t="s">
        <v>1</v>
      </c>
      <c r="E3788" t="s">
        <v>190</v>
      </c>
      <c r="F3788">
        <v>40</v>
      </c>
      <c r="G3788" t="str">
        <f>VLOOKUP(Tabel1[[#This Row],[Gruppe]],Statistikkoder!$A$1:$C$154,2,FALSE)</f>
        <v>    Pensionist gående                </v>
      </c>
      <c r="H3788">
        <v>0</v>
      </c>
      <c r="I3788">
        <v>2</v>
      </c>
      <c r="J3788">
        <v>0</v>
      </c>
      <c r="K3788">
        <f>IF(AND(Tabel1[[#This Row],[Gruppe]]&gt;=610,Tabel1[[#This Row],[Gruppe]]&lt;=765),Tabel1[[#This Row],[Dækmeter]],0)</f>
        <v>0</v>
      </c>
      <c r="L3788">
        <v>0</v>
      </c>
      <c r="M3788" t="s">
        <v>3</v>
      </c>
      <c r="N3788" t="str">
        <f>VLOOKUP($F3788,Statistikkoder!$A$2:$C$154,3,FALSE)</f>
        <v>Passager</v>
      </c>
    </row>
    <row r="3789" spans="1:14" x14ac:dyDescent="0.2">
      <c r="A3789" t="s">
        <v>208</v>
      </c>
      <c r="B3789" s="1">
        <v>0.58333333333333337</v>
      </c>
      <c r="C3789" t="s">
        <v>0</v>
      </c>
      <c r="D3789" t="s">
        <v>1</v>
      </c>
      <c r="E3789" t="s">
        <v>190</v>
      </c>
      <c r="F3789">
        <v>80</v>
      </c>
      <c r="G3789" t="str">
        <f>VLOOKUP(Tabel1[[#This Row],[Gruppe]],Statistikkoder!$A$1:$C$154,2,FALSE)</f>
        <v>    Bil &lt; 1,95 pendler rejse        </v>
      </c>
      <c r="H3789">
        <v>4</v>
      </c>
      <c r="I3789">
        <v>7</v>
      </c>
      <c r="J3789">
        <v>24</v>
      </c>
      <c r="K3789">
        <f>IF(AND(Tabel1[[#This Row],[Gruppe]]&gt;=610,Tabel1[[#This Row],[Gruppe]]&lt;=765),Tabel1[[#This Row],[Dækmeter]],0)</f>
        <v>0</v>
      </c>
      <c r="L3789">
        <v>0</v>
      </c>
      <c r="M3789" t="s">
        <v>3</v>
      </c>
      <c r="N3789" t="str">
        <f>VLOOKUP($F3789,Statistikkoder!$A$2:$C$154,3,FALSE)</f>
        <v>Personbil</v>
      </c>
    </row>
    <row r="3790" spans="1:14" x14ac:dyDescent="0.2">
      <c r="A3790" t="s">
        <v>208</v>
      </c>
      <c r="B3790" s="1">
        <v>0.58333333333333337</v>
      </c>
      <c r="C3790" t="s">
        <v>0</v>
      </c>
      <c r="D3790" t="s">
        <v>1</v>
      </c>
      <c r="E3790" t="s">
        <v>190</v>
      </c>
      <c r="F3790">
        <v>110</v>
      </c>
      <c r="G3790" t="str">
        <f>VLOOKUP(Tabel1[[#This Row],[Gruppe]],Statistikkoder!$A$1:$C$154,2,FALSE)</f>
        <v>    Bil &lt; 1,95 m                            </v>
      </c>
      <c r="H3790">
        <v>24</v>
      </c>
      <c r="I3790">
        <v>47</v>
      </c>
      <c r="J3790">
        <v>144</v>
      </c>
      <c r="K3790">
        <f>IF(AND(Tabel1[[#This Row],[Gruppe]]&gt;=610,Tabel1[[#This Row],[Gruppe]]&lt;=765),Tabel1[[#This Row],[Dækmeter]],0)</f>
        <v>0</v>
      </c>
      <c r="L3790">
        <v>0</v>
      </c>
      <c r="M3790" t="s">
        <v>3</v>
      </c>
      <c r="N3790" t="str">
        <f>VLOOKUP($F3790,Statistikkoder!$A$2:$C$154,3,FALSE)</f>
        <v>Personbil</v>
      </c>
    </row>
    <row r="3791" spans="1:14" x14ac:dyDescent="0.2">
      <c r="A3791" t="s">
        <v>208</v>
      </c>
      <c r="B3791" s="1">
        <v>0.58333333333333337</v>
      </c>
      <c r="C3791" t="s">
        <v>0</v>
      </c>
      <c r="D3791" t="s">
        <v>1</v>
      </c>
      <c r="E3791" t="s">
        <v>190</v>
      </c>
      <c r="F3791">
        <v>210</v>
      </c>
      <c r="G3791" t="str">
        <f>VLOOKUP(Tabel1[[#This Row],[Gruppe]],Statistikkoder!$A$1:$C$154,2,FALSE)</f>
        <v>    Anhænger                              </v>
      </c>
      <c r="H3791">
        <v>1</v>
      </c>
      <c r="I3791">
        <v>0</v>
      </c>
      <c r="J3791">
        <v>8</v>
      </c>
      <c r="K3791">
        <f>IF(AND(Tabel1[[#This Row],[Gruppe]]&gt;=610,Tabel1[[#This Row],[Gruppe]]&lt;=765),Tabel1[[#This Row],[Dækmeter]],0)</f>
        <v>0</v>
      </c>
      <c r="L3791">
        <v>0</v>
      </c>
      <c r="M3791" t="s">
        <v>3</v>
      </c>
      <c r="N3791" t="str">
        <f>VLOOKUP($F3791,Statistikkoder!$A$2:$C$154,3,FALSE)</f>
        <v>Anhænger</v>
      </c>
    </row>
    <row r="3792" spans="1:14" x14ac:dyDescent="0.2">
      <c r="A3792" t="s">
        <v>208</v>
      </c>
      <c r="B3792" s="1">
        <v>0.58333333333333337</v>
      </c>
      <c r="C3792" t="s">
        <v>0</v>
      </c>
      <c r="D3792" t="s">
        <v>1</v>
      </c>
      <c r="E3792" t="s">
        <v>190</v>
      </c>
      <c r="F3792">
        <v>320</v>
      </c>
      <c r="G3792" t="str">
        <f>VLOOKUP(Tabel1[[#This Row],[Gruppe]],Statistikkoder!$A$1:$C$154,2,FALSE)</f>
        <v>    Autocamper &lt; 12 meter                </v>
      </c>
      <c r="H3792">
        <v>1</v>
      </c>
      <c r="I3792">
        <v>2</v>
      </c>
      <c r="J3792">
        <v>10</v>
      </c>
      <c r="K3792">
        <f>IF(AND(Tabel1[[#This Row],[Gruppe]]&gt;=610,Tabel1[[#This Row],[Gruppe]]&lt;=765),Tabel1[[#This Row],[Dækmeter]],0)</f>
        <v>0</v>
      </c>
      <c r="L3792">
        <v>0</v>
      </c>
      <c r="M3792" t="s">
        <v>3</v>
      </c>
      <c r="N3792" t="str">
        <f>VLOOKUP($F3792,Statistikkoder!$A$2:$C$154,3,FALSE)</f>
        <v>Autocamper</v>
      </c>
    </row>
    <row r="3793" spans="1:14" x14ac:dyDescent="0.2">
      <c r="A3793" t="s">
        <v>208</v>
      </c>
      <c r="B3793" s="1">
        <v>0.58333333333333337</v>
      </c>
      <c r="C3793" t="s">
        <v>0</v>
      </c>
      <c r="D3793" t="s">
        <v>1</v>
      </c>
      <c r="E3793" t="s">
        <v>190</v>
      </c>
      <c r="F3793">
        <v>410</v>
      </c>
      <c r="G3793" t="str">
        <f>VLOOKUP(Tabel1[[#This Row],[Gruppe]],Statistikkoder!$A$1:$C$154,2,FALSE)</f>
        <v>    MC                                    </v>
      </c>
      <c r="H3793">
        <v>2</v>
      </c>
      <c r="I3793">
        <v>2</v>
      </c>
      <c r="J3793">
        <v>4</v>
      </c>
      <c r="K3793">
        <f>IF(AND(Tabel1[[#This Row],[Gruppe]]&gt;=610,Tabel1[[#This Row],[Gruppe]]&lt;=765),Tabel1[[#This Row],[Dækmeter]],0)</f>
        <v>0</v>
      </c>
      <c r="L3793">
        <v>0</v>
      </c>
      <c r="M3793" t="s">
        <v>3</v>
      </c>
      <c r="N3793" t="str">
        <f>VLOOKUP($F3793,Statistikkoder!$A$2:$C$154,3,FALSE)</f>
        <v>MC/Knallert</v>
      </c>
    </row>
    <row r="3794" spans="1:14" x14ac:dyDescent="0.2">
      <c r="A3794" t="s">
        <v>208</v>
      </c>
      <c r="B3794" s="1">
        <v>0.58333333333333337</v>
      </c>
      <c r="C3794" t="s">
        <v>0</v>
      </c>
      <c r="D3794" t="s">
        <v>1</v>
      </c>
      <c r="E3794" t="s">
        <v>190</v>
      </c>
      <c r="F3794">
        <v>505</v>
      </c>
      <c r="G3794" t="str">
        <f>VLOOKUP(Tabel1[[#This Row],[Gruppe]],Statistikkoder!$A$1:$C$154,2,FALSE)</f>
        <v>    Cykel Pensionist                        </v>
      </c>
      <c r="H3794">
        <v>2</v>
      </c>
      <c r="I3794">
        <v>0</v>
      </c>
      <c r="J3794">
        <v>2</v>
      </c>
      <c r="K3794">
        <f>IF(AND(Tabel1[[#This Row],[Gruppe]]&gt;=610,Tabel1[[#This Row],[Gruppe]]&lt;=765),Tabel1[[#This Row],[Dækmeter]],0)</f>
        <v>0</v>
      </c>
      <c r="L3794">
        <v>0</v>
      </c>
      <c r="M3794" t="s">
        <v>3</v>
      </c>
      <c r="N3794" t="str">
        <f>VLOOKUP($F3794,Statistikkoder!$A$2:$C$154,3,FALSE)</f>
        <v>Cykel</v>
      </c>
    </row>
    <row r="3795" spans="1:14" x14ac:dyDescent="0.2">
      <c r="A3795" t="s">
        <v>208</v>
      </c>
      <c r="B3795" s="1">
        <v>0.58333333333333337</v>
      </c>
      <c r="C3795" t="s">
        <v>0</v>
      </c>
      <c r="D3795" t="s">
        <v>1</v>
      </c>
      <c r="E3795" t="s">
        <v>190</v>
      </c>
      <c r="F3795">
        <v>530</v>
      </c>
      <c r="G3795" t="str">
        <f>VLOOKUP(Tabel1[[#This Row],[Gruppe]],Statistikkoder!$A$1:$C$154,2,FALSE)</f>
        <v>    Cykel Barn  0-11 år                      </v>
      </c>
      <c r="H3795">
        <v>1</v>
      </c>
      <c r="I3795">
        <v>0</v>
      </c>
      <c r="J3795">
        <v>1</v>
      </c>
      <c r="K3795">
        <f>IF(AND(Tabel1[[#This Row],[Gruppe]]&gt;=610,Tabel1[[#This Row],[Gruppe]]&lt;=765),Tabel1[[#This Row],[Dækmeter]],0)</f>
        <v>0</v>
      </c>
      <c r="L3795">
        <v>0</v>
      </c>
      <c r="M3795" t="s">
        <v>3</v>
      </c>
      <c r="N3795" t="str">
        <f>VLOOKUP($F3795,Statistikkoder!$A$2:$C$154,3,FALSE)</f>
        <v>Cykel</v>
      </c>
    </row>
    <row r="3796" spans="1:14" x14ac:dyDescent="0.2">
      <c r="A3796" t="s">
        <v>208</v>
      </c>
      <c r="B3796" s="1">
        <v>0.58333333333333337</v>
      </c>
      <c r="C3796" t="s">
        <v>0</v>
      </c>
      <c r="D3796" t="s">
        <v>1</v>
      </c>
      <c r="E3796" t="s">
        <v>190</v>
      </c>
      <c r="F3796">
        <v>560</v>
      </c>
      <c r="G3796" t="str">
        <f>VLOOKUP(Tabel1[[#This Row],[Gruppe]],Statistikkoder!$A$1:$C$154,2,FALSE)</f>
        <v>    Cykel m/anhænger Barn  0-11 år          </v>
      </c>
      <c r="H3796">
        <v>1</v>
      </c>
      <c r="I3796">
        <v>0</v>
      </c>
      <c r="J3796">
        <v>1</v>
      </c>
      <c r="K3796">
        <f>IF(AND(Tabel1[[#This Row],[Gruppe]]&gt;=610,Tabel1[[#This Row],[Gruppe]]&lt;=765),Tabel1[[#This Row],[Dækmeter]],0)</f>
        <v>0</v>
      </c>
      <c r="L3796">
        <v>0</v>
      </c>
      <c r="M3796" t="s">
        <v>3</v>
      </c>
      <c r="N3796" t="str">
        <f>VLOOKUP($F3796,Statistikkoder!$A$2:$C$154,3,FALSE)</f>
        <v>Cykel</v>
      </c>
    </row>
    <row r="3797" spans="1:14" x14ac:dyDescent="0.2">
      <c r="A3797" t="s">
        <v>208</v>
      </c>
      <c r="B3797" s="1">
        <v>0.58333333333333337</v>
      </c>
      <c r="C3797" t="s">
        <v>0</v>
      </c>
      <c r="D3797" t="s">
        <v>1</v>
      </c>
      <c r="E3797" t="s">
        <v>190</v>
      </c>
      <c r="F3797">
        <v>996</v>
      </c>
      <c r="G3797" t="str">
        <f>VLOOKUP(Tabel1[[#This Row],[Gruppe]],Statistikkoder!$A$1:$C$154,2,FALSE)</f>
        <v>    Passager i køretøj                            </v>
      </c>
      <c r="H3797">
        <v>0</v>
      </c>
      <c r="I3797">
        <v>58</v>
      </c>
      <c r="J3797">
        <v>0</v>
      </c>
      <c r="K3797">
        <f>IF(AND(Tabel1[[#This Row],[Gruppe]]&gt;=610,Tabel1[[#This Row],[Gruppe]]&lt;=765),Tabel1[[#This Row],[Dækmeter]],0)</f>
        <v>0</v>
      </c>
      <c r="L3797">
        <v>0</v>
      </c>
      <c r="M3797" t="s">
        <v>3</v>
      </c>
      <c r="N3797" t="str">
        <f>VLOOKUP($F3797,Statistikkoder!$A$2:$C$154,3,FALSE)</f>
        <v>Passager</v>
      </c>
    </row>
    <row r="3798" spans="1:14" x14ac:dyDescent="0.2">
      <c r="A3798" t="s">
        <v>208</v>
      </c>
      <c r="B3798" s="1">
        <v>0.625</v>
      </c>
      <c r="C3798" t="s">
        <v>4</v>
      </c>
      <c r="D3798" t="s">
        <v>2</v>
      </c>
      <c r="E3798" t="s">
        <v>190</v>
      </c>
      <c r="F3798">
        <v>10</v>
      </c>
      <c r="G3798" t="str">
        <f>VLOOKUP(Tabel1[[#This Row],[Gruppe]],Statistikkoder!$A$1:$C$154,2,FALSE)</f>
        <v>    Voksen gående                    </v>
      </c>
      <c r="H3798">
        <v>0</v>
      </c>
      <c r="I3798">
        <v>3</v>
      </c>
      <c r="J3798">
        <v>0</v>
      </c>
      <c r="K3798">
        <f>IF(AND(Tabel1[[#This Row],[Gruppe]]&gt;=610,Tabel1[[#This Row],[Gruppe]]&lt;=765),Tabel1[[#This Row],[Dækmeter]],0)</f>
        <v>0</v>
      </c>
      <c r="L3798">
        <v>0</v>
      </c>
      <c r="M3798" t="s">
        <v>3</v>
      </c>
      <c r="N3798" t="str">
        <f>VLOOKUP($F3798,Statistikkoder!$A$2:$C$154,3,FALSE)</f>
        <v>Passager</v>
      </c>
    </row>
    <row r="3799" spans="1:14" x14ac:dyDescent="0.2">
      <c r="A3799" t="s">
        <v>208</v>
      </c>
      <c r="B3799" s="1">
        <v>0.625</v>
      </c>
      <c r="C3799" t="s">
        <v>4</v>
      </c>
      <c r="D3799" t="s">
        <v>2</v>
      </c>
      <c r="E3799" t="s">
        <v>190</v>
      </c>
      <c r="F3799">
        <v>15</v>
      </c>
      <c r="G3799" t="str">
        <f>VLOOKUP(Tabel1[[#This Row],[Gruppe]],Statistikkoder!$A$1:$C$154,2,FALSE)</f>
        <v>    Voksen gående Pendler            </v>
      </c>
      <c r="H3799">
        <v>0</v>
      </c>
      <c r="I3799">
        <v>1</v>
      </c>
      <c r="J3799">
        <v>0</v>
      </c>
      <c r="K3799">
        <f>IF(AND(Tabel1[[#This Row],[Gruppe]]&gt;=610,Tabel1[[#This Row],[Gruppe]]&lt;=765),Tabel1[[#This Row],[Dækmeter]],0)</f>
        <v>0</v>
      </c>
      <c r="L3799">
        <v>0</v>
      </c>
      <c r="M3799" t="s">
        <v>3</v>
      </c>
      <c r="N3799" t="str">
        <f>VLOOKUP($F3799,Statistikkoder!$A$2:$C$154,3,FALSE)</f>
        <v>Passager</v>
      </c>
    </row>
    <row r="3800" spans="1:14" x14ac:dyDescent="0.2">
      <c r="A3800" t="s">
        <v>208</v>
      </c>
      <c r="B3800" s="1">
        <v>0.625</v>
      </c>
      <c r="C3800" t="s">
        <v>4</v>
      </c>
      <c r="D3800" t="s">
        <v>2</v>
      </c>
      <c r="E3800" t="s">
        <v>190</v>
      </c>
      <c r="F3800">
        <v>30</v>
      </c>
      <c r="G3800" t="str">
        <f>VLOOKUP(Tabel1[[#This Row],[Gruppe]],Statistikkoder!$A$1:$C$154,2,FALSE)</f>
        <v>    Barn  0-11 år gående              </v>
      </c>
      <c r="H3800">
        <v>0</v>
      </c>
      <c r="I3800">
        <v>2</v>
      </c>
      <c r="J3800">
        <v>0</v>
      </c>
      <c r="K3800">
        <f>IF(AND(Tabel1[[#This Row],[Gruppe]]&gt;=610,Tabel1[[#This Row],[Gruppe]]&lt;=765),Tabel1[[#This Row],[Dækmeter]],0)</f>
        <v>0</v>
      </c>
      <c r="L3800">
        <v>0</v>
      </c>
      <c r="M3800" t="s">
        <v>3</v>
      </c>
      <c r="N3800" t="str">
        <f>VLOOKUP($F3800,Statistikkoder!$A$2:$C$154,3,FALSE)</f>
        <v>Passager</v>
      </c>
    </row>
    <row r="3801" spans="1:14" x14ac:dyDescent="0.2">
      <c r="A3801" t="s">
        <v>208</v>
      </c>
      <c r="B3801" s="1">
        <v>0.625</v>
      </c>
      <c r="C3801" t="s">
        <v>4</v>
      </c>
      <c r="D3801" t="s">
        <v>2</v>
      </c>
      <c r="E3801" t="s">
        <v>190</v>
      </c>
      <c r="F3801">
        <v>80</v>
      </c>
      <c r="G3801" t="str">
        <f>VLOOKUP(Tabel1[[#This Row],[Gruppe]],Statistikkoder!$A$1:$C$154,2,FALSE)</f>
        <v>    Bil &lt; 1,95 pendler rejse        </v>
      </c>
      <c r="H3801">
        <v>4</v>
      </c>
      <c r="I3801">
        <v>4</v>
      </c>
      <c r="J3801">
        <v>24</v>
      </c>
      <c r="K3801">
        <f>IF(AND(Tabel1[[#This Row],[Gruppe]]&gt;=610,Tabel1[[#This Row],[Gruppe]]&lt;=765),Tabel1[[#This Row],[Dækmeter]],0)</f>
        <v>0</v>
      </c>
      <c r="L3801">
        <v>0</v>
      </c>
      <c r="M3801" t="s">
        <v>3</v>
      </c>
      <c r="N3801" t="str">
        <f>VLOOKUP($F3801,Statistikkoder!$A$2:$C$154,3,FALSE)</f>
        <v>Personbil</v>
      </c>
    </row>
    <row r="3802" spans="1:14" x14ac:dyDescent="0.2">
      <c r="A3802" t="s">
        <v>208</v>
      </c>
      <c r="B3802" s="1">
        <v>0.625</v>
      </c>
      <c r="C3802" t="s">
        <v>4</v>
      </c>
      <c r="D3802" t="s">
        <v>2</v>
      </c>
      <c r="E3802" t="s">
        <v>190</v>
      </c>
      <c r="F3802">
        <v>110</v>
      </c>
      <c r="G3802" t="str">
        <f>VLOOKUP(Tabel1[[#This Row],[Gruppe]],Statistikkoder!$A$1:$C$154,2,FALSE)</f>
        <v>    Bil &lt; 1,95 m                            </v>
      </c>
      <c r="H3802">
        <v>12</v>
      </c>
      <c r="I3802">
        <v>36</v>
      </c>
      <c r="J3802">
        <v>72</v>
      </c>
      <c r="K3802">
        <f>IF(AND(Tabel1[[#This Row],[Gruppe]]&gt;=610,Tabel1[[#This Row],[Gruppe]]&lt;=765),Tabel1[[#This Row],[Dækmeter]],0)</f>
        <v>0</v>
      </c>
      <c r="L3802">
        <v>0</v>
      </c>
      <c r="M3802" t="s">
        <v>3</v>
      </c>
      <c r="N3802" t="str">
        <f>VLOOKUP($F3802,Statistikkoder!$A$2:$C$154,3,FALSE)</f>
        <v>Personbil</v>
      </c>
    </row>
    <row r="3803" spans="1:14" x14ac:dyDescent="0.2">
      <c r="A3803" t="s">
        <v>208</v>
      </c>
      <c r="B3803" s="1">
        <v>0.625</v>
      </c>
      <c r="C3803" t="s">
        <v>4</v>
      </c>
      <c r="D3803" t="s">
        <v>2</v>
      </c>
      <c r="E3803" t="s">
        <v>190</v>
      </c>
      <c r="F3803">
        <v>120</v>
      </c>
      <c r="G3803" t="str">
        <f>VLOOKUP(Tabel1[[#This Row],[Gruppe]],Statistikkoder!$A$1:$C$154,2,FALSE)</f>
        <v>    Bil &gt; 1,95 m                            </v>
      </c>
      <c r="H3803">
        <v>3</v>
      </c>
      <c r="I3803">
        <v>5</v>
      </c>
      <c r="J3803">
        <v>18</v>
      </c>
      <c r="K3803">
        <f>IF(AND(Tabel1[[#This Row],[Gruppe]]&gt;=610,Tabel1[[#This Row],[Gruppe]]&lt;=765),Tabel1[[#This Row],[Dækmeter]],0)</f>
        <v>0</v>
      </c>
      <c r="L3803">
        <v>0</v>
      </c>
      <c r="M3803" t="s">
        <v>3</v>
      </c>
      <c r="N3803" t="str">
        <f>VLOOKUP($F3803,Statistikkoder!$A$2:$C$154,3,FALSE)</f>
        <v>Personbil</v>
      </c>
    </row>
    <row r="3804" spans="1:14" x14ac:dyDescent="0.2">
      <c r="A3804" t="s">
        <v>208</v>
      </c>
      <c r="B3804" s="1">
        <v>0.625</v>
      </c>
      <c r="C3804" t="s">
        <v>4</v>
      </c>
      <c r="D3804" t="s">
        <v>2</v>
      </c>
      <c r="E3804" t="s">
        <v>190</v>
      </c>
      <c r="F3804">
        <v>126</v>
      </c>
      <c r="G3804" t="str">
        <f>VLOOKUP(Tabel1[[#This Row],[Gruppe]],Statistikkoder!$A$1:$C$154,2,FALSE)</f>
        <v xml:space="preserve">    Bil med campingvogn                     </v>
      </c>
      <c r="H3804">
        <v>2</v>
      </c>
      <c r="I3804">
        <v>4</v>
      </c>
      <c r="J3804">
        <v>24</v>
      </c>
      <c r="K3804">
        <f>IF(AND(Tabel1[[#This Row],[Gruppe]]&gt;=610,Tabel1[[#This Row],[Gruppe]]&lt;=765),Tabel1[[#This Row],[Dækmeter]],0)</f>
        <v>0</v>
      </c>
      <c r="L3804">
        <v>0</v>
      </c>
      <c r="M3804" t="s">
        <v>3</v>
      </c>
      <c r="N3804" t="str">
        <f>VLOOKUP($F3804,Statistikkoder!$A$2:$C$154,3,FALSE)</f>
        <v>Personbil</v>
      </c>
    </row>
    <row r="3805" spans="1:14" x14ac:dyDescent="0.2">
      <c r="A3805" t="s">
        <v>208</v>
      </c>
      <c r="B3805" s="1">
        <v>0.625</v>
      </c>
      <c r="C3805" t="s">
        <v>4</v>
      </c>
      <c r="D3805" t="s">
        <v>2</v>
      </c>
      <c r="E3805" t="s">
        <v>190</v>
      </c>
      <c r="F3805">
        <v>309</v>
      </c>
      <c r="G3805" t="str">
        <f>VLOOKUP(Tabel1[[#This Row],[Gruppe]],Statistikkoder!$A$1:$C$154,2,FALSE)</f>
        <v>    Autocamper &lt;  6 meter                </v>
      </c>
      <c r="H3805">
        <v>1</v>
      </c>
      <c r="I3805">
        <v>2</v>
      </c>
      <c r="J3805">
        <v>6</v>
      </c>
      <c r="K3805">
        <f>IF(AND(Tabel1[[#This Row],[Gruppe]]&gt;=610,Tabel1[[#This Row],[Gruppe]]&lt;=765),Tabel1[[#This Row],[Dækmeter]],0)</f>
        <v>0</v>
      </c>
      <c r="L3805">
        <v>0</v>
      </c>
      <c r="M3805" t="s">
        <v>3</v>
      </c>
      <c r="N3805" t="str">
        <f>VLOOKUP($F3805,Statistikkoder!$A$2:$C$154,3,FALSE)</f>
        <v>Autocamper</v>
      </c>
    </row>
    <row r="3806" spans="1:14" x14ac:dyDescent="0.2">
      <c r="A3806" t="s">
        <v>208</v>
      </c>
      <c r="B3806" s="1">
        <v>0.625</v>
      </c>
      <c r="C3806" t="s">
        <v>4</v>
      </c>
      <c r="D3806" t="s">
        <v>2</v>
      </c>
      <c r="E3806" t="s">
        <v>190</v>
      </c>
      <c r="F3806">
        <v>320</v>
      </c>
      <c r="G3806" t="str">
        <f>VLOOKUP(Tabel1[[#This Row],[Gruppe]],Statistikkoder!$A$1:$C$154,2,FALSE)</f>
        <v>    Autocamper &lt; 12 meter                </v>
      </c>
      <c r="H3806">
        <v>1</v>
      </c>
      <c r="I3806">
        <v>2</v>
      </c>
      <c r="J3806">
        <v>10</v>
      </c>
      <c r="K3806">
        <f>IF(AND(Tabel1[[#This Row],[Gruppe]]&gt;=610,Tabel1[[#This Row],[Gruppe]]&lt;=765),Tabel1[[#This Row],[Dækmeter]],0)</f>
        <v>0</v>
      </c>
      <c r="L3806">
        <v>0</v>
      </c>
      <c r="M3806" t="s">
        <v>3</v>
      </c>
      <c r="N3806" t="str">
        <f>VLOOKUP($F3806,Statistikkoder!$A$2:$C$154,3,FALSE)</f>
        <v>Autocamper</v>
      </c>
    </row>
    <row r="3807" spans="1:14" x14ac:dyDescent="0.2">
      <c r="A3807" t="s">
        <v>208</v>
      </c>
      <c r="B3807" s="1">
        <v>0.625</v>
      </c>
      <c r="C3807" t="s">
        <v>4</v>
      </c>
      <c r="D3807" t="s">
        <v>2</v>
      </c>
      <c r="E3807" t="s">
        <v>190</v>
      </c>
      <c r="F3807">
        <v>996</v>
      </c>
      <c r="G3807" t="str">
        <f>VLOOKUP(Tabel1[[#This Row],[Gruppe]],Statistikkoder!$A$1:$C$154,2,FALSE)</f>
        <v>    Passager i køretøj                            </v>
      </c>
      <c r="H3807">
        <v>0</v>
      </c>
      <c r="I3807">
        <v>53</v>
      </c>
      <c r="J3807">
        <v>0</v>
      </c>
      <c r="K3807">
        <f>IF(AND(Tabel1[[#This Row],[Gruppe]]&gt;=610,Tabel1[[#This Row],[Gruppe]]&lt;=765),Tabel1[[#This Row],[Dækmeter]],0)</f>
        <v>0</v>
      </c>
      <c r="L3807">
        <v>0</v>
      </c>
      <c r="M3807" t="s">
        <v>3</v>
      </c>
      <c r="N3807" t="str">
        <f>VLOOKUP($F3807,Statistikkoder!$A$2:$C$154,3,FALSE)</f>
        <v>Passager</v>
      </c>
    </row>
    <row r="3808" spans="1:14" x14ac:dyDescent="0.2">
      <c r="A3808" t="s">
        <v>208</v>
      </c>
      <c r="B3808" s="1">
        <v>0.625</v>
      </c>
      <c r="C3808" t="s">
        <v>0</v>
      </c>
      <c r="D3808" t="s">
        <v>1</v>
      </c>
      <c r="E3808" t="s">
        <v>189</v>
      </c>
      <c r="F3808">
        <v>10</v>
      </c>
      <c r="G3808" t="str">
        <f>VLOOKUP(Tabel1[[#This Row],[Gruppe]],Statistikkoder!$A$1:$C$154,2,FALSE)</f>
        <v>    Voksen gående                    </v>
      </c>
      <c r="H3808">
        <v>0</v>
      </c>
      <c r="I3808">
        <v>5</v>
      </c>
      <c r="J3808">
        <v>0</v>
      </c>
      <c r="K3808">
        <f>IF(AND(Tabel1[[#This Row],[Gruppe]]&gt;=610,Tabel1[[#This Row],[Gruppe]]&lt;=765),Tabel1[[#This Row],[Dækmeter]],0)</f>
        <v>0</v>
      </c>
      <c r="L3808">
        <v>0</v>
      </c>
      <c r="M3808" t="s">
        <v>3</v>
      </c>
      <c r="N3808" t="str">
        <f>VLOOKUP($F3808,Statistikkoder!$A$2:$C$154,3,FALSE)</f>
        <v>Passager</v>
      </c>
    </row>
    <row r="3809" spans="1:14" x14ac:dyDescent="0.2">
      <c r="A3809" t="s">
        <v>208</v>
      </c>
      <c r="B3809" s="1">
        <v>0.625</v>
      </c>
      <c r="C3809" t="s">
        <v>0</v>
      </c>
      <c r="D3809" t="s">
        <v>1</v>
      </c>
      <c r="E3809" t="s">
        <v>189</v>
      </c>
      <c r="F3809">
        <v>40</v>
      </c>
      <c r="G3809" t="str">
        <f>VLOOKUP(Tabel1[[#This Row],[Gruppe]],Statistikkoder!$A$1:$C$154,2,FALSE)</f>
        <v>    Pensionist gående                </v>
      </c>
      <c r="H3809">
        <v>0</v>
      </c>
      <c r="I3809">
        <v>1</v>
      </c>
      <c r="J3809">
        <v>0</v>
      </c>
      <c r="K3809">
        <f>IF(AND(Tabel1[[#This Row],[Gruppe]]&gt;=610,Tabel1[[#This Row],[Gruppe]]&lt;=765),Tabel1[[#This Row],[Dækmeter]],0)</f>
        <v>0</v>
      </c>
      <c r="L3809">
        <v>0</v>
      </c>
      <c r="M3809" t="s">
        <v>3</v>
      </c>
      <c r="N3809" t="str">
        <f>VLOOKUP($F3809,Statistikkoder!$A$2:$C$154,3,FALSE)</f>
        <v>Passager</v>
      </c>
    </row>
    <row r="3810" spans="1:14" x14ac:dyDescent="0.2">
      <c r="A3810" t="s">
        <v>208</v>
      </c>
      <c r="B3810" s="1">
        <v>0.625</v>
      </c>
      <c r="C3810" t="s">
        <v>0</v>
      </c>
      <c r="D3810" t="s">
        <v>1</v>
      </c>
      <c r="E3810" t="s">
        <v>189</v>
      </c>
      <c r="F3810">
        <v>80</v>
      </c>
      <c r="G3810" t="str">
        <f>VLOOKUP(Tabel1[[#This Row],[Gruppe]],Statistikkoder!$A$1:$C$154,2,FALSE)</f>
        <v>    Bil &lt; 1,95 pendler rejse        </v>
      </c>
      <c r="H3810">
        <v>3</v>
      </c>
      <c r="I3810">
        <v>3</v>
      </c>
      <c r="J3810">
        <v>18</v>
      </c>
      <c r="K3810">
        <f>IF(AND(Tabel1[[#This Row],[Gruppe]]&gt;=610,Tabel1[[#This Row],[Gruppe]]&lt;=765),Tabel1[[#This Row],[Dækmeter]],0)</f>
        <v>0</v>
      </c>
      <c r="L3810">
        <v>0</v>
      </c>
      <c r="M3810" t="s">
        <v>3</v>
      </c>
      <c r="N3810" t="str">
        <f>VLOOKUP($F3810,Statistikkoder!$A$2:$C$154,3,FALSE)</f>
        <v>Personbil</v>
      </c>
    </row>
    <row r="3811" spans="1:14" x14ac:dyDescent="0.2">
      <c r="A3811" t="s">
        <v>208</v>
      </c>
      <c r="B3811" s="1">
        <v>0.625</v>
      </c>
      <c r="C3811" t="s">
        <v>0</v>
      </c>
      <c r="D3811" t="s">
        <v>1</v>
      </c>
      <c r="E3811" t="s">
        <v>189</v>
      </c>
      <c r="F3811">
        <v>110</v>
      </c>
      <c r="G3811" t="str">
        <f>VLOOKUP(Tabel1[[#This Row],[Gruppe]],Statistikkoder!$A$1:$C$154,2,FALSE)</f>
        <v>    Bil &lt; 1,95 m                            </v>
      </c>
      <c r="H3811">
        <v>10</v>
      </c>
      <c r="I3811">
        <v>24</v>
      </c>
      <c r="J3811">
        <v>60</v>
      </c>
      <c r="K3811">
        <f>IF(AND(Tabel1[[#This Row],[Gruppe]]&gt;=610,Tabel1[[#This Row],[Gruppe]]&lt;=765),Tabel1[[#This Row],[Dækmeter]],0)</f>
        <v>0</v>
      </c>
      <c r="L3811">
        <v>0</v>
      </c>
      <c r="M3811" t="s">
        <v>3</v>
      </c>
      <c r="N3811" t="str">
        <f>VLOOKUP($F3811,Statistikkoder!$A$2:$C$154,3,FALSE)</f>
        <v>Personbil</v>
      </c>
    </row>
    <row r="3812" spans="1:14" x14ac:dyDescent="0.2">
      <c r="A3812" t="s">
        <v>208</v>
      </c>
      <c r="B3812" s="1">
        <v>0.625</v>
      </c>
      <c r="C3812" t="s">
        <v>0</v>
      </c>
      <c r="D3812" t="s">
        <v>1</v>
      </c>
      <c r="E3812" t="s">
        <v>189</v>
      </c>
      <c r="F3812">
        <v>115</v>
      </c>
      <c r="G3812" t="str">
        <f>VLOOKUP(Tabel1[[#This Row],[Gruppe]],Statistikkoder!$A$1:$C$154,2,FALSE)</f>
        <v>    Bil &lt; 1,95 m med anhænger                </v>
      </c>
      <c r="H3812">
        <v>1</v>
      </c>
      <c r="I3812">
        <v>2</v>
      </c>
      <c r="J3812">
        <v>10</v>
      </c>
      <c r="K3812">
        <f>IF(AND(Tabel1[[#This Row],[Gruppe]]&gt;=610,Tabel1[[#This Row],[Gruppe]]&lt;=765),Tabel1[[#This Row],[Dækmeter]],0)</f>
        <v>0</v>
      </c>
      <c r="L3812">
        <v>0</v>
      </c>
      <c r="M3812" t="s">
        <v>3</v>
      </c>
      <c r="N3812" t="str">
        <f>VLOOKUP($F3812,Statistikkoder!$A$2:$C$154,3,FALSE)</f>
        <v>Personbil</v>
      </c>
    </row>
    <row r="3813" spans="1:14" x14ac:dyDescent="0.2">
      <c r="A3813" t="s">
        <v>208</v>
      </c>
      <c r="B3813" s="1">
        <v>0.625</v>
      </c>
      <c r="C3813" t="s">
        <v>0</v>
      </c>
      <c r="D3813" t="s">
        <v>1</v>
      </c>
      <c r="E3813" t="s">
        <v>189</v>
      </c>
      <c r="F3813">
        <v>120</v>
      </c>
      <c r="G3813" t="str">
        <f>VLOOKUP(Tabel1[[#This Row],[Gruppe]],Statistikkoder!$A$1:$C$154,2,FALSE)</f>
        <v>    Bil &gt; 1,95 m                            </v>
      </c>
      <c r="H3813">
        <v>1</v>
      </c>
      <c r="I3813">
        <v>2</v>
      </c>
      <c r="J3813">
        <v>6</v>
      </c>
      <c r="K3813">
        <f>IF(AND(Tabel1[[#This Row],[Gruppe]]&gt;=610,Tabel1[[#This Row],[Gruppe]]&lt;=765),Tabel1[[#This Row],[Dækmeter]],0)</f>
        <v>0</v>
      </c>
      <c r="L3813">
        <v>0</v>
      </c>
      <c r="M3813" t="s">
        <v>3</v>
      </c>
      <c r="N3813" t="str">
        <f>VLOOKUP($F3813,Statistikkoder!$A$2:$C$154,3,FALSE)</f>
        <v>Personbil</v>
      </c>
    </row>
    <row r="3814" spans="1:14" x14ac:dyDescent="0.2">
      <c r="A3814" t="s">
        <v>208</v>
      </c>
      <c r="B3814" s="1">
        <v>0.625</v>
      </c>
      <c r="C3814" t="s">
        <v>0</v>
      </c>
      <c r="D3814" t="s">
        <v>1</v>
      </c>
      <c r="E3814" t="s">
        <v>189</v>
      </c>
      <c r="F3814">
        <v>510</v>
      </c>
      <c r="G3814" t="str">
        <f>VLOOKUP(Tabel1[[#This Row],[Gruppe]],Statistikkoder!$A$1:$C$154,2,FALSE)</f>
        <v>    Cykel Voksen                            </v>
      </c>
      <c r="H3814">
        <v>2</v>
      </c>
      <c r="I3814">
        <v>0</v>
      </c>
      <c r="J3814">
        <v>2</v>
      </c>
      <c r="K3814">
        <f>IF(AND(Tabel1[[#This Row],[Gruppe]]&gt;=610,Tabel1[[#This Row],[Gruppe]]&lt;=765),Tabel1[[#This Row],[Dækmeter]],0)</f>
        <v>0</v>
      </c>
      <c r="L3814">
        <v>0</v>
      </c>
      <c r="M3814" t="s">
        <v>3</v>
      </c>
      <c r="N3814" t="str">
        <f>VLOOKUP($F3814,Statistikkoder!$A$2:$C$154,3,FALSE)</f>
        <v>Cykel</v>
      </c>
    </row>
    <row r="3815" spans="1:14" x14ac:dyDescent="0.2">
      <c r="A3815" t="s">
        <v>208</v>
      </c>
      <c r="B3815" s="1">
        <v>0.625</v>
      </c>
      <c r="C3815" t="s">
        <v>0</v>
      </c>
      <c r="D3815" t="s">
        <v>1</v>
      </c>
      <c r="E3815" t="s">
        <v>189</v>
      </c>
      <c r="F3815">
        <v>996</v>
      </c>
      <c r="G3815" t="str">
        <f>VLOOKUP(Tabel1[[#This Row],[Gruppe]],Statistikkoder!$A$1:$C$154,2,FALSE)</f>
        <v>    Passager i køretøj                            </v>
      </c>
      <c r="H3815">
        <v>0</v>
      </c>
      <c r="I3815">
        <v>31</v>
      </c>
      <c r="J3815">
        <v>0</v>
      </c>
      <c r="K3815">
        <f>IF(AND(Tabel1[[#This Row],[Gruppe]]&gt;=610,Tabel1[[#This Row],[Gruppe]]&lt;=765),Tabel1[[#This Row],[Dækmeter]],0)</f>
        <v>0</v>
      </c>
      <c r="L3815">
        <v>0</v>
      </c>
      <c r="M3815" t="s">
        <v>3</v>
      </c>
      <c r="N3815" t="str">
        <f>VLOOKUP($F3815,Statistikkoder!$A$2:$C$154,3,FALSE)</f>
        <v>Passager</v>
      </c>
    </row>
    <row r="3816" spans="1:14" x14ac:dyDescent="0.2">
      <c r="A3816" t="s">
        <v>208</v>
      </c>
      <c r="B3816" s="1">
        <v>0.66666666666666663</v>
      </c>
      <c r="C3816" t="s">
        <v>4</v>
      </c>
      <c r="D3816" t="s">
        <v>2</v>
      </c>
      <c r="E3816" t="s">
        <v>189</v>
      </c>
      <c r="F3816">
        <v>10</v>
      </c>
      <c r="G3816" t="str">
        <f>VLOOKUP(Tabel1[[#This Row],[Gruppe]],Statistikkoder!$A$1:$C$154,2,FALSE)</f>
        <v>    Voksen gående                    </v>
      </c>
      <c r="H3816">
        <v>0</v>
      </c>
      <c r="I3816">
        <v>1</v>
      </c>
      <c r="J3816">
        <v>0</v>
      </c>
      <c r="K3816">
        <f>IF(AND(Tabel1[[#This Row],[Gruppe]]&gt;=610,Tabel1[[#This Row],[Gruppe]]&lt;=765),Tabel1[[#This Row],[Dækmeter]],0)</f>
        <v>0</v>
      </c>
      <c r="L3816">
        <v>0</v>
      </c>
      <c r="M3816" t="s">
        <v>3</v>
      </c>
      <c r="N3816" t="str">
        <f>VLOOKUP($F3816,Statistikkoder!$A$2:$C$154,3,FALSE)</f>
        <v>Passager</v>
      </c>
    </row>
    <row r="3817" spans="1:14" x14ac:dyDescent="0.2">
      <c r="A3817" t="s">
        <v>208</v>
      </c>
      <c r="B3817" s="1">
        <v>0.66666666666666663</v>
      </c>
      <c r="C3817" t="s">
        <v>4</v>
      </c>
      <c r="D3817" t="s">
        <v>2</v>
      </c>
      <c r="E3817" t="s">
        <v>189</v>
      </c>
      <c r="F3817">
        <v>15</v>
      </c>
      <c r="G3817" t="str">
        <f>VLOOKUP(Tabel1[[#This Row],[Gruppe]],Statistikkoder!$A$1:$C$154,2,FALSE)</f>
        <v>    Voksen gående Pendler            </v>
      </c>
      <c r="H3817">
        <v>0</v>
      </c>
      <c r="I3817">
        <v>2</v>
      </c>
      <c r="J3817">
        <v>0</v>
      </c>
      <c r="K3817">
        <f>IF(AND(Tabel1[[#This Row],[Gruppe]]&gt;=610,Tabel1[[#This Row],[Gruppe]]&lt;=765),Tabel1[[#This Row],[Dækmeter]],0)</f>
        <v>0</v>
      </c>
      <c r="L3817">
        <v>0</v>
      </c>
      <c r="M3817" t="s">
        <v>3</v>
      </c>
      <c r="N3817" t="str">
        <f>VLOOKUP($F3817,Statistikkoder!$A$2:$C$154,3,FALSE)</f>
        <v>Passager</v>
      </c>
    </row>
    <row r="3818" spans="1:14" x14ac:dyDescent="0.2">
      <c r="A3818" t="s">
        <v>208</v>
      </c>
      <c r="B3818" s="1">
        <v>0.66666666666666663</v>
      </c>
      <c r="C3818" t="s">
        <v>4</v>
      </c>
      <c r="D3818" t="s">
        <v>2</v>
      </c>
      <c r="E3818" t="s">
        <v>189</v>
      </c>
      <c r="F3818">
        <v>80</v>
      </c>
      <c r="G3818" t="str">
        <f>VLOOKUP(Tabel1[[#This Row],[Gruppe]],Statistikkoder!$A$1:$C$154,2,FALSE)</f>
        <v>    Bil &lt; 1,95 pendler rejse        </v>
      </c>
      <c r="H3818">
        <v>6</v>
      </c>
      <c r="I3818">
        <v>7</v>
      </c>
      <c r="J3818">
        <v>36</v>
      </c>
      <c r="K3818">
        <f>IF(AND(Tabel1[[#This Row],[Gruppe]]&gt;=610,Tabel1[[#This Row],[Gruppe]]&lt;=765),Tabel1[[#This Row],[Dækmeter]],0)</f>
        <v>0</v>
      </c>
      <c r="L3818">
        <v>0</v>
      </c>
      <c r="M3818" t="s">
        <v>3</v>
      </c>
      <c r="N3818" t="str">
        <f>VLOOKUP($F3818,Statistikkoder!$A$2:$C$154,3,FALSE)</f>
        <v>Personbil</v>
      </c>
    </row>
    <row r="3819" spans="1:14" x14ac:dyDescent="0.2">
      <c r="A3819" t="s">
        <v>208</v>
      </c>
      <c r="B3819" s="1">
        <v>0.66666666666666663</v>
      </c>
      <c r="C3819" t="s">
        <v>4</v>
      </c>
      <c r="D3819" t="s">
        <v>2</v>
      </c>
      <c r="E3819" t="s">
        <v>189</v>
      </c>
      <c r="F3819">
        <v>110</v>
      </c>
      <c r="G3819" t="str">
        <f>VLOOKUP(Tabel1[[#This Row],[Gruppe]],Statistikkoder!$A$1:$C$154,2,FALSE)</f>
        <v>    Bil &lt; 1,95 m                            </v>
      </c>
      <c r="H3819">
        <v>8</v>
      </c>
      <c r="I3819">
        <v>12</v>
      </c>
      <c r="J3819">
        <v>48</v>
      </c>
      <c r="K3819">
        <f>IF(AND(Tabel1[[#This Row],[Gruppe]]&gt;=610,Tabel1[[#This Row],[Gruppe]]&lt;=765),Tabel1[[#This Row],[Dækmeter]],0)</f>
        <v>0</v>
      </c>
      <c r="L3819">
        <v>0</v>
      </c>
      <c r="M3819" t="s">
        <v>3</v>
      </c>
      <c r="N3819" t="str">
        <f>VLOOKUP($F3819,Statistikkoder!$A$2:$C$154,3,FALSE)</f>
        <v>Personbil</v>
      </c>
    </row>
    <row r="3820" spans="1:14" x14ac:dyDescent="0.2">
      <c r="A3820" t="s">
        <v>208</v>
      </c>
      <c r="B3820" s="1">
        <v>0.66666666666666663</v>
      </c>
      <c r="C3820" t="s">
        <v>4</v>
      </c>
      <c r="D3820" t="s">
        <v>2</v>
      </c>
      <c r="E3820" t="s">
        <v>189</v>
      </c>
      <c r="F3820">
        <v>126</v>
      </c>
      <c r="G3820" t="str">
        <f>VLOOKUP(Tabel1[[#This Row],[Gruppe]],Statistikkoder!$A$1:$C$154,2,FALSE)</f>
        <v xml:space="preserve">    Bil med campingvogn                     </v>
      </c>
      <c r="H3820">
        <v>1</v>
      </c>
      <c r="I3820">
        <v>2</v>
      </c>
      <c r="J3820">
        <v>12</v>
      </c>
      <c r="K3820">
        <f>IF(AND(Tabel1[[#This Row],[Gruppe]]&gt;=610,Tabel1[[#This Row],[Gruppe]]&lt;=765),Tabel1[[#This Row],[Dækmeter]],0)</f>
        <v>0</v>
      </c>
      <c r="L3820">
        <v>0</v>
      </c>
      <c r="M3820" t="s">
        <v>3</v>
      </c>
      <c r="N3820" t="str">
        <f>VLOOKUP($F3820,Statistikkoder!$A$2:$C$154,3,FALSE)</f>
        <v>Personbil</v>
      </c>
    </row>
    <row r="3821" spans="1:14" x14ac:dyDescent="0.2">
      <c r="A3821" t="s">
        <v>208</v>
      </c>
      <c r="B3821" s="1">
        <v>0.66666666666666663</v>
      </c>
      <c r="C3821" t="s">
        <v>4</v>
      </c>
      <c r="D3821" t="s">
        <v>2</v>
      </c>
      <c r="E3821" t="s">
        <v>189</v>
      </c>
      <c r="F3821">
        <v>309</v>
      </c>
      <c r="G3821" t="str">
        <f>VLOOKUP(Tabel1[[#This Row],[Gruppe]],Statistikkoder!$A$1:$C$154,2,FALSE)</f>
        <v>    Autocamper &lt;  6 meter                </v>
      </c>
      <c r="H3821">
        <v>1</v>
      </c>
      <c r="I3821">
        <v>2</v>
      </c>
      <c r="J3821">
        <v>6</v>
      </c>
      <c r="K3821">
        <f>IF(AND(Tabel1[[#This Row],[Gruppe]]&gt;=610,Tabel1[[#This Row],[Gruppe]]&lt;=765),Tabel1[[#This Row],[Dækmeter]],0)</f>
        <v>0</v>
      </c>
      <c r="L3821">
        <v>0</v>
      </c>
      <c r="M3821" t="s">
        <v>3</v>
      </c>
      <c r="N3821" t="str">
        <f>VLOOKUP($F3821,Statistikkoder!$A$2:$C$154,3,FALSE)</f>
        <v>Autocamper</v>
      </c>
    </row>
    <row r="3822" spans="1:14" x14ac:dyDescent="0.2">
      <c r="A3822" t="s">
        <v>208</v>
      </c>
      <c r="B3822" s="1">
        <v>0.66666666666666663</v>
      </c>
      <c r="C3822" t="s">
        <v>4</v>
      </c>
      <c r="D3822" t="s">
        <v>2</v>
      </c>
      <c r="E3822" t="s">
        <v>189</v>
      </c>
      <c r="F3822">
        <v>996</v>
      </c>
      <c r="G3822" t="str">
        <f>VLOOKUP(Tabel1[[#This Row],[Gruppe]],Statistikkoder!$A$1:$C$154,2,FALSE)</f>
        <v>    Passager i køretøj                            </v>
      </c>
      <c r="H3822">
        <v>0</v>
      </c>
      <c r="I3822">
        <v>23</v>
      </c>
      <c r="J3822">
        <v>0</v>
      </c>
      <c r="K3822">
        <f>IF(AND(Tabel1[[#This Row],[Gruppe]]&gt;=610,Tabel1[[#This Row],[Gruppe]]&lt;=765),Tabel1[[#This Row],[Dækmeter]],0)</f>
        <v>0</v>
      </c>
      <c r="L3822">
        <v>0</v>
      </c>
      <c r="M3822" t="s">
        <v>3</v>
      </c>
      <c r="N3822" t="str">
        <f>VLOOKUP($F3822,Statistikkoder!$A$2:$C$154,3,FALSE)</f>
        <v>Passager</v>
      </c>
    </row>
    <row r="3823" spans="1:14" x14ac:dyDescent="0.2">
      <c r="A3823" t="s">
        <v>208</v>
      </c>
      <c r="B3823" s="1">
        <v>0.66666666666666663</v>
      </c>
      <c r="C3823" t="s">
        <v>0</v>
      </c>
      <c r="D3823" t="s">
        <v>1</v>
      </c>
      <c r="E3823" t="s">
        <v>190</v>
      </c>
      <c r="F3823">
        <v>80</v>
      </c>
      <c r="G3823" t="str">
        <f>VLOOKUP(Tabel1[[#This Row],[Gruppe]],Statistikkoder!$A$1:$C$154,2,FALSE)</f>
        <v>    Bil &lt; 1,95 pendler rejse        </v>
      </c>
      <c r="H3823">
        <v>2</v>
      </c>
      <c r="I3823">
        <v>4</v>
      </c>
      <c r="J3823">
        <v>12</v>
      </c>
      <c r="K3823">
        <f>IF(AND(Tabel1[[#This Row],[Gruppe]]&gt;=610,Tabel1[[#This Row],[Gruppe]]&lt;=765),Tabel1[[#This Row],[Dækmeter]],0)</f>
        <v>0</v>
      </c>
      <c r="L3823">
        <v>0</v>
      </c>
      <c r="M3823" t="s">
        <v>3</v>
      </c>
      <c r="N3823" t="str">
        <f>VLOOKUP($F3823,Statistikkoder!$A$2:$C$154,3,FALSE)</f>
        <v>Personbil</v>
      </c>
    </row>
    <row r="3824" spans="1:14" x14ac:dyDescent="0.2">
      <c r="A3824" t="s">
        <v>208</v>
      </c>
      <c r="B3824" s="1">
        <v>0.66666666666666663</v>
      </c>
      <c r="C3824" t="s">
        <v>0</v>
      </c>
      <c r="D3824" t="s">
        <v>1</v>
      </c>
      <c r="E3824" t="s">
        <v>190</v>
      </c>
      <c r="F3824">
        <v>110</v>
      </c>
      <c r="G3824" t="str">
        <f>VLOOKUP(Tabel1[[#This Row],[Gruppe]],Statistikkoder!$A$1:$C$154,2,FALSE)</f>
        <v>    Bil &lt; 1,95 m                            </v>
      </c>
      <c r="H3824">
        <v>6</v>
      </c>
      <c r="I3824">
        <v>15</v>
      </c>
      <c r="J3824">
        <v>36</v>
      </c>
      <c r="K3824">
        <f>IF(AND(Tabel1[[#This Row],[Gruppe]]&gt;=610,Tabel1[[#This Row],[Gruppe]]&lt;=765),Tabel1[[#This Row],[Dækmeter]],0)</f>
        <v>0</v>
      </c>
      <c r="L3824">
        <v>0</v>
      </c>
      <c r="M3824" t="s">
        <v>3</v>
      </c>
      <c r="N3824" t="str">
        <f>VLOOKUP($F3824,Statistikkoder!$A$2:$C$154,3,FALSE)</f>
        <v>Personbil</v>
      </c>
    </row>
    <row r="3825" spans="1:14" x14ac:dyDescent="0.2">
      <c r="A3825" t="s">
        <v>208</v>
      </c>
      <c r="B3825" s="1">
        <v>0.66666666666666663</v>
      </c>
      <c r="C3825" t="s">
        <v>0</v>
      </c>
      <c r="D3825" t="s">
        <v>1</v>
      </c>
      <c r="E3825" t="s">
        <v>190</v>
      </c>
      <c r="F3825">
        <v>120</v>
      </c>
      <c r="G3825" t="str">
        <f>VLOOKUP(Tabel1[[#This Row],[Gruppe]],Statistikkoder!$A$1:$C$154,2,FALSE)</f>
        <v>    Bil &gt; 1,95 m                            </v>
      </c>
      <c r="H3825">
        <v>1</v>
      </c>
      <c r="I3825">
        <v>1</v>
      </c>
      <c r="J3825">
        <v>6</v>
      </c>
      <c r="K3825">
        <f>IF(AND(Tabel1[[#This Row],[Gruppe]]&gt;=610,Tabel1[[#This Row],[Gruppe]]&lt;=765),Tabel1[[#This Row],[Dækmeter]],0)</f>
        <v>0</v>
      </c>
      <c r="L3825">
        <v>0</v>
      </c>
      <c r="M3825" t="s">
        <v>3</v>
      </c>
      <c r="N3825" t="str">
        <f>VLOOKUP($F3825,Statistikkoder!$A$2:$C$154,3,FALSE)</f>
        <v>Personbil</v>
      </c>
    </row>
    <row r="3826" spans="1:14" x14ac:dyDescent="0.2">
      <c r="A3826" t="s">
        <v>208</v>
      </c>
      <c r="B3826" s="1">
        <v>0.66666666666666663</v>
      </c>
      <c r="C3826" t="s">
        <v>0</v>
      </c>
      <c r="D3826" t="s">
        <v>1</v>
      </c>
      <c r="E3826" t="s">
        <v>190</v>
      </c>
      <c r="F3826">
        <v>210</v>
      </c>
      <c r="G3826" t="str">
        <f>VLOOKUP(Tabel1[[#This Row],[Gruppe]],Statistikkoder!$A$1:$C$154,2,FALSE)</f>
        <v>    Anhænger                              </v>
      </c>
      <c r="H3826">
        <v>1</v>
      </c>
      <c r="I3826">
        <v>0</v>
      </c>
      <c r="J3826">
        <v>8</v>
      </c>
      <c r="K3826">
        <f>IF(AND(Tabel1[[#This Row],[Gruppe]]&gt;=610,Tabel1[[#This Row],[Gruppe]]&lt;=765),Tabel1[[#This Row],[Dækmeter]],0)</f>
        <v>0</v>
      </c>
      <c r="L3826">
        <v>0</v>
      </c>
      <c r="M3826" t="s">
        <v>3</v>
      </c>
      <c r="N3826" t="str">
        <f>VLOOKUP($F3826,Statistikkoder!$A$2:$C$154,3,FALSE)</f>
        <v>Anhænger</v>
      </c>
    </row>
    <row r="3827" spans="1:14" x14ac:dyDescent="0.2">
      <c r="A3827" t="s">
        <v>208</v>
      </c>
      <c r="B3827" s="1">
        <v>0.66666666666666663</v>
      </c>
      <c r="C3827" t="s">
        <v>0</v>
      </c>
      <c r="D3827" t="s">
        <v>1</v>
      </c>
      <c r="E3827" t="s">
        <v>190</v>
      </c>
      <c r="F3827">
        <v>309</v>
      </c>
      <c r="G3827" t="str">
        <f>VLOOKUP(Tabel1[[#This Row],[Gruppe]],Statistikkoder!$A$1:$C$154,2,FALSE)</f>
        <v>    Autocamper &lt;  6 meter                </v>
      </c>
      <c r="H3827">
        <v>1</v>
      </c>
      <c r="I3827">
        <v>2</v>
      </c>
      <c r="J3827">
        <v>6</v>
      </c>
      <c r="K3827">
        <f>IF(AND(Tabel1[[#This Row],[Gruppe]]&gt;=610,Tabel1[[#This Row],[Gruppe]]&lt;=765),Tabel1[[#This Row],[Dækmeter]],0)</f>
        <v>0</v>
      </c>
      <c r="L3827">
        <v>0</v>
      </c>
      <c r="M3827" t="s">
        <v>3</v>
      </c>
      <c r="N3827" t="str">
        <f>VLOOKUP($F3827,Statistikkoder!$A$2:$C$154,3,FALSE)</f>
        <v>Autocamper</v>
      </c>
    </row>
    <row r="3828" spans="1:14" x14ac:dyDescent="0.2">
      <c r="A3828" t="s">
        <v>208</v>
      </c>
      <c r="B3828" s="1">
        <v>0.66666666666666663</v>
      </c>
      <c r="C3828" t="s">
        <v>0</v>
      </c>
      <c r="D3828" t="s">
        <v>1</v>
      </c>
      <c r="E3828" t="s">
        <v>190</v>
      </c>
      <c r="F3828">
        <v>996</v>
      </c>
      <c r="G3828" t="str">
        <f>VLOOKUP(Tabel1[[#This Row],[Gruppe]],Statistikkoder!$A$1:$C$154,2,FALSE)</f>
        <v>    Passager i køretøj                            </v>
      </c>
      <c r="H3828">
        <v>0</v>
      </c>
      <c r="I3828">
        <v>22</v>
      </c>
      <c r="J3828">
        <v>0</v>
      </c>
      <c r="K3828">
        <f>IF(AND(Tabel1[[#This Row],[Gruppe]]&gt;=610,Tabel1[[#This Row],[Gruppe]]&lt;=765),Tabel1[[#This Row],[Dækmeter]],0)</f>
        <v>0</v>
      </c>
      <c r="L3828">
        <v>0</v>
      </c>
      <c r="M3828" t="s">
        <v>3</v>
      </c>
      <c r="N3828" t="str">
        <f>VLOOKUP($F3828,Statistikkoder!$A$2:$C$154,3,FALSE)</f>
        <v>Passager</v>
      </c>
    </row>
    <row r="3829" spans="1:14" x14ac:dyDescent="0.2">
      <c r="A3829" t="s">
        <v>208</v>
      </c>
      <c r="B3829" s="1">
        <v>0.70833333333333337</v>
      </c>
      <c r="C3829" t="s">
        <v>4</v>
      </c>
      <c r="D3829" t="s">
        <v>2</v>
      </c>
      <c r="E3829" t="s">
        <v>190</v>
      </c>
      <c r="F3829">
        <v>10</v>
      </c>
      <c r="G3829" t="str">
        <f>VLOOKUP(Tabel1[[#This Row],[Gruppe]],Statistikkoder!$A$1:$C$154,2,FALSE)</f>
        <v>    Voksen gående                    </v>
      </c>
      <c r="H3829">
        <v>0</v>
      </c>
      <c r="I3829">
        <v>3</v>
      </c>
      <c r="J3829">
        <v>0</v>
      </c>
      <c r="K3829">
        <f>IF(AND(Tabel1[[#This Row],[Gruppe]]&gt;=610,Tabel1[[#This Row],[Gruppe]]&lt;=765),Tabel1[[#This Row],[Dækmeter]],0)</f>
        <v>0</v>
      </c>
      <c r="L3829">
        <v>0</v>
      </c>
      <c r="M3829" t="s">
        <v>3</v>
      </c>
      <c r="N3829" t="str">
        <f>VLOOKUP($F3829,Statistikkoder!$A$2:$C$154,3,FALSE)</f>
        <v>Passager</v>
      </c>
    </row>
    <row r="3830" spans="1:14" x14ac:dyDescent="0.2">
      <c r="A3830" t="s">
        <v>208</v>
      </c>
      <c r="B3830" s="1">
        <v>0.70833333333333337</v>
      </c>
      <c r="C3830" t="s">
        <v>4</v>
      </c>
      <c r="D3830" t="s">
        <v>2</v>
      </c>
      <c r="E3830" t="s">
        <v>190</v>
      </c>
      <c r="F3830">
        <v>80</v>
      </c>
      <c r="G3830" t="str">
        <f>VLOOKUP(Tabel1[[#This Row],[Gruppe]],Statistikkoder!$A$1:$C$154,2,FALSE)</f>
        <v>    Bil &lt; 1,95 pendler rejse        </v>
      </c>
      <c r="H3830">
        <v>1</v>
      </c>
      <c r="I3830">
        <v>1</v>
      </c>
      <c r="J3830">
        <v>6</v>
      </c>
      <c r="K3830">
        <f>IF(AND(Tabel1[[#This Row],[Gruppe]]&gt;=610,Tabel1[[#This Row],[Gruppe]]&lt;=765),Tabel1[[#This Row],[Dækmeter]],0)</f>
        <v>0</v>
      </c>
      <c r="L3830">
        <v>0</v>
      </c>
      <c r="M3830" t="s">
        <v>3</v>
      </c>
      <c r="N3830" t="str">
        <f>VLOOKUP($F3830,Statistikkoder!$A$2:$C$154,3,FALSE)</f>
        <v>Personbil</v>
      </c>
    </row>
    <row r="3831" spans="1:14" x14ac:dyDescent="0.2">
      <c r="A3831" t="s">
        <v>208</v>
      </c>
      <c r="B3831" s="1">
        <v>0.70833333333333337</v>
      </c>
      <c r="C3831" t="s">
        <v>4</v>
      </c>
      <c r="D3831" t="s">
        <v>2</v>
      </c>
      <c r="E3831" t="s">
        <v>190</v>
      </c>
      <c r="F3831">
        <v>110</v>
      </c>
      <c r="G3831" t="str">
        <f>VLOOKUP(Tabel1[[#This Row],[Gruppe]],Statistikkoder!$A$1:$C$154,2,FALSE)</f>
        <v>    Bil &lt; 1,95 m                            </v>
      </c>
      <c r="H3831">
        <v>8</v>
      </c>
      <c r="I3831">
        <v>15</v>
      </c>
      <c r="J3831">
        <v>48</v>
      </c>
      <c r="K3831">
        <f>IF(AND(Tabel1[[#This Row],[Gruppe]]&gt;=610,Tabel1[[#This Row],[Gruppe]]&lt;=765),Tabel1[[#This Row],[Dækmeter]],0)</f>
        <v>0</v>
      </c>
      <c r="L3831">
        <v>0</v>
      </c>
      <c r="M3831" t="s">
        <v>3</v>
      </c>
      <c r="N3831" t="str">
        <f>VLOOKUP($F3831,Statistikkoder!$A$2:$C$154,3,FALSE)</f>
        <v>Personbil</v>
      </c>
    </row>
    <row r="3832" spans="1:14" x14ac:dyDescent="0.2">
      <c r="A3832" t="s">
        <v>208</v>
      </c>
      <c r="B3832" s="1">
        <v>0.70833333333333337</v>
      </c>
      <c r="C3832" t="s">
        <v>4</v>
      </c>
      <c r="D3832" t="s">
        <v>2</v>
      </c>
      <c r="E3832" t="s">
        <v>190</v>
      </c>
      <c r="F3832">
        <v>120</v>
      </c>
      <c r="G3832" t="str">
        <f>VLOOKUP(Tabel1[[#This Row],[Gruppe]],Statistikkoder!$A$1:$C$154,2,FALSE)</f>
        <v>    Bil &gt; 1,95 m                            </v>
      </c>
      <c r="H3832">
        <v>1</v>
      </c>
      <c r="I3832">
        <v>2</v>
      </c>
      <c r="J3832">
        <v>6</v>
      </c>
      <c r="K3832">
        <f>IF(AND(Tabel1[[#This Row],[Gruppe]]&gt;=610,Tabel1[[#This Row],[Gruppe]]&lt;=765),Tabel1[[#This Row],[Dækmeter]],0)</f>
        <v>0</v>
      </c>
      <c r="L3832">
        <v>0</v>
      </c>
      <c r="M3832" t="s">
        <v>3</v>
      </c>
      <c r="N3832" t="str">
        <f>VLOOKUP($F3832,Statistikkoder!$A$2:$C$154,3,FALSE)</f>
        <v>Personbil</v>
      </c>
    </row>
    <row r="3833" spans="1:14" x14ac:dyDescent="0.2">
      <c r="A3833" t="s">
        <v>208</v>
      </c>
      <c r="B3833" s="1">
        <v>0.70833333333333337</v>
      </c>
      <c r="C3833" t="s">
        <v>4</v>
      </c>
      <c r="D3833" t="s">
        <v>2</v>
      </c>
      <c r="E3833" t="s">
        <v>190</v>
      </c>
      <c r="F3833">
        <v>309</v>
      </c>
      <c r="G3833" t="str">
        <f>VLOOKUP(Tabel1[[#This Row],[Gruppe]],Statistikkoder!$A$1:$C$154,2,FALSE)</f>
        <v>    Autocamper &lt;  6 meter                </v>
      </c>
      <c r="H3833">
        <v>1</v>
      </c>
      <c r="I3833">
        <v>2</v>
      </c>
      <c r="J3833">
        <v>6</v>
      </c>
      <c r="K3833">
        <f>IF(AND(Tabel1[[#This Row],[Gruppe]]&gt;=610,Tabel1[[#This Row],[Gruppe]]&lt;=765),Tabel1[[#This Row],[Dækmeter]],0)</f>
        <v>0</v>
      </c>
      <c r="L3833">
        <v>0</v>
      </c>
      <c r="M3833" t="s">
        <v>3</v>
      </c>
      <c r="N3833" t="str">
        <f>VLOOKUP($F3833,Statistikkoder!$A$2:$C$154,3,FALSE)</f>
        <v>Autocamper</v>
      </c>
    </row>
    <row r="3834" spans="1:14" x14ac:dyDescent="0.2">
      <c r="A3834" t="s">
        <v>208</v>
      </c>
      <c r="B3834" s="1">
        <v>0.70833333333333337</v>
      </c>
      <c r="C3834" t="s">
        <v>4</v>
      </c>
      <c r="D3834" t="s">
        <v>2</v>
      </c>
      <c r="E3834" t="s">
        <v>190</v>
      </c>
      <c r="F3834">
        <v>410</v>
      </c>
      <c r="G3834" t="str">
        <f>VLOOKUP(Tabel1[[#This Row],[Gruppe]],Statistikkoder!$A$1:$C$154,2,FALSE)</f>
        <v>    MC                                    </v>
      </c>
      <c r="H3834">
        <v>1</v>
      </c>
      <c r="I3834">
        <v>1</v>
      </c>
      <c r="J3834">
        <v>2</v>
      </c>
      <c r="K3834">
        <f>IF(AND(Tabel1[[#This Row],[Gruppe]]&gt;=610,Tabel1[[#This Row],[Gruppe]]&lt;=765),Tabel1[[#This Row],[Dækmeter]],0)</f>
        <v>0</v>
      </c>
      <c r="L3834">
        <v>0</v>
      </c>
      <c r="M3834" t="s">
        <v>3</v>
      </c>
      <c r="N3834" t="str">
        <f>VLOOKUP($F3834,Statistikkoder!$A$2:$C$154,3,FALSE)</f>
        <v>MC/Knallert</v>
      </c>
    </row>
    <row r="3835" spans="1:14" x14ac:dyDescent="0.2">
      <c r="A3835" t="s">
        <v>208</v>
      </c>
      <c r="B3835" s="1">
        <v>0.70833333333333337</v>
      </c>
      <c r="C3835" t="s">
        <v>4</v>
      </c>
      <c r="D3835" t="s">
        <v>2</v>
      </c>
      <c r="E3835" t="s">
        <v>190</v>
      </c>
      <c r="F3835">
        <v>510</v>
      </c>
      <c r="G3835" t="str">
        <f>VLOOKUP(Tabel1[[#This Row],[Gruppe]],Statistikkoder!$A$1:$C$154,2,FALSE)</f>
        <v>    Cykel Voksen                            </v>
      </c>
      <c r="H3835">
        <v>2</v>
      </c>
      <c r="I3835">
        <v>0</v>
      </c>
      <c r="J3835">
        <v>2</v>
      </c>
      <c r="K3835">
        <f>IF(AND(Tabel1[[#This Row],[Gruppe]]&gt;=610,Tabel1[[#This Row],[Gruppe]]&lt;=765),Tabel1[[#This Row],[Dækmeter]],0)</f>
        <v>0</v>
      </c>
      <c r="L3835">
        <v>0</v>
      </c>
      <c r="M3835" t="s">
        <v>3</v>
      </c>
      <c r="N3835" t="str">
        <f>VLOOKUP($F3835,Statistikkoder!$A$2:$C$154,3,FALSE)</f>
        <v>Cykel</v>
      </c>
    </row>
    <row r="3836" spans="1:14" x14ac:dyDescent="0.2">
      <c r="A3836" t="s">
        <v>208</v>
      </c>
      <c r="B3836" s="1">
        <v>0.70833333333333337</v>
      </c>
      <c r="C3836" t="s">
        <v>4</v>
      </c>
      <c r="D3836" t="s">
        <v>2</v>
      </c>
      <c r="E3836" t="s">
        <v>190</v>
      </c>
      <c r="F3836">
        <v>996</v>
      </c>
      <c r="G3836" t="str">
        <f>VLOOKUP(Tabel1[[#This Row],[Gruppe]],Statistikkoder!$A$1:$C$154,2,FALSE)</f>
        <v>    Passager i køretøj                            </v>
      </c>
      <c r="H3836">
        <v>0</v>
      </c>
      <c r="I3836">
        <v>21</v>
      </c>
      <c r="J3836">
        <v>0</v>
      </c>
      <c r="K3836">
        <f>IF(AND(Tabel1[[#This Row],[Gruppe]]&gt;=610,Tabel1[[#This Row],[Gruppe]]&lt;=765),Tabel1[[#This Row],[Dækmeter]],0)</f>
        <v>0</v>
      </c>
      <c r="L3836">
        <v>0</v>
      </c>
      <c r="M3836" t="s">
        <v>3</v>
      </c>
      <c r="N3836" t="str">
        <f>VLOOKUP($F3836,Statistikkoder!$A$2:$C$154,3,FALSE)</f>
        <v>Passager</v>
      </c>
    </row>
    <row r="3837" spans="1:14" x14ac:dyDescent="0.2">
      <c r="A3837" t="s">
        <v>208</v>
      </c>
      <c r="B3837" s="1">
        <v>0.70833333333333337</v>
      </c>
      <c r="C3837" t="s">
        <v>0</v>
      </c>
      <c r="D3837" t="s">
        <v>1</v>
      </c>
      <c r="E3837" t="s">
        <v>189</v>
      </c>
      <c r="F3837">
        <v>10</v>
      </c>
      <c r="G3837" t="str">
        <f>VLOOKUP(Tabel1[[#This Row],[Gruppe]],Statistikkoder!$A$1:$C$154,2,FALSE)</f>
        <v>    Voksen gående                    </v>
      </c>
      <c r="H3837">
        <v>0</v>
      </c>
      <c r="I3837">
        <v>5</v>
      </c>
      <c r="J3837">
        <v>0</v>
      </c>
      <c r="K3837">
        <f>IF(AND(Tabel1[[#This Row],[Gruppe]]&gt;=610,Tabel1[[#This Row],[Gruppe]]&lt;=765),Tabel1[[#This Row],[Dækmeter]],0)</f>
        <v>0</v>
      </c>
      <c r="L3837">
        <v>0</v>
      </c>
      <c r="M3837" t="s">
        <v>3</v>
      </c>
      <c r="N3837" t="str">
        <f>VLOOKUP($F3837,Statistikkoder!$A$2:$C$154,3,FALSE)</f>
        <v>Passager</v>
      </c>
    </row>
    <row r="3838" spans="1:14" x14ac:dyDescent="0.2">
      <c r="A3838" t="s">
        <v>208</v>
      </c>
      <c r="B3838" s="1">
        <v>0.70833333333333337</v>
      </c>
      <c r="C3838" t="s">
        <v>0</v>
      </c>
      <c r="D3838" t="s">
        <v>1</v>
      </c>
      <c r="E3838" t="s">
        <v>189</v>
      </c>
      <c r="F3838">
        <v>15</v>
      </c>
      <c r="G3838" t="str">
        <f>VLOOKUP(Tabel1[[#This Row],[Gruppe]],Statistikkoder!$A$1:$C$154,2,FALSE)</f>
        <v>    Voksen gående Pendler            </v>
      </c>
      <c r="H3838">
        <v>0</v>
      </c>
      <c r="I3838">
        <v>5</v>
      </c>
      <c r="J3838">
        <v>0</v>
      </c>
      <c r="K3838">
        <f>IF(AND(Tabel1[[#This Row],[Gruppe]]&gt;=610,Tabel1[[#This Row],[Gruppe]]&lt;=765),Tabel1[[#This Row],[Dækmeter]],0)</f>
        <v>0</v>
      </c>
      <c r="L3838">
        <v>0</v>
      </c>
      <c r="M3838" t="s">
        <v>3</v>
      </c>
      <c r="N3838" t="str">
        <f>VLOOKUP($F3838,Statistikkoder!$A$2:$C$154,3,FALSE)</f>
        <v>Passager</v>
      </c>
    </row>
    <row r="3839" spans="1:14" x14ac:dyDescent="0.2">
      <c r="A3839" t="s">
        <v>208</v>
      </c>
      <c r="B3839" s="1">
        <v>0.70833333333333337</v>
      </c>
      <c r="C3839" t="s">
        <v>0</v>
      </c>
      <c r="D3839" t="s">
        <v>1</v>
      </c>
      <c r="E3839" t="s">
        <v>189</v>
      </c>
      <c r="F3839">
        <v>20</v>
      </c>
      <c r="G3839" t="str">
        <f>VLOOKUP(Tabel1[[#This Row],[Gruppe]],Statistikkoder!$A$1:$C$154,2,FALSE)</f>
        <v>    Barn 12-15 år gående              </v>
      </c>
      <c r="H3839">
        <v>0</v>
      </c>
      <c r="I3839">
        <v>1</v>
      </c>
      <c r="J3839">
        <v>0</v>
      </c>
      <c r="K3839">
        <f>IF(AND(Tabel1[[#This Row],[Gruppe]]&gt;=610,Tabel1[[#This Row],[Gruppe]]&lt;=765),Tabel1[[#This Row],[Dækmeter]],0)</f>
        <v>0</v>
      </c>
      <c r="L3839">
        <v>0</v>
      </c>
      <c r="M3839" t="s">
        <v>3</v>
      </c>
      <c r="N3839" t="str">
        <f>VLOOKUP($F3839,Statistikkoder!$A$2:$C$154,3,FALSE)</f>
        <v>Passager</v>
      </c>
    </row>
    <row r="3840" spans="1:14" x14ac:dyDescent="0.2">
      <c r="A3840" t="s">
        <v>208</v>
      </c>
      <c r="B3840" s="1">
        <v>0.70833333333333337</v>
      </c>
      <c r="C3840" t="s">
        <v>0</v>
      </c>
      <c r="D3840" t="s">
        <v>1</v>
      </c>
      <c r="E3840" t="s">
        <v>189</v>
      </c>
      <c r="F3840">
        <v>30</v>
      </c>
      <c r="G3840" t="str">
        <f>VLOOKUP(Tabel1[[#This Row],[Gruppe]],Statistikkoder!$A$1:$C$154,2,FALSE)</f>
        <v>    Barn  0-11 år gående              </v>
      </c>
      <c r="H3840">
        <v>0</v>
      </c>
      <c r="I3840">
        <v>2</v>
      </c>
      <c r="J3840">
        <v>0</v>
      </c>
      <c r="K3840">
        <f>IF(AND(Tabel1[[#This Row],[Gruppe]]&gt;=610,Tabel1[[#This Row],[Gruppe]]&lt;=765),Tabel1[[#This Row],[Dækmeter]],0)</f>
        <v>0</v>
      </c>
      <c r="L3840">
        <v>0</v>
      </c>
      <c r="M3840" t="s">
        <v>3</v>
      </c>
      <c r="N3840" t="str">
        <f>VLOOKUP($F3840,Statistikkoder!$A$2:$C$154,3,FALSE)</f>
        <v>Passager</v>
      </c>
    </row>
    <row r="3841" spans="1:14" x14ac:dyDescent="0.2">
      <c r="A3841" t="s">
        <v>208</v>
      </c>
      <c r="B3841" s="1">
        <v>0.70833333333333337</v>
      </c>
      <c r="C3841" t="s">
        <v>0</v>
      </c>
      <c r="D3841" t="s">
        <v>1</v>
      </c>
      <c r="E3841" t="s">
        <v>189</v>
      </c>
      <c r="F3841">
        <v>40</v>
      </c>
      <c r="G3841" t="str">
        <f>VLOOKUP(Tabel1[[#This Row],[Gruppe]],Statistikkoder!$A$1:$C$154,2,FALSE)</f>
        <v>    Pensionist gående                </v>
      </c>
      <c r="H3841">
        <v>0</v>
      </c>
      <c r="I3841">
        <v>1</v>
      </c>
      <c r="J3841">
        <v>0</v>
      </c>
      <c r="K3841">
        <f>IF(AND(Tabel1[[#This Row],[Gruppe]]&gt;=610,Tabel1[[#This Row],[Gruppe]]&lt;=765),Tabel1[[#This Row],[Dækmeter]],0)</f>
        <v>0</v>
      </c>
      <c r="L3841">
        <v>0</v>
      </c>
      <c r="M3841" t="s">
        <v>3</v>
      </c>
      <c r="N3841" t="str">
        <f>VLOOKUP($F3841,Statistikkoder!$A$2:$C$154,3,FALSE)</f>
        <v>Passager</v>
      </c>
    </row>
    <row r="3842" spans="1:14" x14ac:dyDescent="0.2">
      <c r="A3842" t="s">
        <v>208</v>
      </c>
      <c r="B3842" s="1">
        <v>0.70833333333333337</v>
      </c>
      <c r="C3842" t="s">
        <v>0</v>
      </c>
      <c r="D3842" t="s">
        <v>1</v>
      </c>
      <c r="E3842" t="s">
        <v>189</v>
      </c>
      <c r="F3842">
        <v>80</v>
      </c>
      <c r="G3842" t="str">
        <f>VLOOKUP(Tabel1[[#This Row],[Gruppe]],Statistikkoder!$A$1:$C$154,2,FALSE)</f>
        <v>    Bil &lt; 1,95 pendler rejse        </v>
      </c>
      <c r="H3842">
        <v>4</v>
      </c>
      <c r="I3842">
        <v>4</v>
      </c>
      <c r="J3842">
        <v>24</v>
      </c>
      <c r="K3842">
        <f>IF(AND(Tabel1[[#This Row],[Gruppe]]&gt;=610,Tabel1[[#This Row],[Gruppe]]&lt;=765),Tabel1[[#This Row],[Dækmeter]],0)</f>
        <v>0</v>
      </c>
      <c r="L3842">
        <v>0</v>
      </c>
      <c r="M3842" t="s">
        <v>3</v>
      </c>
      <c r="N3842" t="str">
        <f>VLOOKUP($F3842,Statistikkoder!$A$2:$C$154,3,FALSE)</f>
        <v>Personbil</v>
      </c>
    </row>
    <row r="3843" spans="1:14" x14ac:dyDescent="0.2">
      <c r="A3843" t="s">
        <v>208</v>
      </c>
      <c r="B3843" s="1">
        <v>0.70833333333333337</v>
      </c>
      <c r="C3843" t="s">
        <v>0</v>
      </c>
      <c r="D3843" t="s">
        <v>1</v>
      </c>
      <c r="E3843" t="s">
        <v>189</v>
      </c>
      <c r="F3843">
        <v>110</v>
      </c>
      <c r="G3843" t="str">
        <f>VLOOKUP(Tabel1[[#This Row],[Gruppe]],Statistikkoder!$A$1:$C$154,2,FALSE)</f>
        <v>    Bil &lt; 1,95 m                            </v>
      </c>
      <c r="H3843">
        <v>4</v>
      </c>
      <c r="I3843">
        <v>7</v>
      </c>
      <c r="J3843">
        <v>24</v>
      </c>
      <c r="K3843">
        <f>IF(AND(Tabel1[[#This Row],[Gruppe]]&gt;=610,Tabel1[[#This Row],[Gruppe]]&lt;=765),Tabel1[[#This Row],[Dækmeter]],0)</f>
        <v>0</v>
      </c>
      <c r="L3843">
        <v>0</v>
      </c>
      <c r="M3843" t="s">
        <v>3</v>
      </c>
      <c r="N3843" t="str">
        <f>VLOOKUP($F3843,Statistikkoder!$A$2:$C$154,3,FALSE)</f>
        <v>Personbil</v>
      </c>
    </row>
    <row r="3844" spans="1:14" x14ac:dyDescent="0.2">
      <c r="A3844" t="s">
        <v>208</v>
      </c>
      <c r="B3844" s="1">
        <v>0.70833333333333337</v>
      </c>
      <c r="C3844" t="s">
        <v>0</v>
      </c>
      <c r="D3844" t="s">
        <v>1</v>
      </c>
      <c r="E3844" t="s">
        <v>189</v>
      </c>
      <c r="F3844">
        <v>120</v>
      </c>
      <c r="G3844" t="str">
        <f>VLOOKUP(Tabel1[[#This Row],[Gruppe]],Statistikkoder!$A$1:$C$154,2,FALSE)</f>
        <v>    Bil &gt; 1,95 m                            </v>
      </c>
      <c r="H3844">
        <v>1</v>
      </c>
      <c r="I3844">
        <v>2</v>
      </c>
      <c r="J3844">
        <v>6</v>
      </c>
      <c r="K3844">
        <f>IF(AND(Tabel1[[#This Row],[Gruppe]]&gt;=610,Tabel1[[#This Row],[Gruppe]]&lt;=765),Tabel1[[#This Row],[Dækmeter]],0)</f>
        <v>0</v>
      </c>
      <c r="L3844">
        <v>0</v>
      </c>
      <c r="M3844" t="s">
        <v>3</v>
      </c>
      <c r="N3844" t="str">
        <f>VLOOKUP($F3844,Statistikkoder!$A$2:$C$154,3,FALSE)</f>
        <v>Personbil</v>
      </c>
    </row>
    <row r="3845" spans="1:14" x14ac:dyDescent="0.2">
      <c r="A3845" t="s">
        <v>208</v>
      </c>
      <c r="B3845" s="1">
        <v>0.70833333333333337</v>
      </c>
      <c r="C3845" t="s">
        <v>0</v>
      </c>
      <c r="D3845" t="s">
        <v>1</v>
      </c>
      <c r="E3845" t="s">
        <v>189</v>
      </c>
      <c r="F3845">
        <v>309</v>
      </c>
      <c r="G3845" t="str">
        <f>VLOOKUP(Tabel1[[#This Row],[Gruppe]],Statistikkoder!$A$1:$C$154,2,FALSE)</f>
        <v>    Autocamper &lt;  6 meter                </v>
      </c>
      <c r="H3845">
        <v>1</v>
      </c>
      <c r="I3845">
        <v>1</v>
      </c>
      <c r="J3845">
        <v>6</v>
      </c>
      <c r="K3845">
        <f>IF(AND(Tabel1[[#This Row],[Gruppe]]&gt;=610,Tabel1[[#This Row],[Gruppe]]&lt;=765),Tabel1[[#This Row],[Dækmeter]],0)</f>
        <v>0</v>
      </c>
      <c r="L3845">
        <v>0</v>
      </c>
      <c r="M3845" t="s">
        <v>3</v>
      </c>
      <c r="N3845" t="str">
        <f>VLOOKUP($F3845,Statistikkoder!$A$2:$C$154,3,FALSE)</f>
        <v>Autocamper</v>
      </c>
    </row>
    <row r="3846" spans="1:14" x14ac:dyDescent="0.2">
      <c r="A3846" t="s">
        <v>208</v>
      </c>
      <c r="B3846" s="1">
        <v>0.70833333333333337</v>
      </c>
      <c r="C3846" t="s">
        <v>0</v>
      </c>
      <c r="D3846" t="s">
        <v>1</v>
      </c>
      <c r="E3846" t="s">
        <v>189</v>
      </c>
      <c r="F3846">
        <v>505</v>
      </c>
      <c r="G3846" t="str">
        <f>VLOOKUP(Tabel1[[#This Row],[Gruppe]],Statistikkoder!$A$1:$C$154,2,FALSE)</f>
        <v>    Cykel Pensionist                        </v>
      </c>
      <c r="H3846">
        <v>1</v>
      </c>
      <c r="I3846">
        <v>0</v>
      </c>
      <c r="J3846">
        <v>1</v>
      </c>
      <c r="K3846">
        <f>IF(AND(Tabel1[[#This Row],[Gruppe]]&gt;=610,Tabel1[[#This Row],[Gruppe]]&lt;=765),Tabel1[[#This Row],[Dækmeter]],0)</f>
        <v>0</v>
      </c>
      <c r="L3846">
        <v>0</v>
      </c>
      <c r="M3846" t="s">
        <v>3</v>
      </c>
      <c r="N3846" t="str">
        <f>VLOOKUP($F3846,Statistikkoder!$A$2:$C$154,3,FALSE)</f>
        <v>Cykel</v>
      </c>
    </row>
    <row r="3847" spans="1:14" x14ac:dyDescent="0.2">
      <c r="A3847" t="s">
        <v>208</v>
      </c>
      <c r="B3847" s="1">
        <v>0.70833333333333337</v>
      </c>
      <c r="C3847" t="s">
        <v>0</v>
      </c>
      <c r="D3847" t="s">
        <v>1</v>
      </c>
      <c r="E3847" t="s">
        <v>189</v>
      </c>
      <c r="F3847">
        <v>510</v>
      </c>
      <c r="G3847" t="str">
        <f>VLOOKUP(Tabel1[[#This Row],[Gruppe]],Statistikkoder!$A$1:$C$154,2,FALSE)</f>
        <v>    Cykel Voksen                            </v>
      </c>
      <c r="H3847">
        <v>5</v>
      </c>
      <c r="I3847">
        <v>0</v>
      </c>
      <c r="J3847">
        <v>5</v>
      </c>
      <c r="K3847">
        <f>IF(AND(Tabel1[[#This Row],[Gruppe]]&gt;=610,Tabel1[[#This Row],[Gruppe]]&lt;=765),Tabel1[[#This Row],[Dækmeter]],0)</f>
        <v>0</v>
      </c>
      <c r="L3847">
        <v>0</v>
      </c>
      <c r="M3847" t="s">
        <v>3</v>
      </c>
      <c r="N3847" t="str">
        <f>VLOOKUP($F3847,Statistikkoder!$A$2:$C$154,3,FALSE)</f>
        <v>Cykel</v>
      </c>
    </row>
    <row r="3848" spans="1:14" x14ac:dyDescent="0.2">
      <c r="A3848" t="s">
        <v>208</v>
      </c>
      <c r="B3848" s="1">
        <v>0.70833333333333337</v>
      </c>
      <c r="C3848" t="s">
        <v>0</v>
      </c>
      <c r="D3848" t="s">
        <v>1</v>
      </c>
      <c r="E3848" t="s">
        <v>189</v>
      </c>
      <c r="F3848">
        <v>520</v>
      </c>
      <c r="G3848" t="str">
        <f>VLOOKUP(Tabel1[[#This Row],[Gruppe]],Statistikkoder!$A$1:$C$154,2,FALSE)</f>
        <v>    Cykel Barn 12-15 år                      </v>
      </c>
      <c r="H3848">
        <v>1</v>
      </c>
      <c r="I3848">
        <v>0</v>
      </c>
      <c r="J3848">
        <v>1</v>
      </c>
      <c r="K3848">
        <f>IF(AND(Tabel1[[#This Row],[Gruppe]]&gt;=610,Tabel1[[#This Row],[Gruppe]]&lt;=765),Tabel1[[#This Row],[Dækmeter]],0)</f>
        <v>0</v>
      </c>
      <c r="L3848">
        <v>0</v>
      </c>
      <c r="M3848" t="s">
        <v>3</v>
      </c>
      <c r="N3848" t="str">
        <f>VLOOKUP($F3848,Statistikkoder!$A$2:$C$154,3,FALSE)</f>
        <v>Cykel</v>
      </c>
    </row>
    <row r="3849" spans="1:14" x14ac:dyDescent="0.2">
      <c r="A3849" t="s">
        <v>208</v>
      </c>
      <c r="B3849" s="1">
        <v>0.70833333333333337</v>
      </c>
      <c r="C3849" t="s">
        <v>0</v>
      </c>
      <c r="D3849" t="s">
        <v>1</v>
      </c>
      <c r="E3849" t="s">
        <v>189</v>
      </c>
      <c r="F3849">
        <v>530</v>
      </c>
      <c r="G3849" t="str">
        <f>VLOOKUP(Tabel1[[#This Row],[Gruppe]],Statistikkoder!$A$1:$C$154,2,FALSE)</f>
        <v>    Cykel Barn  0-11 år                      </v>
      </c>
      <c r="H3849">
        <v>1</v>
      </c>
      <c r="I3849">
        <v>0</v>
      </c>
      <c r="J3849">
        <v>1</v>
      </c>
      <c r="K3849">
        <f>IF(AND(Tabel1[[#This Row],[Gruppe]]&gt;=610,Tabel1[[#This Row],[Gruppe]]&lt;=765),Tabel1[[#This Row],[Dækmeter]],0)</f>
        <v>0</v>
      </c>
      <c r="L3849">
        <v>0</v>
      </c>
      <c r="M3849" t="s">
        <v>3</v>
      </c>
      <c r="N3849" t="str">
        <f>VLOOKUP($F3849,Statistikkoder!$A$2:$C$154,3,FALSE)</f>
        <v>Cykel</v>
      </c>
    </row>
    <row r="3850" spans="1:14" x14ac:dyDescent="0.2">
      <c r="A3850" t="s">
        <v>208</v>
      </c>
      <c r="B3850" s="1">
        <v>0.70833333333333337</v>
      </c>
      <c r="C3850" t="s">
        <v>0</v>
      </c>
      <c r="D3850" t="s">
        <v>1</v>
      </c>
      <c r="E3850" t="s">
        <v>189</v>
      </c>
      <c r="F3850">
        <v>996</v>
      </c>
      <c r="G3850" t="str">
        <f>VLOOKUP(Tabel1[[#This Row],[Gruppe]],Statistikkoder!$A$1:$C$154,2,FALSE)</f>
        <v>    Passager i køretøj                            </v>
      </c>
      <c r="H3850">
        <v>0</v>
      </c>
      <c r="I3850">
        <v>14</v>
      </c>
      <c r="J3850">
        <v>0</v>
      </c>
      <c r="K3850">
        <f>IF(AND(Tabel1[[#This Row],[Gruppe]]&gt;=610,Tabel1[[#This Row],[Gruppe]]&lt;=765),Tabel1[[#This Row],[Dækmeter]],0)</f>
        <v>0</v>
      </c>
      <c r="L3850">
        <v>0</v>
      </c>
      <c r="M3850" t="s">
        <v>3</v>
      </c>
      <c r="N3850" t="str">
        <f>VLOOKUP($F3850,Statistikkoder!$A$2:$C$154,3,FALSE)</f>
        <v>Passager</v>
      </c>
    </row>
    <row r="3851" spans="1:14" x14ac:dyDescent="0.2">
      <c r="A3851" t="s">
        <v>208</v>
      </c>
      <c r="B3851" s="1">
        <v>0.75</v>
      </c>
      <c r="C3851" t="s">
        <v>4</v>
      </c>
      <c r="D3851" t="s">
        <v>2</v>
      </c>
      <c r="E3851" t="s">
        <v>189</v>
      </c>
      <c r="F3851">
        <v>10</v>
      </c>
      <c r="G3851" t="str">
        <f>VLOOKUP(Tabel1[[#This Row],[Gruppe]],Statistikkoder!$A$1:$C$154,2,FALSE)</f>
        <v>    Voksen gående                    </v>
      </c>
      <c r="H3851">
        <v>0</v>
      </c>
      <c r="I3851">
        <v>1</v>
      </c>
      <c r="J3851">
        <v>0</v>
      </c>
      <c r="K3851">
        <f>IF(AND(Tabel1[[#This Row],[Gruppe]]&gt;=610,Tabel1[[#This Row],[Gruppe]]&lt;=765),Tabel1[[#This Row],[Dækmeter]],0)</f>
        <v>0</v>
      </c>
      <c r="L3851">
        <v>0</v>
      </c>
      <c r="M3851" t="s">
        <v>3</v>
      </c>
      <c r="N3851" t="str">
        <f>VLOOKUP($F3851,Statistikkoder!$A$2:$C$154,3,FALSE)</f>
        <v>Passager</v>
      </c>
    </row>
    <row r="3852" spans="1:14" x14ac:dyDescent="0.2">
      <c r="A3852" t="s">
        <v>208</v>
      </c>
      <c r="B3852" s="1">
        <v>0.75</v>
      </c>
      <c r="C3852" t="s">
        <v>4</v>
      </c>
      <c r="D3852" t="s">
        <v>2</v>
      </c>
      <c r="E3852" t="s">
        <v>189</v>
      </c>
      <c r="F3852">
        <v>80</v>
      </c>
      <c r="G3852" t="str">
        <f>VLOOKUP(Tabel1[[#This Row],[Gruppe]],Statistikkoder!$A$1:$C$154,2,FALSE)</f>
        <v>    Bil &lt; 1,95 pendler rejse        </v>
      </c>
      <c r="H3852">
        <v>2</v>
      </c>
      <c r="I3852">
        <v>3</v>
      </c>
      <c r="J3852">
        <v>12</v>
      </c>
      <c r="K3852">
        <f>IF(AND(Tabel1[[#This Row],[Gruppe]]&gt;=610,Tabel1[[#This Row],[Gruppe]]&lt;=765),Tabel1[[#This Row],[Dækmeter]],0)</f>
        <v>0</v>
      </c>
      <c r="L3852">
        <v>0</v>
      </c>
      <c r="M3852" t="s">
        <v>3</v>
      </c>
      <c r="N3852" t="str">
        <f>VLOOKUP($F3852,Statistikkoder!$A$2:$C$154,3,FALSE)</f>
        <v>Personbil</v>
      </c>
    </row>
    <row r="3853" spans="1:14" x14ac:dyDescent="0.2">
      <c r="A3853" t="s">
        <v>208</v>
      </c>
      <c r="B3853" s="1">
        <v>0.75</v>
      </c>
      <c r="C3853" t="s">
        <v>4</v>
      </c>
      <c r="D3853" t="s">
        <v>2</v>
      </c>
      <c r="E3853" t="s">
        <v>189</v>
      </c>
      <c r="F3853">
        <v>110</v>
      </c>
      <c r="G3853" t="str">
        <f>VLOOKUP(Tabel1[[#This Row],[Gruppe]],Statistikkoder!$A$1:$C$154,2,FALSE)</f>
        <v>    Bil &lt; 1,95 m                            </v>
      </c>
      <c r="H3853">
        <v>9</v>
      </c>
      <c r="I3853">
        <v>17</v>
      </c>
      <c r="J3853">
        <v>54</v>
      </c>
      <c r="K3853">
        <f>IF(AND(Tabel1[[#This Row],[Gruppe]]&gt;=610,Tabel1[[#This Row],[Gruppe]]&lt;=765),Tabel1[[#This Row],[Dækmeter]],0)</f>
        <v>0</v>
      </c>
      <c r="L3853">
        <v>0</v>
      </c>
      <c r="M3853" t="s">
        <v>3</v>
      </c>
      <c r="N3853" t="str">
        <f>VLOOKUP($F3853,Statistikkoder!$A$2:$C$154,3,FALSE)</f>
        <v>Personbil</v>
      </c>
    </row>
    <row r="3854" spans="1:14" x14ac:dyDescent="0.2">
      <c r="A3854" t="s">
        <v>208</v>
      </c>
      <c r="B3854" s="1">
        <v>0.75</v>
      </c>
      <c r="C3854" t="s">
        <v>4</v>
      </c>
      <c r="D3854" t="s">
        <v>2</v>
      </c>
      <c r="E3854" t="s">
        <v>189</v>
      </c>
      <c r="F3854">
        <v>996</v>
      </c>
      <c r="G3854" t="str">
        <f>VLOOKUP(Tabel1[[#This Row],[Gruppe]],Statistikkoder!$A$1:$C$154,2,FALSE)</f>
        <v>    Passager i køretøj                            </v>
      </c>
      <c r="H3854">
        <v>0</v>
      </c>
      <c r="I3854">
        <v>20</v>
      </c>
      <c r="J3854">
        <v>0</v>
      </c>
      <c r="K3854">
        <f>IF(AND(Tabel1[[#This Row],[Gruppe]]&gt;=610,Tabel1[[#This Row],[Gruppe]]&lt;=765),Tabel1[[#This Row],[Dækmeter]],0)</f>
        <v>0</v>
      </c>
      <c r="L3854">
        <v>0</v>
      </c>
      <c r="M3854" t="s">
        <v>3</v>
      </c>
      <c r="N3854" t="str">
        <f>VLOOKUP($F3854,Statistikkoder!$A$2:$C$154,3,FALSE)</f>
        <v>Passager</v>
      </c>
    </row>
    <row r="3855" spans="1:14" x14ac:dyDescent="0.2">
      <c r="A3855" t="s">
        <v>208</v>
      </c>
      <c r="B3855" s="1">
        <v>0.79166666666666663</v>
      </c>
      <c r="C3855" t="s">
        <v>0</v>
      </c>
      <c r="D3855" t="s">
        <v>1</v>
      </c>
      <c r="E3855" t="s">
        <v>189</v>
      </c>
      <c r="F3855">
        <v>10</v>
      </c>
      <c r="G3855" t="str">
        <f>VLOOKUP(Tabel1[[#This Row],[Gruppe]],Statistikkoder!$A$1:$C$154,2,FALSE)</f>
        <v>    Voksen gående                    </v>
      </c>
      <c r="H3855">
        <v>0</v>
      </c>
      <c r="I3855">
        <v>6</v>
      </c>
      <c r="J3855">
        <v>0</v>
      </c>
      <c r="K3855">
        <f>IF(AND(Tabel1[[#This Row],[Gruppe]]&gt;=610,Tabel1[[#This Row],[Gruppe]]&lt;=765),Tabel1[[#This Row],[Dækmeter]],0)</f>
        <v>0</v>
      </c>
      <c r="L3855">
        <v>0</v>
      </c>
      <c r="M3855" t="s">
        <v>3</v>
      </c>
      <c r="N3855" t="str">
        <f>VLOOKUP($F3855,Statistikkoder!$A$2:$C$154,3,FALSE)</f>
        <v>Passager</v>
      </c>
    </row>
    <row r="3856" spans="1:14" x14ac:dyDescent="0.2">
      <c r="A3856" t="s">
        <v>208</v>
      </c>
      <c r="B3856" s="1">
        <v>0.79166666666666663</v>
      </c>
      <c r="C3856" t="s">
        <v>0</v>
      </c>
      <c r="D3856" t="s">
        <v>1</v>
      </c>
      <c r="E3856" t="s">
        <v>189</v>
      </c>
      <c r="F3856">
        <v>80</v>
      </c>
      <c r="G3856" t="str">
        <f>VLOOKUP(Tabel1[[#This Row],[Gruppe]],Statistikkoder!$A$1:$C$154,2,FALSE)</f>
        <v>    Bil &lt; 1,95 pendler rejse        </v>
      </c>
      <c r="H3856">
        <v>1</v>
      </c>
      <c r="I3856">
        <v>1</v>
      </c>
      <c r="J3856">
        <v>6</v>
      </c>
      <c r="K3856">
        <f>IF(AND(Tabel1[[#This Row],[Gruppe]]&gt;=610,Tabel1[[#This Row],[Gruppe]]&lt;=765),Tabel1[[#This Row],[Dækmeter]],0)</f>
        <v>0</v>
      </c>
      <c r="L3856">
        <v>0</v>
      </c>
      <c r="M3856" t="s">
        <v>3</v>
      </c>
      <c r="N3856" t="str">
        <f>VLOOKUP($F3856,Statistikkoder!$A$2:$C$154,3,FALSE)</f>
        <v>Personbil</v>
      </c>
    </row>
    <row r="3857" spans="1:14" x14ac:dyDescent="0.2">
      <c r="A3857" t="s">
        <v>208</v>
      </c>
      <c r="B3857" s="1">
        <v>0.79166666666666663</v>
      </c>
      <c r="C3857" t="s">
        <v>0</v>
      </c>
      <c r="D3857" t="s">
        <v>1</v>
      </c>
      <c r="E3857" t="s">
        <v>189</v>
      </c>
      <c r="F3857">
        <v>110</v>
      </c>
      <c r="G3857" t="str">
        <f>VLOOKUP(Tabel1[[#This Row],[Gruppe]],Statistikkoder!$A$1:$C$154,2,FALSE)</f>
        <v>    Bil &lt; 1,95 m                            </v>
      </c>
      <c r="H3857">
        <v>9</v>
      </c>
      <c r="I3857">
        <v>15</v>
      </c>
      <c r="J3857">
        <v>54</v>
      </c>
      <c r="K3857">
        <f>IF(AND(Tabel1[[#This Row],[Gruppe]]&gt;=610,Tabel1[[#This Row],[Gruppe]]&lt;=765),Tabel1[[#This Row],[Dækmeter]],0)</f>
        <v>0</v>
      </c>
      <c r="L3857">
        <v>0</v>
      </c>
      <c r="M3857" t="s">
        <v>3</v>
      </c>
      <c r="N3857" t="str">
        <f>VLOOKUP($F3857,Statistikkoder!$A$2:$C$154,3,FALSE)</f>
        <v>Personbil</v>
      </c>
    </row>
    <row r="3858" spans="1:14" x14ac:dyDescent="0.2">
      <c r="A3858" t="s">
        <v>208</v>
      </c>
      <c r="B3858" s="1">
        <v>0.79166666666666663</v>
      </c>
      <c r="C3858" t="s">
        <v>0</v>
      </c>
      <c r="D3858" t="s">
        <v>1</v>
      </c>
      <c r="E3858" t="s">
        <v>189</v>
      </c>
      <c r="F3858">
        <v>126</v>
      </c>
      <c r="G3858" t="str">
        <f>VLOOKUP(Tabel1[[#This Row],[Gruppe]],Statistikkoder!$A$1:$C$154,2,FALSE)</f>
        <v xml:space="preserve">    Bil med campingvogn                     </v>
      </c>
      <c r="H3858">
        <v>1</v>
      </c>
      <c r="I3858">
        <v>4</v>
      </c>
      <c r="J3858">
        <v>12</v>
      </c>
      <c r="K3858">
        <f>IF(AND(Tabel1[[#This Row],[Gruppe]]&gt;=610,Tabel1[[#This Row],[Gruppe]]&lt;=765),Tabel1[[#This Row],[Dækmeter]],0)</f>
        <v>0</v>
      </c>
      <c r="L3858">
        <v>0</v>
      </c>
      <c r="M3858" t="s">
        <v>3</v>
      </c>
      <c r="N3858" t="str">
        <f>VLOOKUP($F3858,Statistikkoder!$A$2:$C$154,3,FALSE)</f>
        <v>Personbil</v>
      </c>
    </row>
    <row r="3859" spans="1:14" x14ac:dyDescent="0.2">
      <c r="A3859" t="s">
        <v>208</v>
      </c>
      <c r="B3859" s="1">
        <v>0.79166666666666663</v>
      </c>
      <c r="C3859" t="s">
        <v>0</v>
      </c>
      <c r="D3859" t="s">
        <v>1</v>
      </c>
      <c r="E3859" t="s">
        <v>189</v>
      </c>
      <c r="F3859">
        <v>510</v>
      </c>
      <c r="G3859" t="str">
        <f>VLOOKUP(Tabel1[[#This Row],[Gruppe]],Statistikkoder!$A$1:$C$154,2,FALSE)</f>
        <v>    Cykel Voksen                            </v>
      </c>
      <c r="H3859">
        <v>2</v>
      </c>
      <c r="I3859">
        <v>0</v>
      </c>
      <c r="J3859">
        <v>2</v>
      </c>
      <c r="K3859">
        <f>IF(AND(Tabel1[[#This Row],[Gruppe]]&gt;=610,Tabel1[[#This Row],[Gruppe]]&lt;=765),Tabel1[[#This Row],[Dækmeter]],0)</f>
        <v>0</v>
      </c>
      <c r="L3859">
        <v>0</v>
      </c>
      <c r="M3859" t="s">
        <v>3</v>
      </c>
      <c r="N3859" t="str">
        <f>VLOOKUP($F3859,Statistikkoder!$A$2:$C$154,3,FALSE)</f>
        <v>Cykel</v>
      </c>
    </row>
    <row r="3860" spans="1:14" x14ac:dyDescent="0.2">
      <c r="A3860" t="s">
        <v>208</v>
      </c>
      <c r="B3860" s="1">
        <v>0.79166666666666663</v>
      </c>
      <c r="C3860" t="s">
        <v>0</v>
      </c>
      <c r="D3860" t="s">
        <v>1</v>
      </c>
      <c r="E3860" t="s">
        <v>189</v>
      </c>
      <c r="F3860">
        <v>996</v>
      </c>
      <c r="G3860" t="str">
        <f>VLOOKUP(Tabel1[[#This Row],[Gruppe]],Statistikkoder!$A$1:$C$154,2,FALSE)</f>
        <v>    Passager i køretøj                            </v>
      </c>
      <c r="H3860">
        <v>0</v>
      </c>
      <c r="I3860">
        <v>20</v>
      </c>
      <c r="J3860">
        <v>0</v>
      </c>
      <c r="K3860">
        <f>IF(AND(Tabel1[[#This Row],[Gruppe]]&gt;=610,Tabel1[[#This Row],[Gruppe]]&lt;=765),Tabel1[[#This Row],[Dækmeter]],0)</f>
        <v>0</v>
      </c>
      <c r="L3860">
        <v>0</v>
      </c>
      <c r="M3860" t="s">
        <v>3</v>
      </c>
      <c r="N3860" t="str">
        <f>VLOOKUP($F3860,Statistikkoder!$A$2:$C$154,3,FALSE)</f>
        <v>Passager</v>
      </c>
    </row>
    <row r="3861" spans="1:14" x14ac:dyDescent="0.2">
      <c r="A3861" t="s">
        <v>208</v>
      </c>
      <c r="B3861" s="1">
        <v>0.83333333333333337</v>
      </c>
      <c r="C3861" t="s">
        <v>4</v>
      </c>
      <c r="D3861" t="s">
        <v>2</v>
      </c>
      <c r="E3861" t="s">
        <v>189</v>
      </c>
      <c r="F3861">
        <v>10</v>
      </c>
      <c r="G3861" t="str">
        <f>VLOOKUP(Tabel1[[#This Row],[Gruppe]],Statistikkoder!$A$1:$C$154,2,FALSE)</f>
        <v>    Voksen gående                    </v>
      </c>
      <c r="H3861">
        <v>0</v>
      </c>
      <c r="I3861">
        <v>2</v>
      </c>
      <c r="J3861">
        <v>0</v>
      </c>
      <c r="K3861">
        <f>IF(AND(Tabel1[[#This Row],[Gruppe]]&gt;=610,Tabel1[[#This Row],[Gruppe]]&lt;=765),Tabel1[[#This Row],[Dækmeter]],0)</f>
        <v>0</v>
      </c>
      <c r="L3861">
        <v>0</v>
      </c>
      <c r="M3861" t="s">
        <v>3</v>
      </c>
      <c r="N3861" t="str">
        <f>VLOOKUP($F3861,Statistikkoder!$A$2:$C$154,3,FALSE)</f>
        <v>Passager</v>
      </c>
    </row>
    <row r="3862" spans="1:14" x14ac:dyDescent="0.2">
      <c r="A3862" t="s">
        <v>208</v>
      </c>
      <c r="B3862" s="1">
        <v>0.83333333333333337</v>
      </c>
      <c r="C3862" t="s">
        <v>4</v>
      </c>
      <c r="D3862" t="s">
        <v>2</v>
      </c>
      <c r="E3862" t="s">
        <v>189</v>
      </c>
      <c r="F3862">
        <v>40</v>
      </c>
      <c r="G3862" t="str">
        <f>VLOOKUP(Tabel1[[#This Row],[Gruppe]],Statistikkoder!$A$1:$C$154,2,FALSE)</f>
        <v>    Pensionist gående                </v>
      </c>
      <c r="H3862">
        <v>0</v>
      </c>
      <c r="I3862">
        <v>1</v>
      </c>
      <c r="J3862">
        <v>0</v>
      </c>
      <c r="K3862">
        <f>IF(AND(Tabel1[[#This Row],[Gruppe]]&gt;=610,Tabel1[[#This Row],[Gruppe]]&lt;=765),Tabel1[[#This Row],[Dækmeter]],0)</f>
        <v>0</v>
      </c>
      <c r="L3862">
        <v>0</v>
      </c>
      <c r="M3862" t="s">
        <v>3</v>
      </c>
      <c r="N3862" t="str">
        <f>VLOOKUP($F3862,Statistikkoder!$A$2:$C$154,3,FALSE)</f>
        <v>Passager</v>
      </c>
    </row>
    <row r="3863" spans="1:14" x14ac:dyDescent="0.2">
      <c r="A3863" t="s">
        <v>208</v>
      </c>
      <c r="B3863" s="1">
        <v>0.83333333333333337</v>
      </c>
      <c r="C3863" t="s">
        <v>4</v>
      </c>
      <c r="D3863" t="s">
        <v>2</v>
      </c>
      <c r="E3863" t="s">
        <v>189</v>
      </c>
      <c r="F3863">
        <v>110</v>
      </c>
      <c r="G3863" t="str">
        <f>VLOOKUP(Tabel1[[#This Row],[Gruppe]],Statistikkoder!$A$1:$C$154,2,FALSE)</f>
        <v>    Bil &lt; 1,95 m                            </v>
      </c>
      <c r="H3863">
        <v>10</v>
      </c>
      <c r="I3863">
        <v>20</v>
      </c>
      <c r="J3863">
        <v>60</v>
      </c>
      <c r="K3863">
        <f>IF(AND(Tabel1[[#This Row],[Gruppe]]&gt;=610,Tabel1[[#This Row],[Gruppe]]&lt;=765),Tabel1[[#This Row],[Dækmeter]],0)</f>
        <v>0</v>
      </c>
      <c r="L3863">
        <v>0</v>
      </c>
      <c r="M3863" t="s">
        <v>3</v>
      </c>
      <c r="N3863" t="str">
        <f>VLOOKUP($F3863,Statistikkoder!$A$2:$C$154,3,FALSE)</f>
        <v>Personbil</v>
      </c>
    </row>
    <row r="3864" spans="1:14" x14ac:dyDescent="0.2">
      <c r="A3864" t="s">
        <v>208</v>
      </c>
      <c r="B3864" s="1">
        <v>0.83333333333333337</v>
      </c>
      <c r="C3864" t="s">
        <v>4</v>
      </c>
      <c r="D3864" t="s">
        <v>2</v>
      </c>
      <c r="E3864" t="s">
        <v>189</v>
      </c>
      <c r="F3864">
        <v>996</v>
      </c>
      <c r="G3864" t="str">
        <f>VLOOKUP(Tabel1[[#This Row],[Gruppe]],Statistikkoder!$A$1:$C$154,2,FALSE)</f>
        <v>    Passager i køretøj                            </v>
      </c>
      <c r="H3864">
        <v>0</v>
      </c>
      <c r="I3864">
        <v>20</v>
      </c>
      <c r="J3864">
        <v>0</v>
      </c>
      <c r="K3864">
        <f>IF(AND(Tabel1[[#This Row],[Gruppe]]&gt;=610,Tabel1[[#This Row],[Gruppe]]&lt;=765),Tabel1[[#This Row],[Dækmeter]],0)</f>
        <v>0</v>
      </c>
      <c r="L3864">
        <v>0</v>
      </c>
      <c r="M3864" t="s">
        <v>3</v>
      </c>
      <c r="N3864" t="str">
        <f>VLOOKUP($F3864,Statistikkoder!$A$2:$C$154,3,FALSE)</f>
        <v>Passager</v>
      </c>
    </row>
    <row r="3865" spans="1:14" x14ac:dyDescent="0.2">
      <c r="A3865" t="s">
        <v>208</v>
      </c>
      <c r="B3865" s="1">
        <v>0.875</v>
      </c>
      <c r="C3865" t="s">
        <v>0</v>
      </c>
      <c r="D3865" t="s">
        <v>1</v>
      </c>
      <c r="E3865" t="s">
        <v>189</v>
      </c>
      <c r="F3865">
        <v>40</v>
      </c>
      <c r="G3865" t="str">
        <f>VLOOKUP(Tabel1[[#This Row],[Gruppe]],Statistikkoder!$A$1:$C$154,2,FALSE)</f>
        <v>    Pensionist gående                </v>
      </c>
      <c r="H3865">
        <v>0</v>
      </c>
      <c r="I3865">
        <v>1</v>
      </c>
      <c r="J3865">
        <v>0</v>
      </c>
      <c r="K3865">
        <f>IF(AND(Tabel1[[#This Row],[Gruppe]]&gt;=610,Tabel1[[#This Row],[Gruppe]]&lt;=765),Tabel1[[#This Row],[Dækmeter]],0)</f>
        <v>0</v>
      </c>
      <c r="L3865">
        <v>0</v>
      </c>
      <c r="M3865" t="s">
        <v>3</v>
      </c>
      <c r="N3865" t="str">
        <f>VLOOKUP($F3865,Statistikkoder!$A$2:$C$154,3,FALSE)</f>
        <v>Passager</v>
      </c>
    </row>
    <row r="3866" spans="1:14" x14ac:dyDescent="0.2">
      <c r="A3866" t="s">
        <v>208</v>
      </c>
      <c r="B3866" s="1">
        <v>0.875</v>
      </c>
      <c r="C3866" t="s">
        <v>0</v>
      </c>
      <c r="D3866" t="s">
        <v>1</v>
      </c>
      <c r="E3866" t="s">
        <v>189</v>
      </c>
      <c r="F3866">
        <v>80</v>
      </c>
      <c r="G3866" t="str">
        <f>VLOOKUP(Tabel1[[#This Row],[Gruppe]],Statistikkoder!$A$1:$C$154,2,FALSE)</f>
        <v>    Bil &lt; 1,95 pendler rejse        </v>
      </c>
      <c r="H3866">
        <v>1</v>
      </c>
      <c r="I3866">
        <v>2</v>
      </c>
      <c r="J3866">
        <v>6</v>
      </c>
      <c r="K3866">
        <f>IF(AND(Tabel1[[#This Row],[Gruppe]]&gt;=610,Tabel1[[#This Row],[Gruppe]]&lt;=765),Tabel1[[#This Row],[Dækmeter]],0)</f>
        <v>0</v>
      </c>
      <c r="L3866">
        <v>0</v>
      </c>
      <c r="M3866" t="s">
        <v>3</v>
      </c>
      <c r="N3866" t="str">
        <f>VLOOKUP($F3866,Statistikkoder!$A$2:$C$154,3,FALSE)</f>
        <v>Personbil</v>
      </c>
    </row>
    <row r="3867" spans="1:14" x14ac:dyDescent="0.2">
      <c r="A3867" t="s">
        <v>208</v>
      </c>
      <c r="B3867" s="1">
        <v>0.875</v>
      </c>
      <c r="C3867" t="s">
        <v>0</v>
      </c>
      <c r="D3867" t="s">
        <v>1</v>
      </c>
      <c r="E3867" t="s">
        <v>189</v>
      </c>
      <c r="F3867">
        <v>110</v>
      </c>
      <c r="G3867" t="str">
        <f>VLOOKUP(Tabel1[[#This Row],[Gruppe]],Statistikkoder!$A$1:$C$154,2,FALSE)</f>
        <v>    Bil &lt; 1,95 m                            </v>
      </c>
      <c r="H3867">
        <v>8</v>
      </c>
      <c r="I3867">
        <v>16</v>
      </c>
      <c r="J3867">
        <v>48</v>
      </c>
      <c r="K3867">
        <f>IF(AND(Tabel1[[#This Row],[Gruppe]]&gt;=610,Tabel1[[#This Row],[Gruppe]]&lt;=765),Tabel1[[#This Row],[Dækmeter]],0)</f>
        <v>0</v>
      </c>
      <c r="L3867">
        <v>0</v>
      </c>
      <c r="M3867" t="s">
        <v>3</v>
      </c>
      <c r="N3867" t="str">
        <f>VLOOKUP($F3867,Statistikkoder!$A$2:$C$154,3,FALSE)</f>
        <v>Personbil</v>
      </c>
    </row>
    <row r="3868" spans="1:14" x14ac:dyDescent="0.2">
      <c r="A3868" t="s">
        <v>208</v>
      </c>
      <c r="B3868" s="1">
        <v>0.875</v>
      </c>
      <c r="C3868" t="s">
        <v>0</v>
      </c>
      <c r="D3868" t="s">
        <v>1</v>
      </c>
      <c r="E3868" t="s">
        <v>189</v>
      </c>
      <c r="F3868">
        <v>505</v>
      </c>
      <c r="G3868" t="str">
        <f>VLOOKUP(Tabel1[[#This Row],[Gruppe]],Statistikkoder!$A$1:$C$154,2,FALSE)</f>
        <v>    Cykel Pensionist                        </v>
      </c>
      <c r="H3868">
        <v>1</v>
      </c>
      <c r="I3868">
        <v>0</v>
      </c>
      <c r="J3868">
        <v>1</v>
      </c>
      <c r="K3868">
        <f>IF(AND(Tabel1[[#This Row],[Gruppe]]&gt;=610,Tabel1[[#This Row],[Gruppe]]&lt;=765),Tabel1[[#This Row],[Dækmeter]],0)</f>
        <v>0</v>
      </c>
      <c r="L3868">
        <v>0</v>
      </c>
      <c r="M3868" t="s">
        <v>3</v>
      </c>
      <c r="N3868" t="str">
        <f>VLOOKUP($F3868,Statistikkoder!$A$2:$C$154,3,FALSE)</f>
        <v>Cykel</v>
      </c>
    </row>
    <row r="3869" spans="1:14" x14ac:dyDescent="0.2">
      <c r="A3869" t="s">
        <v>208</v>
      </c>
      <c r="B3869" s="1">
        <v>0.875</v>
      </c>
      <c r="C3869" t="s">
        <v>0</v>
      </c>
      <c r="D3869" t="s">
        <v>1</v>
      </c>
      <c r="E3869" t="s">
        <v>189</v>
      </c>
      <c r="F3869">
        <v>996</v>
      </c>
      <c r="G3869" t="str">
        <f>VLOOKUP(Tabel1[[#This Row],[Gruppe]],Statistikkoder!$A$1:$C$154,2,FALSE)</f>
        <v>    Passager i køretøj                            </v>
      </c>
      <c r="H3869">
        <v>0</v>
      </c>
      <c r="I3869">
        <v>18</v>
      </c>
      <c r="J3869">
        <v>0</v>
      </c>
      <c r="K3869">
        <f>IF(AND(Tabel1[[#This Row],[Gruppe]]&gt;=610,Tabel1[[#This Row],[Gruppe]]&lt;=765),Tabel1[[#This Row],[Dækmeter]],0)</f>
        <v>0</v>
      </c>
      <c r="L3869">
        <v>0</v>
      </c>
      <c r="M3869" t="s">
        <v>3</v>
      </c>
      <c r="N3869" t="str">
        <f>VLOOKUP($F3869,Statistikkoder!$A$2:$C$154,3,FALSE)</f>
        <v>Passager</v>
      </c>
    </row>
    <row r="3870" spans="1:14" x14ac:dyDescent="0.2">
      <c r="A3870" t="s">
        <v>209</v>
      </c>
      <c r="B3870" s="1">
        <v>0.25</v>
      </c>
      <c r="C3870" t="s">
        <v>4</v>
      </c>
      <c r="D3870" t="s">
        <v>2</v>
      </c>
      <c r="E3870" t="s">
        <v>189</v>
      </c>
      <c r="F3870">
        <v>15</v>
      </c>
      <c r="G3870" t="str">
        <f>VLOOKUP(Tabel1[[#This Row],[Gruppe]],Statistikkoder!$A$1:$C$154,2,FALSE)</f>
        <v>    Voksen gående Pendler            </v>
      </c>
      <c r="H3870">
        <v>0</v>
      </c>
      <c r="I3870">
        <v>1</v>
      </c>
      <c r="J3870">
        <v>0</v>
      </c>
      <c r="K3870">
        <f>IF(AND(Tabel1[[#This Row],[Gruppe]]&gt;=610,Tabel1[[#This Row],[Gruppe]]&lt;=765),Tabel1[[#This Row],[Dækmeter]],0)</f>
        <v>0</v>
      </c>
      <c r="L3870">
        <v>0</v>
      </c>
      <c r="M3870" t="s">
        <v>3</v>
      </c>
      <c r="N3870" t="str">
        <f>VLOOKUP($F3870,Statistikkoder!$A$2:$C$154,3,FALSE)</f>
        <v>Passager</v>
      </c>
    </row>
    <row r="3871" spans="1:14" x14ac:dyDescent="0.2">
      <c r="A3871" t="s">
        <v>209</v>
      </c>
      <c r="B3871" s="1">
        <v>0.25</v>
      </c>
      <c r="C3871" t="s">
        <v>4</v>
      </c>
      <c r="D3871" t="s">
        <v>2</v>
      </c>
      <c r="E3871" t="s">
        <v>189</v>
      </c>
      <c r="F3871">
        <v>80</v>
      </c>
      <c r="G3871" t="str">
        <f>VLOOKUP(Tabel1[[#This Row],[Gruppe]],Statistikkoder!$A$1:$C$154,2,FALSE)</f>
        <v>    Bil &lt; 1,95 pendler rejse        </v>
      </c>
      <c r="H3871">
        <v>8</v>
      </c>
      <c r="I3871">
        <v>9</v>
      </c>
      <c r="J3871">
        <v>48</v>
      </c>
      <c r="K3871">
        <f>IF(AND(Tabel1[[#This Row],[Gruppe]]&gt;=610,Tabel1[[#This Row],[Gruppe]]&lt;=765),Tabel1[[#This Row],[Dækmeter]],0)</f>
        <v>0</v>
      </c>
      <c r="L3871">
        <v>0</v>
      </c>
      <c r="M3871" t="s">
        <v>3</v>
      </c>
      <c r="N3871" t="str">
        <f>VLOOKUP($F3871,Statistikkoder!$A$2:$C$154,3,FALSE)</f>
        <v>Personbil</v>
      </c>
    </row>
    <row r="3872" spans="1:14" x14ac:dyDescent="0.2">
      <c r="A3872" t="s">
        <v>209</v>
      </c>
      <c r="B3872" s="1">
        <v>0.25</v>
      </c>
      <c r="C3872" t="s">
        <v>4</v>
      </c>
      <c r="D3872" t="s">
        <v>2</v>
      </c>
      <c r="E3872" t="s">
        <v>189</v>
      </c>
      <c r="F3872">
        <v>110</v>
      </c>
      <c r="G3872" t="str">
        <f>VLOOKUP(Tabel1[[#This Row],[Gruppe]],Statistikkoder!$A$1:$C$154,2,FALSE)</f>
        <v>    Bil &lt; 1,95 m                            </v>
      </c>
      <c r="H3872">
        <v>8</v>
      </c>
      <c r="I3872">
        <v>13</v>
      </c>
      <c r="J3872">
        <v>48</v>
      </c>
      <c r="K3872">
        <f>IF(AND(Tabel1[[#This Row],[Gruppe]]&gt;=610,Tabel1[[#This Row],[Gruppe]]&lt;=765),Tabel1[[#This Row],[Dækmeter]],0)</f>
        <v>0</v>
      </c>
      <c r="L3872">
        <v>0</v>
      </c>
      <c r="M3872" t="s">
        <v>3</v>
      </c>
      <c r="N3872" t="str">
        <f>VLOOKUP($F3872,Statistikkoder!$A$2:$C$154,3,FALSE)</f>
        <v>Personbil</v>
      </c>
    </row>
    <row r="3873" spans="1:14" x14ac:dyDescent="0.2">
      <c r="A3873" t="s">
        <v>209</v>
      </c>
      <c r="B3873" s="1">
        <v>0.25</v>
      </c>
      <c r="C3873" t="s">
        <v>4</v>
      </c>
      <c r="D3873" t="s">
        <v>2</v>
      </c>
      <c r="E3873" t="s">
        <v>189</v>
      </c>
      <c r="F3873">
        <v>120</v>
      </c>
      <c r="G3873" t="str">
        <f>VLOOKUP(Tabel1[[#This Row],[Gruppe]],Statistikkoder!$A$1:$C$154,2,FALSE)</f>
        <v>    Bil &gt; 1,95 m                            </v>
      </c>
      <c r="H3873">
        <v>1</v>
      </c>
      <c r="I3873">
        <v>4</v>
      </c>
      <c r="J3873">
        <v>6</v>
      </c>
      <c r="K3873">
        <f>IF(AND(Tabel1[[#This Row],[Gruppe]]&gt;=610,Tabel1[[#This Row],[Gruppe]]&lt;=765),Tabel1[[#This Row],[Dækmeter]],0)</f>
        <v>0</v>
      </c>
      <c r="L3873">
        <v>0</v>
      </c>
      <c r="M3873" t="s">
        <v>3</v>
      </c>
      <c r="N3873" t="str">
        <f>VLOOKUP($F3873,Statistikkoder!$A$2:$C$154,3,FALSE)</f>
        <v>Personbil</v>
      </c>
    </row>
    <row r="3874" spans="1:14" x14ac:dyDescent="0.2">
      <c r="A3874" t="s">
        <v>209</v>
      </c>
      <c r="B3874" s="1">
        <v>0.25</v>
      </c>
      <c r="C3874" t="s">
        <v>4</v>
      </c>
      <c r="D3874" t="s">
        <v>2</v>
      </c>
      <c r="E3874" t="s">
        <v>189</v>
      </c>
      <c r="F3874">
        <v>996</v>
      </c>
      <c r="G3874" t="str">
        <f>VLOOKUP(Tabel1[[#This Row],[Gruppe]],Statistikkoder!$A$1:$C$154,2,FALSE)</f>
        <v>    Passager i køretøj                            </v>
      </c>
      <c r="H3874">
        <v>0</v>
      </c>
      <c r="I3874">
        <v>26</v>
      </c>
      <c r="J3874">
        <v>0</v>
      </c>
      <c r="K3874">
        <f>IF(AND(Tabel1[[#This Row],[Gruppe]]&gt;=610,Tabel1[[#This Row],[Gruppe]]&lt;=765),Tabel1[[#This Row],[Dækmeter]],0)</f>
        <v>0</v>
      </c>
      <c r="L3874">
        <v>0</v>
      </c>
      <c r="M3874" t="s">
        <v>3</v>
      </c>
      <c r="N3874" t="str">
        <f>VLOOKUP($F3874,Statistikkoder!$A$2:$C$154,3,FALSE)</f>
        <v>Passager</v>
      </c>
    </row>
    <row r="3875" spans="1:14" x14ac:dyDescent="0.2">
      <c r="A3875" t="s">
        <v>209</v>
      </c>
      <c r="B3875" s="1">
        <v>0.29166666666666669</v>
      </c>
      <c r="C3875" t="s">
        <v>0</v>
      </c>
      <c r="D3875" t="s">
        <v>1</v>
      </c>
      <c r="E3875" t="s">
        <v>189</v>
      </c>
      <c r="F3875">
        <v>15</v>
      </c>
      <c r="G3875" t="str">
        <f>VLOOKUP(Tabel1[[#This Row],[Gruppe]],Statistikkoder!$A$1:$C$154,2,FALSE)</f>
        <v>    Voksen gående Pendler            </v>
      </c>
      <c r="H3875">
        <v>0</v>
      </c>
      <c r="I3875">
        <v>4</v>
      </c>
      <c r="J3875">
        <v>0</v>
      </c>
      <c r="K3875">
        <f>IF(AND(Tabel1[[#This Row],[Gruppe]]&gt;=610,Tabel1[[#This Row],[Gruppe]]&lt;=765),Tabel1[[#This Row],[Dækmeter]],0)</f>
        <v>0</v>
      </c>
      <c r="L3875">
        <v>0</v>
      </c>
      <c r="M3875" t="s">
        <v>3</v>
      </c>
      <c r="N3875" t="str">
        <f>VLOOKUP($F3875,Statistikkoder!$A$2:$C$154,3,FALSE)</f>
        <v>Passager</v>
      </c>
    </row>
    <row r="3876" spans="1:14" x14ac:dyDescent="0.2">
      <c r="A3876" t="s">
        <v>209</v>
      </c>
      <c r="B3876" s="1">
        <v>0.29166666666666669</v>
      </c>
      <c r="C3876" t="s">
        <v>0</v>
      </c>
      <c r="D3876" t="s">
        <v>1</v>
      </c>
      <c r="E3876" t="s">
        <v>189</v>
      </c>
      <c r="F3876">
        <v>80</v>
      </c>
      <c r="G3876" t="str">
        <f>VLOOKUP(Tabel1[[#This Row],[Gruppe]],Statistikkoder!$A$1:$C$154,2,FALSE)</f>
        <v>    Bil &lt; 1,95 pendler rejse        </v>
      </c>
      <c r="H3876">
        <v>9</v>
      </c>
      <c r="I3876">
        <v>9</v>
      </c>
      <c r="J3876">
        <v>54</v>
      </c>
      <c r="K3876">
        <f>IF(AND(Tabel1[[#This Row],[Gruppe]]&gt;=610,Tabel1[[#This Row],[Gruppe]]&lt;=765),Tabel1[[#This Row],[Dækmeter]],0)</f>
        <v>0</v>
      </c>
      <c r="L3876">
        <v>0</v>
      </c>
      <c r="M3876" t="s">
        <v>3</v>
      </c>
      <c r="N3876" t="str">
        <f>VLOOKUP($F3876,Statistikkoder!$A$2:$C$154,3,FALSE)</f>
        <v>Personbil</v>
      </c>
    </row>
    <row r="3877" spans="1:14" x14ac:dyDescent="0.2">
      <c r="A3877" t="s">
        <v>209</v>
      </c>
      <c r="B3877" s="1">
        <v>0.29166666666666669</v>
      </c>
      <c r="C3877" t="s">
        <v>0</v>
      </c>
      <c r="D3877" t="s">
        <v>1</v>
      </c>
      <c r="E3877" t="s">
        <v>189</v>
      </c>
      <c r="F3877">
        <v>110</v>
      </c>
      <c r="G3877" t="str">
        <f>VLOOKUP(Tabel1[[#This Row],[Gruppe]],Statistikkoder!$A$1:$C$154,2,FALSE)</f>
        <v>    Bil &lt; 1,95 m                            </v>
      </c>
      <c r="H3877">
        <v>8</v>
      </c>
      <c r="I3877">
        <v>14</v>
      </c>
      <c r="J3877">
        <v>48</v>
      </c>
      <c r="K3877">
        <f>IF(AND(Tabel1[[#This Row],[Gruppe]]&gt;=610,Tabel1[[#This Row],[Gruppe]]&lt;=765),Tabel1[[#This Row],[Dækmeter]],0)</f>
        <v>0</v>
      </c>
      <c r="L3877">
        <v>0</v>
      </c>
      <c r="M3877" t="s">
        <v>3</v>
      </c>
      <c r="N3877" t="str">
        <f>VLOOKUP($F3877,Statistikkoder!$A$2:$C$154,3,FALSE)</f>
        <v>Personbil</v>
      </c>
    </row>
    <row r="3878" spans="1:14" x14ac:dyDescent="0.2">
      <c r="A3878" t="s">
        <v>209</v>
      </c>
      <c r="B3878" s="1">
        <v>0.29166666666666669</v>
      </c>
      <c r="C3878" t="s">
        <v>0</v>
      </c>
      <c r="D3878" t="s">
        <v>1</v>
      </c>
      <c r="E3878" t="s">
        <v>189</v>
      </c>
      <c r="F3878">
        <v>115</v>
      </c>
      <c r="G3878" t="str">
        <f>VLOOKUP(Tabel1[[#This Row],[Gruppe]],Statistikkoder!$A$1:$C$154,2,FALSE)</f>
        <v>    Bil &lt; 1,95 m med anhænger                </v>
      </c>
      <c r="H3878">
        <v>1</v>
      </c>
      <c r="I3878">
        <v>3</v>
      </c>
      <c r="J3878">
        <v>10</v>
      </c>
      <c r="K3878">
        <f>IF(AND(Tabel1[[#This Row],[Gruppe]]&gt;=610,Tabel1[[#This Row],[Gruppe]]&lt;=765),Tabel1[[#This Row],[Dækmeter]],0)</f>
        <v>0</v>
      </c>
      <c r="L3878">
        <v>0</v>
      </c>
      <c r="M3878" t="s">
        <v>3</v>
      </c>
      <c r="N3878" t="str">
        <f>VLOOKUP($F3878,Statistikkoder!$A$2:$C$154,3,FALSE)</f>
        <v>Personbil</v>
      </c>
    </row>
    <row r="3879" spans="1:14" x14ac:dyDescent="0.2">
      <c r="A3879" t="s">
        <v>209</v>
      </c>
      <c r="B3879" s="1">
        <v>0.29166666666666669</v>
      </c>
      <c r="C3879" t="s">
        <v>0</v>
      </c>
      <c r="D3879" t="s">
        <v>1</v>
      </c>
      <c r="E3879" t="s">
        <v>189</v>
      </c>
      <c r="F3879">
        <v>126</v>
      </c>
      <c r="G3879" t="str">
        <f>VLOOKUP(Tabel1[[#This Row],[Gruppe]],Statistikkoder!$A$1:$C$154,2,FALSE)</f>
        <v xml:space="preserve">    Bil med campingvogn                     </v>
      </c>
      <c r="H3879">
        <v>2</v>
      </c>
      <c r="I3879">
        <v>4</v>
      </c>
      <c r="J3879">
        <v>24</v>
      </c>
      <c r="K3879">
        <f>IF(AND(Tabel1[[#This Row],[Gruppe]]&gt;=610,Tabel1[[#This Row],[Gruppe]]&lt;=765),Tabel1[[#This Row],[Dækmeter]],0)</f>
        <v>0</v>
      </c>
      <c r="L3879">
        <v>0</v>
      </c>
      <c r="M3879" t="s">
        <v>3</v>
      </c>
      <c r="N3879" t="str">
        <f>VLOOKUP($F3879,Statistikkoder!$A$2:$C$154,3,FALSE)</f>
        <v>Personbil</v>
      </c>
    </row>
    <row r="3880" spans="1:14" x14ac:dyDescent="0.2">
      <c r="A3880" t="s">
        <v>209</v>
      </c>
      <c r="B3880" s="1">
        <v>0.29166666666666669</v>
      </c>
      <c r="C3880" t="s">
        <v>0</v>
      </c>
      <c r="D3880" t="s">
        <v>1</v>
      </c>
      <c r="E3880" t="s">
        <v>189</v>
      </c>
      <c r="F3880">
        <v>730</v>
      </c>
      <c r="G3880" t="str">
        <f>VLOOKUP(Tabel1[[#This Row],[Gruppe]],Statistikkoder!$A$1:$C$154,2,FALSE)</f>
        <v>    Sættevogn 17 m. max 40 tons            </v>
      </c>
      <c r="H3880">
        <v>1</v>
      </c>
      <c r="I3880">
        <v>1</v>
      </c>
      <c r="J3880">
        <v>17</v>
      </c>
      <c r="K3880">
        <f>IF(AND(Tabel1[[#This Row],[Gruppe]]&gt;=610,Tabel1[[#This Row],[Gruppe]]&lt;=765),Tabel1[[#This Row],[Dækmeter]],0)</f>
        <v>17</v>
      </c>
      <c r="L3880">
        <v>0</v>
      </c>
      <c r="M3880" t="s">
        <v>3</v>
      </c>
      <c r="N3880" t="str">
        <f>VLOOKUP($F3880,Statistikkoder!$A$2:$C$154,3,FALSE)</f>
        <v>Sættevogn</v>
      </c>
    </row>
    <row r="3881" spans="1:14" x14ac:dyDescent="0.2">
      <c r="A3881" t="s">
        <v>209</v>
      </c>
      <c r="B3881" s="1">
        <v>0.29166666666666669</v>
      </c>
      <c r="C3881" t="s">
        <v>0</v>
      </c>
      <c r="D3881" t="s">
        <v>1</v>
      </c>
      <c r="E3881" t="s">
        <v>189</v>
      </c>
      <c r="F3881">
        <v>996</v>
      </c>
      <c r="G3881" t="str">
        <f>VLOOKUP(Tabel1[[#This Row],[Gruppe]],Statistikkoder!$A$1:$C$154,2,FALSE)</f>
        <v>    Passager i køretøj                            </v>
      </c>
      <c r="H3881">
        <v>0</v>
      </c>
      <c r="I3881">
        <v>31</v>
      </c>
      <c r="J3881">
        <v>0</v>
      </c>
      <c r="K3881">
        <f>IF(AND(Tabel1[[#This Row],[Gruppe]]&gt;=610,Tabel1[[#This Row],[Gruppe]]&lt;=765),Tabel1[[#This Row],[Dækmeter]],0)</f>
        <v>0</v>
      </c>
      <c r="L3881">
        <v>0</v>
      </c>
      <c r="M3881" t="s">
        <v>3</v>
      </c>
      <c r="N3881" t="str">
        <f>VLOOKUP($F3881,Statistikkoder!$A$2:$C$154,3,FALSE)</f>
        <v>Passager</v>
      </c>
    </row>
    <row r="3882" spans="1:14" x14ac:dyDescent="0.2">
      <c r="A3882" t="s">
        <v>209</v>
      </c>
      <c r="B3882" s="1">
        <v>0.33333333333333331</v>
      </c>
      <c r="C3882" t="s">
        <v>4</v>
      </c>
      <c r="D3882" t="s">
        <v>2</v>
      </c>
      <c r="E3882" t="s">
        <v>189</v>
      </c>
      <c r="F3882">
        <v>10</v>
      </c>
      <c r="G3882" t="str">
        <f>VLOOKUP(Tabel1[[#This Row],[Gruppe]],Statistikkoder!$A$1:$C$154,2,FALSE)</f>
        <v>    Voksen gående                    </v>
      </c>
      <c r="H3882">
        <v>0</v>
      </c>
      <c r="I3882">
        <v>2</v>
      </c>
      <c r="J3882">
        <v>0</v>
      </c>
      <c r="K3882">
        <f>IF(AND(Tabel1[[#This Row],[Gruppe]]&gt;=610,Tabel1[[#This Row],[Gruppe]]&lt;=765),Tabel1[[#This Row],[Dækmeter]],0)</f>
        <v>0</v>
      </c>
      <c r="L3882">
        <v>0</v>
      </c>
      <c r="M3882" t="s">
        <v>3</v>
      </c>
      <c r="N3882" t="str">
        <f>VLOOKUP($F3882,Statistikkoder!$A$2:$C$154,3,FALSE)</f>
        <v>Passager</v>
      </c>
    </row>
    <row r="3883" spans="1:14" x14ac:dyDescent="0.2">
      <c r="A3883" t="s">
        <v>209</v>
      </c>
      <c r="B3883" s="1">
        <v>0.33333333333333331</v>
      </c>
      <c r="C3883" t="s">
        <v>4</v>
      </c>
      <c r="D3883" t="s">
        <v>2</v>
      </c>
      <c r="E3883" t="s">
        <v>189</v>
      </c>
      <c r="F3883">
        <v>80</v>
      </c>
      <c r="G3883" t="str">
        <f>VLOOKUP(Tabel1[[#This Row],[Gruppe]],Statistikkoder!$A$1:$C$154,2,FALSE)</f>
        <v>    Bil &lt; 1,95 pendler rejse        </v>
      </c>
      <c r="H3883">
        <v>7</v>
      </c>
      <c r="I3883">
        <v>11</v>
      </c>
      <c r="J3883">
        <v>42</v>
      </c>
      <c r="K3883">
        <f>IF(AND(Tabel1[[#This Row],[Gruppe]]&gt;=610,Tabel1[[#This Row],[Gruppe]]&lt;=765),Tabel1[[#This Row],[Dækmeter]],0)</f>
        <v>0</v>
      </c>
      <c r="L3883">
        <v>0</v>
      </c>
      <c r="M3883" t="s">
        <v>3</v>
      </c>
      <c r="N3883" t="str">
        <f>VLOOKUP($F3883,Statistikkoder!$A$2:$C$154,3,FALSE)</f>
        <v>Personbil</v>
      </c>
    </row>
    <row r="3884" spans="1:14" x14ac:dyDescent="0.2">
      <c r="A3884" t="s">
        <v>209</v>
      </c>
      <c r="B3884" s="1">
        <v>0.33333333333333331</v>
      </c>
      <c r="C3884" t="s">
        <v>4</v>
      </c>
      <c r="D3884" t="s">
        <v>2</v>
      </c>
      <c r="E3884" t="s">
        <v>189</v>
      </c>
      <c r="F3884">
        <v>110</v>
      </c>
      <c r="G3884" t="str">
        <f>VLOOKUP(Tabel1[[#This Row],[Gruppe]],Statistikkoder!$A$1:$C$154,2,FALSE)</f>
        <v>    Bil &lt; 1,95 m                            </v>
      </c>
      <c r="H3884">
        <v>15</v>
      </c>
      <c r="I3884">
        <v>27</v>
      </c>
      <c r="J3884">
        <v>90</v>
      </c>
      <c r="K3884">
        <f>IF(AND(Tabel1[[#This Row],[Gruppe]]&gt;=610,Tabel1[[#This Row],[Gruppe]]&lt;=765),Tabel1[[#This Row],[Dækmeter]],0)</f>
        <v>0</v>
      </c>
      <c r="L3884">
        <v>0</v>
      </c>
      <c r="M3884" t="s">
        <v>3</v>
      </c>
      <c r="N3884" t="str">
        <f>VLOOKUP($F3884,Statistikkoder!$A$2:$C$154,3,FALSE)</f>
        <v>Personbil</v>
      </c>
    </row>
    <row r="3885" spans="1:14" x14ac:dyDescent="0.2">
      <c r="A3885" t="s">
        <v>209</v>
      </c>
      <c r="B3885" s="1">
        <v>0.33333333333333331</v>
      </c>
      <c r="C3885" t="s">
        <v>4</v>
      </c>
      <c r="D3885" t="s">
        <v>2</v>
      </c>
      <c r="E3885" t="s">
        <v>189</v>
      </c>
      <c r="F3885">
        <v>120</v>
      </c>
      <c r="G3885" t="str">
        <f>VLOOKUP(Tabel1[[#This Row],[Gruppe]],Statistikkoder!$A$1:$C$154,2,FALSE)</f>
        <v>    Bil &gt; 1,95 m                            </v>
      </c>
      <c r="H3885">
        <v>3</v>
      </c>
      <c r="I3885">
        <v>12</v>
      </c>
      <c r="J3885">
        <v>18</v>
      </c>
      <c r="K3885">
        <f>IF(AND(Tabel1[[#This Row],[Gruppe]]&gt;=610,Tabel1[[#This Row],[Gruppe]]&lt;=765),Tabel1[[#This Row],[Dækmeter]],0)</f>
        <v>0</v>
      </c>
      <c r="L3885">
        <v>0</v>
      </c>
      <c r="M3885" t="s">
        <v>3</v>
      </c>
      <c r="N3885" t="str">
        <f>VLOOKUP($F3885,Statistikkoder!$A$2:$C$154,3,FALSE)</f>
        <v>Personbil</v>
      </c>
    </row>
    <row r="3886" spans="1:14" x14ac:dyDescent="0.2">
      <c r="A3886" t="s">
        <v>209</v>
      </c>
      <c r="B3886" s="1">
        <v>0.33333333333333331</v>
      </c>
      <c r="C3886" t="s">
        <v>4</v>
      </c>
      <c r="D3886" t="s">
        <v>2</v>
      </c>
      <c r="E3886" t="s">
        <v>189</v>
      </c>
      <c r="F3886">
        <v>510</v>
      </c>
      <c r="G3886" t="str">
        <f>VLOOKUP(Tabel1[[#This Row],[Gruppe]],Statistikkoder!$A$1:$C$154,2,FALSE)</f>
        <v>    Cykel Voksen                            </v>
      </c>
      <c r="H3886">
        <v>2</v>
      </c>
      <c r="I3886">
        <v>0</v>
      </c>
      <c r="J3886">
        <v>2</v>
      </c>
      <c r="K3886">
        <f>IF(AND(Tabel1[[#This Row],[Gruppe]]&gt;=610,Tabel1[[#This Row],[Gruppe]]&lt;=765),Tabel1[[#This Row],[Dækmeter]],0)</f>
        <v>0</v>
      </c>
      <c r="L3886">
        <v>0</v>
      </c>
      <c r="M3886" t="s">
        <v>3</v>
      </c>
      <c r="N3886" t="str">
        <f>VLOOKUP($F3886,Statistikkoder!$A$2:$C$154,3,FALSE)</f>
        <v>Cykel</v>
      </c>
    </row>
    <row r="3887" spans="1:14" x14ac:dyDescent="0.2">
      <c r="A3887" t="s">
        <v>209</v>
      </c>
      <c r="B3887" s="1">
        <v>0.33333333333333331</v>
      </c>
      <c r="C3887" t="s">
        <v>4</v>
      </c>
      <c r="D3887" t="s">
        <v>2</v>
      </c>
      <c r="E3887" t="s">
        <v>189</v>
      </c>
      <c r="F3887">
        <v>730</v>
      </c>
      <c r="G3887" t="str">
        <f>VLOOKUP(Tabel1[[#This Row],[Gruppe]],Statistikkoder!$A$1:$C$154,2,FALSE)</f>
        <v>    Sættevogn 17 m. max 40 tons            </v>
      </c>
      <c r="H3887">
        <v>1</v>
      </c>
      <c r="I3887">
        <v>1</v>
      </c>
      <c r="J3887">
        <v>17</v>
      </c>
      <c r="K3887">
        <f>IF(AND(Tabel1[[#This Row],[Gruppe]]&gt;=610,Tabel1[[#This Row],[Gruppe]]&lt;=765),Tabel1[[#This Row],[Dækmeter]],0)</f>
        <v>17</v>
      </c>
      <c r="L3887">
        <v>0</v>
      </c>
      <c r="M3887" t="s">
        <v>3</v>
      </c>
      <c r="N3887" t="str">
        <f>VLOOKUP($F3887,Statistikkoder!$A$2:$C$154,3,FALSE)</f>
        <v>Sættevogn</v>
      </c>
    </row>
    <row r="3888" spans="1:14" x14ac:dyDescent="0.2">
      <c r="A3888" t="s">
        <v>209</v>
      </c>
      <c r="B3888" s="1">
        <v>0.33333333333333331</v>
      </c>
      <c r="C3888" t="s">
        <v>4</v>
      </c>
      <c r="D3888" t="s">
        <v>2</v>
      </c>
      <c r="E3888" t="s">
        <v>189</v>
      </c>
      <c r="F3888">
        <v>996</v>
      </c>
      <c r="G3888" t="str">
        <f>VLOOKUP(Tabel1[[#This Row],[Gruppe]],Statistikkoder!$A$1:$C$154,2,FALSE)</f>
        <v>    Passager i køretøj                            </v>
      </c>
      <c r="H3888">
        <v>0</v>
      </c>
      <c r="I3888">
        <v>51</v>
      </c>
      <c r="J3888">
        <v>0</v>
      </c>
      <c r="K3888">
        <f>IF(AND(Tabel1[[#This Row],[Gruppe]]&gt;=610,Tabel1[[#This Row],[Gruppe]]&lt;=765),Tabel1[[#This Row],[Dækmeter]],0)</f>
        <v>0</v>
      </c>
      <c r="L3888">
        <v>0</v>
      </c>
      <c r="M3888" t="s">
        <v>3</v>
      </c>
      <c r="N3888" t="str">
        <f>VLOOKUP($F3888,Statistikkoder!$A$2:$C$154,3,FALSE)</f>
        <v>Passager</v>
      </c>
    </row>
    <row r="3889" spans="1:14" x14ac:dyDescent="0.2">
      <c r="A3889" t="s">
        <v>209</v>
      </c>
      <c r="B3889" s="1">
        <v>0.375</v>
      </c>
      <c r="C3889" t="s">
        <v>0</v>
      </c>
      <c r="D3889" t="s">
        <v>1</v>
      </c>
      <c r="E3889" t="s">
        <v>189</v>
      </c>
      <c r="F3889">
        <v>10</v>
      </c>
      <c r="G3889" t="str">
        <f>VLOOKUP(Tabel1[[#This Row],[Gruppe]],Statistikkoder!$A$1:$C$154,2,FALSE)</f>
        <v>    Voksen gående                    </v>
      </c>
      <c r="H3889">
        <v>0</v>
      </c>
      <c r="I3889">
        <v>2</v>
      </c>
      <c r="J3889">
        <v>0</v>
      </c>
      <c r="K3889">
        <f>IF(AND(Tabel1[[#This Row],[Gruppe]]&gt;=610,Tabel1[[#This Row],[Gruppe]]&lt;=765),Tabel1[[#This Row],[Dækmeter]],0)</f>
        <v>0</v>
      </c>
      <c r="L3889">
        <v>0</v>
      </c>
      <c r="M3889" t="s">
        <v>3</v>
      </c>
      <c r="N3889" t="str">
        <f>VLOOKUP($F3889,Statistikkoder!$A$2:$C$154,3,FALSE)</f>
        <v>Passager</v>
      </c>
    </row>
    <row r="3890" spans="1:14" x14ac:dyDescent="0.2">
      <c r="A3890" t="s">
        <v>209</v>
      </c>
      <c r="B3890" s="1">
        <v>0.375</v>
      </c>
      <c r="C3890" t="s">
        <v>0</v>
      </c>
      <c r="D3890" t="s">
        <v>1</v>
      </c>
      <c r="E3890" t="s">
        <v>189</v>
      </c>
      <c r="F3890">
        <v>40</v>
      </c>
      <c r="G3890" t="str">
        <f>VLOOKUP(Tabel1[[#This Row],[Gruppe]],Statistikkoder!$A$1:$C$154,2,FALSE)</f>
        <v>    Pensionist gående                </v>
      </c>
      <c r="H3890">
        <v>0</v>
      </c>
      <c r="I3890">
        <v>1</v>
      </c>
      <c r="J3890">
        <v>0</v>
      </c>
      <c r="K3890">
        <f>IF(AND(Tabel1[[#This Row],[Gruppe]]&gt;=610,Tabel1[[#This Row],[Gruppe]]&lt;=765),Tabel1[[#This Row],[Dækmeter]],0)</f>
        <v>0</v>
      </c>
      <c r="L3890">
        <v>0</v>
      </c>
      <c r="M3890" t="s">
        <v>3</v>
      </c>
      <c r="N3890" t="str">
        <f>VLOOKUP($F3890,Statistikkoder!$A$2:$C$154,3,FALSE)</f>
        <v>Passager</v>
      </c>
    </row>
    <row r="3891" spans="1:14" x14ac:dyDescent="0.2">
      <c r="A3891" t="s">
        <v>209</v>
      </c>
      <c r="B3891" s="1">
        <v>0.375</v>
      </c>
      <c r="C3891" t="s">
        <v>0</v>
      </c>
      <c r="D3891" t="s">
        <v>1</v>
      </c>
      <c r="E3891" t="s">
        <v>189</v>
      </c>
      <c r="F3891">
        <v>80</v>
      </c>
      <c r="G3891" t="str">
        <f>VLOOKUP(Tabel1[[#This Row],[Gruppe]],Statistikkoder!$A$1:$C$154,2,FALSE)</f>
        <v>    Bil &lt; 1,95 pendler rejse        </v>
      </c>
      <c r="H3891">
        <v>5</v>
      </c>
      <c r="I3891">
        <v>6</v>
      </c>
      <c r="J3891">
        <v>30</v>
      </c>
      <c r="K3891">
        <f>IF(AND(Tabel1[[#This Row],[Gruppe]]&gt;=610,Tabel1[[#This Row],[Gruppe]]&lt;=765),Tabel1[[#This Row],[Dækmeter]],0)</f>
        <v>0</v>
      </c>
      <c r="L3891">
        <v>0</v>
      </c>
      <c r="M3891" t="s">
        <v>3</v>
      </c>
      <c r="N3891" t="str">
        <f>VLOOKUP($F3891,Statistikkoder!$A$2:$C$154,3,FALSE)</f>
        <v>Personbil</v>
      </c>
    </row>
    <row r="3892" spans="1:14" x14ac:dyDescent="0.2">
      <c r="A3892" t="s">
        <v>209</v>
      </c>
      <c r="B3892" s="1">
        <v>0.375</v>
      </c>
      <c r="C3892" t="s">
        <v>0</v>
      </c>
      <c r="D3892" t="s">
        <v>1</v>
      </c>
      <c r="E3892" t="s">
        <v>189</v>
      </c>
      <c r="F3892">
        <v>110</v>
      </c>
      <c r="G3892" t="str">
        <f>VLOOKUP(Tabel1[[#This Row],[Gruppe]],Statistikkoder!$A$1:$C$154,2,FALSE)</f>
        <v>    Bil &lt; 1,95 m                            </v>
      </c>
      <c r="H3892">
        <v>22</v>
      </c>
      <c r="I3892">
        <v>42</v>
      </c>
      <c r="J3892">
        <v>132</v>
      </c>
      <c r="K3892">
        <f>IF(AND(Tabel1[[#This Row],[Gruppe]]&gt;=610,Tabel1[[#This Row],[Gruppe]]&lt;=765),Tabel1[[#This Row],[Dækmeter]],0)</f>
        <v>0</v>
      </c>
      <c r="L3892">
        <v>0</v>
      </c>
      <c r="M3892" t="s">
        <v>3</v>
      </c>
      <c r="N3892" t="str">
        <f>VLOOKUP($F3892,Statistikkoder!$A$2:$C$154,3,FALSE)</f>
        <v>Personbil</v>
      </c>
    </row>
    <row r="3893" spans="1:14" x14ac:dyDescent="0.2">
      <c r="A3893" t="s">
        <v>209</v>
      </c>
      <c r="B3893" s="1">
        <v>0.375</v>
      </c>
      <c r="C3893" t="s">
        <v>0</v>
      </c>
      <c r="D3893" t="s">
        <v>1</v>
      </c>
      <c r="E3893" t="s">
        <v>189</v>
      </c>
      <c r="F3893">
        <v>320</v>
      </c>
      <c r="G3893" t="str">
        <f>VLOOKUP(Tabel1[[#This Row],[Gruppe]],Statistikkoder!$A$1:$C$154,2,FALSE)</f>
        <v>    Autocamper &lt; 12 meter                </v>
      </c>
      <c r="H3893">
        <v>1</v>
      </c>
      <c r="I3893">
        <v>2</v>
      </c>
      <c r="J3893">
        <v>10</v>
      </c>
      <c r="K3893">
        <f>IF(AND(Tabel1[[#This Row],[Gruppe]]&gt;=610,Tabel1[[#This Row],[Gruppe]]&lt;=765),Tabel1[[#This Row],[Dækmeter]],0)</f>
        <v>0</v>
      </c>
      <c r="L3893">
        <v>0</v>
      </c>
      <c r="M3893" t="s">
        <v>3</v>
      </c>
      <c r="N3893" t="str">
        <f>VLOOKUP($F3893,Statistikkoder!$A$2:$C$154,3,FALSE)</f>
        <v>Autocamper</v>
      </c>
    </row>
    <row r="3894" spans="1:14" x14ac:dyDescent="0.2">
      <c r="A3894" t="s">
        <v>209</v>
      </c>
      <c r="B3894" s="1">
        <v>0.375</v>
      </c>
      <c r="C3894" t="s">
        <v>0</v>
      </c>
      <c r="D3894" t="s">
        <v>1</v>
      </c>
      <c r="E3894" t="s">
        <v>189</v>
      </c>
      <c r="F3894">
        <v>996</v>
      </c>
      <c r="G3894" t="str">
        <f>VLOOKUP(Tabel1[[#This Row],[Gruppe]],Statistikkoder!$A$1:$C$154,2,FALSE)</f>
        <v>    Passager i køretøj                            </v>
      </c>
      <c r="H3894">
        <v>0</v>
      </c>
      <c r="I3894">
        <v>50</v>
      </c>
      <c r="J3894">
        <v>0</v>
      </c>
      <c r="K3894">
        <f>IF(AND(Tabel1[[#This Row],[Gruppe]]&gt;=610,Tabel1[[#This Row],[Gruppe]]&lt;=765),Tabel1[[#This Row],[Dækmeter]],0)</f>
        <v>0</v>
      </c>
      <c r="L3894">
        <v>0</v>
      </c>
      <c r="M3894" t="s">
        <v>3</v>
      </c>
      <c r="N3894" t="str">
        <f>VLOOKUP($F3894,Statistikkoder!$A$2:$C$154,3,FALSE)</f>
        <v>Passager</v>
      </c>
    </row>
    <row r="3895" spans="1:14" x14ac:dyDescent="0.2">
      <c r="A3895" t="s">
        <v>209</v>
      </c>
      <c r="B3895" s="1">
        <v>0.41666666666666669</v>
      </c>
      <c r="C3895" t="s">
        <v>4</v>
      </c>
      <c r="D3895" t="s">
        <v>2</v>
      </c>
      <c r="E3895" t="s">
        <v>189</v>
      </c>
      <c r="F3895">
        <v>10</v>
      </c>
      <c r="G3895" t="str">
        <f>VLOOKUP(Tabel1[[#This Row],[Gruppe]],Statistikkoder!$A$1:$C$154,2,FALSE)</f>
        <v>    Voksen gående                    </v>
      </c>
      <c r="H3895">
        <v>0</v>
      </c>
      <c r="I3895">
        <v>3</v>
      </c>
      <c r="J3895">
        <v>0</v>
      </c>
      <c r="K3895">
        <f>IF(AND(Tabel1[[#This Row],[Gruppe]]&gt;=610,Tabel1[[#This Row],[Gruppe]]&lt;=765),Tabel1[[#This Row],[Dækmeter]],0)</f>
        <v>0</v>
      </c>
      <c r="L3895">
        <v>0</v>
      </c>
      <c r="M3895" t="s">
        <v>3</v>
      </c>
      <c r="N3895" t="str">
        <f>VLOOKUP($F3895,Statistikkoder!$A$2:$C$154,3,FALSE)</f>
        <v>Passager</v>
      </c>
    </row>
    <row r="3896" spans="1:14" x14ac:dyDescent="0.2">
      <c r="A3896" t="s">
        <v>209</v>
      </c>
      <c r="B3896" s="1">
        <v>0.41666666666666669</v>
      </c>
      <c r="C3896" t="s">
        <v>4</v>
      </c>
      <c r="D3896" t="s">
        <v>2</v>
      </c>
      <c r="E3896" t="s">
        <v>189</v>
      </c>
      <c r="F3896">
        <v>40</v>
      </c>
      <c r="G3896" t="str">
        <f>VLOOKUP(Tabel1[[#This Row],[Gruppe]],Statistikkoder!$A$1:$C$154,2,FALSE)</f>
        <v>    Pensionist gående                </v>
      </c>
      <c r="H3896">
        <v>0</v>
      </c>
      <c r="I3896">
        <v>2</v>
      </c>
      <c r="J3896">
        <v>0</v>
      </c>
      <c r="K3896">
        <f>IF(AND(Tabel1[[#This Row],[Gruppe]]&gt;=610,Tabel1[[#This Row],[Gruppe]]&lt;=765),Tabel1[[#This Row],[Dækmeter]],0)</f>
        <v>0</v>
      </c>
      <c r="L3896">
        <v>0</v>
      </c>
      <c r="M3896" t="s">
        <v>3</v>
      </c>
      <c r="N3896" t="str">
        <f>VLOOKUP($F3896,Statistikkoder!$A$2:$C$154,3,FALSE)</f>
        <v>Passager</v>
      </c>
    </row>
    <row r="3897" spans="1:14" x14ac:dyDescent="0.2">
      <c r="A3897" t="s">
        <v>209</v>
      </c>
      <c r="B3897" s="1">
        <v>0.41666666666666669</v>
      </c>
      <c r="C3897" t="s">
        <v>4</v>
      </c>
      <c r="D3897" t="s">
        <v>2</v>
      </c>
      <c r="E3897" t="s">
        <v>189</v>
      </c>
      <c r="F3897">
        <v>110</v>
      </c>
      <c r="G3897" t="str">
        <f>VLOOKUP(Tabel1[[#This Row],[Gruppe]],Statistikkoder!$A$1:$C$154,2,FALSE)</f>
        <v>    Bil &lt; 1,95 m                            </v>
      </c>
      <c r="H3897">
        <v>17</v>
      </c>
      <c r="I3897">
        <v>37</v>
      </c>
      <c r="J3897">
        <v>102</v>
      </c>
      <c r="K3897">
        <f>IF(AND(Tabel1[[#This Row],[Gruppe]]&gt;=610,Tabel1[[#This Row],[Gruppe]]&lt;=765),Tabel1[[#This Row],[Dækmeter]],0)</f>
        <v>0</v>
      </c>
      <c r="L3897">
        <v>0</v>
      </c>
      <c r="M3897" t="s">
        <v>3</v>
      </c>
      <c r="N3897" t="str">
        <f>VLOOKUP($F3897,Statistikkoder!$A$2:$C$154,3,FALSE)</f>
        <v>Personbil</v>
      </c>
    </row>
    <row r="3898" spans="1:14" x14ac:dyDescent="0.2">
      <c r="A3898" t="s">
        <v>209</v>
      </c>
      <c r="B3898" s="1">
        <v>0.41666666666666669</v>
      </c>
      <c r="C3898" t="s">
        <v>4</v>
      </c>
      <c r="D3898" t="s">
        <v>2</v>
      </c>
      <c r="E3898" t="s">
        <v>189</v>
      </c>
      <c r="F3898">
        <v>120</v>
      </c>
      <c r="G3898" t="str">
        <f>VLOOKUP(Tabel1[[#This Row],[Gruppe]],Statistikkoder!$A$1:$C$154,2,FALSE)</f>
        <v>    Bil &gt; 1,95 m                            </v>
      </c>
      <c r="H3898">
        <v>1</v>
      </c>
      <c r="I3898">
        <v>7</v>
      </c>
      <c r="J3898">
        <v>6</v>
      </c>
      <c r="K3898">
        <f>IF(AND(Tabel1[[#This Row],[Gruppe]]&gt;=610,Tabel1[[#This Row],[Gruppe]]&lt;=765),Tabel1[[#This Row],[Dækmeter]],0)</f>
        <v>0</v>
      </c>
      <c r="L3898">
        <v>0</v>
      </c>
      <c r="M3898" t="s">
        <v>3</v>
      </c>
      <c r="N3898" t="str">
        <f>VLOOKUP($F3898,Statistikkoder!$A$2:$C$154,3,FALSE)</f>
        <v>Personbil</v>
      </c>
    </row>
    <row r="3899" spans="1:14" x14ac:dyDescent="0.2">
      <c r="A3899" t="s">
        <v>209</v>
      </c>
      <c r="B3899" s="1">
        <v>0.41666666666666669</v>
      </c>
      <c r="C3899" t="s">
        <v>4</v>
      </c>
      <c r="D3899" t="s">
        <v>2</v>
      </c>
      <c r="E3899" t="s">
        <v>189</v>
      </c>
      <c r="F3899">
        <v>122</v>
      </c>
      <c r="G3899" t="str">
        <f>VLOOKUP(Tabel1[[#This Row],[Gruppe]],Statistikkoder!$A$1:$C$154,2,FALSE)</f>
        <v>    Bil H&lt;1,95 &amp; L&gt;6 m                      </v>
      </c>
      <c r="H3899">
        <v>1</v>
      </c>
      <c r="I3899">
        <v>2</v>
      </c>
      <c r="J3899">
        <v>6</v>
      </c>
      <c r="K3899">
        <f>IF(AND(Tabel1[[#This Row],[Gruppe]]&gt;=610,Tabel1[[#This Row],[Gruppe]]&lt;=765),Tabel1[[#This Row],[Dækmeter]],0)</f>
        <v>0</v>
      </c>
      <c r="L3899">
        <v>0</v>
      </c>
      <c r="M3899" t="s">
        <v>3</v>
      </c>
      <c r="N3899" t="str">
        <f>VLOOKUP($F3899,Statistikkoder!$A$2:$C$154,3,FALSE)</f>
        <v>Personbil</v>
      </c>
    </row>
    <row r="3900" spans="1:14" x14ac:dyDescent="0.2">
      <c r="A3900" t="s">
        <v>209</v>
      </c>
      <c r="B3900" s="1">
        <v>0.41666666666666669</v>
      </c>
      <c r="C3900" t="s">
        <v>4</v>
      </c>
      <c r="D3900" t="s">
        <v>2</v>
      </c>
      <c r="E3900" t="s">
        <v>189</v>
      </c>
      <c r="F3900">
        <v>309</v>
      </c>
      <c r="G3900" t="str">
        <f>VLOOKUP(Tabel1[[#This Row],[Gruppe]],Statistikkoder!$A$1:$C$154,2,FALSE)</f>
        <v>    Autocamper &lt;  6 meter                </v>
      </c>
      <c r="H3900">
        <v>1</v>
      </c>
      <c r="I3900">
        <v>68</v>
      </c>
      <c r="J3900">
        <v>6</v>
      </c>
      <c r="K3900">
        <f>IF(AND(Tabel1[[#This Row],[Gruppe]]&gt;=610,Tabel1[[#This Row],[Gruppe]]&lt;=765),Tabel1[[#This Row],[Dækmeter]],0)</f>
        <v>0</v>
      </c>
      <c r="L3900">
        <v>0</v>
      </c>
      <c r="M3900" t="s">
        <v>3</v>
      </c>
      <c r="N3900" t="str">
        <f>VLOOKUP($F3900,Statistikkoder!$A$2:$C$154,3,FALSE)</f>
        <v>Autocamper</v>
      </c>
    </row>
    <row r="3901" spans="1:14" x14ac:dyDescent="0.2">
      <c r="A3901" t="s">
        <v>209</v>
      </c>
      <c r="B3901" s="1">
        <v>0.41666666666666669</v>
      </c>
      <c r="C3901" t="s">
        <v>4</v>
      </c>
      <c r="D3901" t="s">
        <v>2</v>
      </c>
      <c r="E3901" t="s">
        <v>189</v>
      </c>
      <c r="F3901">
        <v>320</v>
      </c>
      <c r="G3901" t="str">
        <f>VLOOKUP(Tabel1[[#This Row],[Gruppe]],Statistikkoder!$A$1:$C$154,2,FALSE)</f>
        <v>    Autocamper &lt; 12 meter                </v>
      </c>
      <c r="H3901">
        <v>1</v>
      </c>
      <c r="I3901">
        <v>2</v>
      </c>
      <c r="J3901">
        <v>10</v>
      </c>
      <c r="K3901">
        <f>IF(AND(Tabel1[[#This Row],[Gruppe]]&gt;=610,Tabel1[[#This Row],[Gruppe]]&lt;=765),Tabel1[[#This Row],[Dækmeter]],0)</f>
        <v>0</v>
      </c>
      <c r="L3901">
        <v>0</v>
      </c>
      <c r="M3901" t="s">
        <v>3</v>
      </c>
      <c r="N3901" t="str">
        <f>VLOOKUP($F3901,Statistikkoder!$A$2:$C$154,3,FALSE)</f>
        <v>Autocamper</v>
      </c>
    </row>
    <row r="3902" spans="1:14" x14ac:dyDescent="0.2">
      <c r="A3902" t="s">
        <v>209</v>
      </c>
      <c r="B3902" s="1">
        <v>0.41666666666666669</v>
      </c>
      <c r="C3902" t="s">
        <v>4</v>
      </c>
      <c r="D3902" t="s">
        <v>2</v>
      </c>
      <c r="E3902" t="s">
        <v>189</v>
      </c>
      <c r="F3902">
        <v>611</v>
      </c>
      <c r="G3902" t="str">
        <f>VLOOKUP(Tabel1[[#This Row],[Gruppe]],Statistikkoder!$A$1:$C$154,2,FALSE)</f>
        <v>    Bus &gt; 10 m incl. passagerer              </v>
      </c>
      <c r="H3902">
        <v>2</v>
      </c>
      <c r="I3902">
        <v>104</v>
      </c>
      <c r="J3902">
        <v>28</v>
      </c>
      <c r="K3902">
        <f>IF(AND(Tabel1[[#This Row],[Gruppe]]&gt;=610,Tabel1[[#This Row],[Gruppe]]&lt;=765),Tabel1[[#This Row],[Dækmeter]],0)</f>
        <v>28</v>
      </c>
      <c r="L3902">
        <v>0</v>
      </c>
      <c r="M3902" t="s">
        <v>3</v>
      </c>
      <c r="N3902" t="str">
        <f>VLOOKUP($F3902,Statistikkoder!$A$2:$C$154,3,FALSE)</f>
        <v>Bus</v>
      </c>
    </row>
    <row r="3903" spans="1:14" x14ac:dyDescent="0.2">
      <c r="A3903" t="s">
        <v>209</v>
      </c>
      <c r="B3903" s="1">
        <v>0.41666666666666669</v>
      </c>
      <c r="C3903" t="s">
        <v>4</v>
      </c>
      <c r="D3903" t="s">
        <v>2</v>
      </c>
      <c r="E3903" t="s">
        <v>189</v>
      </c>
      <c r="F3903">
        <v>730</v>
      </c>
      <c r="G3903" t="str">
        <f>VLOOKUP(Tabel1[[#This Row],[Gruppe]],Statistikkoder!$A$1:$C$154,2,FALSE)</f>
        <v>    Sættevogn 17 m. max 40 tons            </v>
      </c>
      <c r="H3903">
        <v>1</v>
      </c>
      <c r="I3903">
        <v>1</v>
      </c>
      <c r="J3903">
        <v>17</v>
      </c>
      <c r="K3903">
        <f>IF(AND(Tabel1[[#This Row],[Gruppe]]&gt;=610,Tabel1[[#This Row],[Gruppe]]&lt;=765),Tabel1[[#This Row],[Dækmeter]],0)</f>
        <v>17</v>
      </c>
      <c r="L3903">
        <v>0</v>
      </c>
      <c r="M3903" t="s">
        <v>3</v>
      </c>
      <c r="N3903" t="str">
        <f>VLOOKUP($F3903,Statistikkoder!$A$2:$C$154,3,FALSE)</f>
        <v>Sættevogn</v>
      </c>
    </row>
    <row r="3904" spans="1:14" x14ac:dyDescent="0.2">
      <c r="A3904" t="s">
        <v>209</v>
      </c>
      <c r="B3904" s="1">
        <v>0.41666666666666669</v>
      </c>
      <c r="C3904" t="s">
        <v>4</v>
      </c>
      <c r="D3904" t="s">
        <v>2</v>
      </c>
      <c r="E3904" t="s">
        <v>189</v>
      </c>
      <c r="F3904">
        <v>996</v>
      </c>
      <c r="G3904" t="str">
        <f>VLOOKUP(Tabel1[[#This Row],[Gruppe]],Statistikkoder!$A$1:$C$154,2,FALSE)</f>
        <v>    Passager i køretøj                            </v>
      </c>
      <c r="H3904">
        <v>0</v>
      </c>
      <c r="I3904">
        <v>221</v>
      </c>
      <c r="J3904">
        <v>0</v>
      </c>
      <c r="K3904">
        <f>IF(AND(Tabel1[[#This Row],[Gruppe]]&gt;=610,Tabel1[[#This Row],[Gruppe]]&lt;=765),Tabel1[[#This Row],[Dækmeter]],0)</f>
        <v>0</v>
      </c>
      <c r="L3904">
        <v>0</v>
      </c>
      <c r="M3904" t="s">
        <v>3</v>
      </c>
      <c r="N3904" t="str">
        <f>VLOOKUP($F3904,Statistikkoder!$A$2:$C$154,3,FALSE)</f>
        <v>Passager</v>
      </c>
    </row>
    <row r="3905" spans="1:14" x14ac:dyDescent="0.2">
      <c r="A3905" t="s">
        <v>209</v>
      </c>
      <c r="B3905" s="1">
        <v>0.41666666666666669</v>
      </c>
      <c r="C3905" t="s">
        <v>0</v>
      </c>
      <c r="D3905" t="s">
        <v>1</v>
      </c>
      <c r="E3905" t="s">
        <v>190</v>
      </c>
      <c r="F3905">
        <v>80</v>
      </c>
      <c r="G3905" t="str">
        <f>VLOOKUP(Tabel1[[#This Row],[Gruppe]],Statistikkoder!$A$1:$C$154,2,FALSE)</f>
        <v>    Bil &lt; 1,95 pendler rejse        </v>
      </c>
      <c r="H3905">
        <v>3</v>
      </c>
      <c r="I3905">
        <v>3</v>
      </c>
      <c r="J3905">
        <v>18</v>
      </c>
      <c r="K3905">
        <f>IF(AND(Tabel1[[#This Row],[Gruppe]]&gt;=610,Tabel1[[#This Row],[Gruppe]]&lt;=765),Tabel1[[#This Row],[Dækmeter]],0)</f>
        <v>0</v>
      </c>
      <c r="L3905">
        <v>0</v>
      </c>
      <c r="M3905" t="s">
        <v>3</v>
      </c>
      <c r="N3905" t="str">
        <f>VLOOKUP($F3905,Statistikkoder!$A$2:$C$154,3,FALSE)</f>
        <v>Personbil</v>
      </c>
    </row>
    <row r="3906" spans="1:14" x14ac:dyDescent="0.2">
      <c r="A3906" t="s">
        <v>209</v>
      </c>
      <c r="B3906" s="1">
        <v>0.41666666666666669</v>
      </c>
      <c r="C3906" t="s">
        <v>0</v>
      </c>
      <c r="D3906" t="s">
        <v>1</v>
      </c>
      <c r="E3906" t="s">
        <v>190</v>
      </c>
      <c r="F3906">
        <v>110</v>
      </c>
      <c r="G3906" t="str">
        <f>VLOOKUP(Tabel1[[#This Row],[Gruppe]],Statistikkoder!$A$1:$C$154,2,FALSE)</f>
        <v>    Bil &lt; 1,95 m                            </v>
      </c>
      <c r="H3906">
        <v>18</v>
      </c>
      <c r="I3906">
        <v>39</v>
      </c>
      <c r="J3906">
        <v>108</v>
      </c>
      <c r="K3906">
        <f>IF(AND(Tabel1[[#This Row],[Gruppe]]&gt;=610,Tabel1[[#This Row],[Gruppe]]&lt;=765),Tabel1[[#This Row],[Dækmeter]],0)</f>
        <v>0</v>
      </c>
      <c r="L3906">
        <v>0</v>
      </c>
      <c r="M3906" t="s">
        <v>3</v>
      </c>
      <c r="N3906" t="str">
        <f>VLOOKUP($F3906,Statistikkoder!$A$2:$C$154,3,FALSE)</f>
        <v>Personbil</v>
      </c>
    </row>
    <row r="3907" spans="1:14" x14ac:dyDescent="0.2">
      <c r="A3907" t="s">
        <v>209</v>
      </c>
      <c r="B3907" s="1">
        <v>0.41666666666666669</v>
      </c>
      <c r="C3907" t="s">
        <v>0</v>
      </c>
      <c r="D3907" t="s">
        <v>1</v>
      </c>
      <c r="E3907" t="s">
        <v>190</v>
      </c>
      <c r="F3907">
        <v>320</v>
      </c>
      <c r="G3907" t="str">
        <f>VLOOKUP(Tabel1[[#This Row],[Gruppe]],Statistikkoder!$A$1:$C$154,2,FALSE)</f>
        <v>    Autocamper &lt; 12 meter                </v>
      </c>
      <c r="H3907">
        <v>2</v>
      </c>
      <c r="I3907">
        <v>5</v>
      </c>
      <c r="J3907">
        <v>20</v>
      </c>
      <c r="K3907">
        <f>IF(AND(Tabel1[[#This Row],[Gruppe]]&gt;=610,Tabel1[[#This Row],[Gruppe]]&lt;=765),Tabel1[[#This Row],[Dækmeter]],0)</f>
        <v>0</v>
      </c>
      <c r="L3907">
        <v>0</v>
      </c>
      <c r="M3907" t="s">
        <v>3</v>
      </c>
      <c r="N3907" t="str">
        <f>VLOOKUP($F3907,Statistikkoder!$A$2:$C$154,3,FALSE)</f>
        <v>Autocamper</v>
      </c>
    </row>
    <row r="3908" spans="1:14" x14ac:dyDescent="0.2">
      <c r="A3908" t="s">
        <v>209</v>
      </c>
      <c r="B3908" s="1">
        <v>0.41666666666666669</v>
      </c>
      <c r="C3908" t="s">
        <v>0</v>
      </c>
      <c r="D3908" t="s">
        <v>1</v>
      </c>
      <c r="E3908" t="s">
        <v>190</v>
      </c>
      <c r="F3908">
        <v>410</v>
      </c>
      <c r="G3908" t="str">
        <f>VLOOKUP(Tabel1[[#This Row],[Gruppe]],Statistikkoder!$A$1:$C$154,2,FALSE)</f>
        <v>    MC                                    </v>
      </c>
      <c r="H3908">
        <v>1</v>
      </c>
      <c r="I3908">
        <v>2</v>
      </c>
      <c r="J3908">
        <v>2</v>
      </c>
      <c r="K3908">
        <f>IF(AND(Tabel1[[#This Row],[Gruppe]]&gt;=610,Tabel1[[#This Row],[Gruppe]]&lt;=765),Tabel1[[#This Row],[Dækmeter]],0)</f>
        <v>0</v>
      </c>
      <c r="L3908">
        <v>0</v>
      </c>
      <c r="M3908" t="s">
        <v>3</v>
      </c>
      <c r="N3908" t="str">
        <f>VLOOKUP($F3908,Statistikkoder!$A$2:$C$154,3,FALSE)</f>
        <v>MC/Knallert</v>
      </c>
    </row>
    <row r="3909" spans="1:14" x14ac:dyDescent="0.2">
      <c r="A3909" t="s">
        <v>209</v>
      </c>
      <c r="B3909" s="1">
        <v>0.41666666666666669</v>
      </c>
      <c r="C3909" t="s">
        <v>0</v>
      </c>
      <c r="D3909" t="s">
        <v>1</v>
      </c>
      <c r="E3909" t="s">
        <v>190</v>
      </c>
      <c r="F3909">
        <v>996</v>
      </c>
      <c r="G3909" t="str">
        <f>VLOOKUP(Tabel1[[#This Row],[Gruppe]],Statistikkoder!$A$1:$C$154,2,FALSE)</f>
        <v>    Passager i køretøj                            </v>
      </c>
      <c r="H3909">
        <v>0</v>
      </c>
      <c r="I3909">
        <v>49</v>
      </c>
      <c r="J3909">
        <v>0</v>
      </c>
      <c r="K3909">
        <f>IF(AND(Tabel1[[#This Row],[Gruppe]]&gt;=610,Tabel1[[#This Row],[Gruppe]]&lt;=765),Tabel1[[#This Row],[Dækmeter]],0)</f>
        <v>0</v>
      </c>
      <c r="L3909">
        <v>0</v>
      </c>
      <c r="M3909" t="s">
        <v>3</v>
      </c>
      <c r="N3909" t="str">
        <f>VLOOKUP($F3909,Statistikkoder!$A$2:$C$154,3,FALSE)</f>
        <v>Passager</v>
      </c>
    </row>
    <row r="3910" spans="1:14" x14ac:dyDescent="0.2">
      <c r="A3910" t="s">
        <v>209</v>
      </c>
      <c r="B3910" s="1">
        <v>0.45833333333333331</v>
      </c>
      <c r="C3910" t="s">
        <v>4</v>
      </c>
      <c r="D3910" t="s">
        <v>2</v>
      </c>
      <c r="E3910" t="s">
        <v>190</v>
      </c>
      <c r="F3910">
        <v>10</v>
      </c>
      <c r="G3910" t="str">
        <f>VLOOKUP(Tabel1[[#This Row],[Gruppe]],Statistikkoder!$A$1:$C$154,2,FALSE)</f>
        <v>    Voksen gående                    </v>
      </c>
      <c r="H3910">
        <v>0</v>
      </c>
      <c r="I3910">
        <v>5</v>
      </c>
      <c r="J3910">
        <v>0</v>
      </c>
      <c r="K3910">
        <f>IF(AND(Tabel1[[#This Row],[Gruppe]]&gt;=610,Tabel1[[#This Row],[Gruppe]]&lt;=765),Tabel1[[#This Row],[Dækmeter]],0)</f>
        <v>0</v>
      </c>
      <c r="L3910">
        <v>0</v>
      </c>
      <c r="M3910" t="s">
        <v>3</v>
      </c>
      <c r="N3910" t="str">
        <f>VLOOKUP($F3910,Statistikkoder!$A$2:$C$154,3,FALSE)</f>
        <v>Passager</v>
      </c>
    </row>
    <row r="3911" spans="1:14" x14ac:dyDescent="0.2">
      <c r="A3911" t="s">
        <v>209</v>
      </c>
      <c r="B3911" s="1">
        <v>0.45833333333333331</v>
      </c>
      <c r="C3911" t="s">
        <v>4</v>
      </c>
      <c r="D3911" t="s">
        <v>2</v>
      </c>
      <c r="E3911" t="s">
        <v>190</v>
      </c>
      <c r="F3911">
        <v>20</v>
      </c>
      <c r="G3911" t="str">
        <f>VLOOKUP(Tabel1[[#This Row],[Gruppe]],Statistikkoder!$A$1:$C$154,2,FALSE)</f>
        <v>    Barn 12-15 år gående              </v>
      </c>
      <c r="H3911">
        <v>0</v>
      </c>
      <c r="I3911">
        <v>1</v>
      </c>
      <c r="J3911">
        <v>0</v>
      </c>
      <c r="K3911">
        <f>IF(AND(Tabel1[[#This Row],[Gruppe]]&gt;=610,Tabel1[[#This Row],[Gruppe]]&lt;=765),Tabel1[[#This Row],[Dækmeter]],0)</f>
        <v>0</v>
      </c>
      <c r="L3911">
        <v>0</v>
      </c>
      <c r="M3911" t="s">
        <v>3</v>
      </c>
      <c r="N3911" t="str">
        <f>VLOOKUP($F3911,Statistikkoder!$A$2:$C$154,3,FALSE)</f>
        <v>Passager</v>
      </c>
    </row>
    <row r="3912" spans="1:14" x14ac:dyDescent="0.2">
      <c r="A3912" t="s">
        <v>209</v>
      </c>
      <c r="B3912" s="1">
        <v>0.45833333333333331</v>
      </c>
      <c r="C3912" t="s">
        <v>4</v>
      </c>
      <c r="D3912" t="s">
        <v>2</v>
      </c>
      <c r="E3912" t="s">
        <v>190</v>
      </c>
      <c r="F3912">
        <v>110</v>
      </c>
      <c r="G3912" t="str">
        <f>VLOOKUP(Tabel1[[#This Row],[Gruppe]],Statistikkoder!$A$1:$C$154,2,FALSE)</f>
        <v>    Bil &lt; 1,95 m                            </v>
      </c>
      <c r="H3912">
        <v>22</v>
      </c>
      <c r="I3912">
        <v>47</v>
      </c>
      <c r="J3912">
        <v>132</v>
      </c>
      <c r="K3912">
        <f>IF(AND(Tabel1[[#This Row],[Gruppe]]&gt;=610,Tabel1[[#This Row],[Gruppe]]&lt;=765),Tabel1[[#This Row],[Dækmeter]],0)</f>
        <v>0</v>
      </c>
      <c r="L3912">
        <v>0</v>
      </c>
      <c r="M3912" t="s">
        <v>3</v>
      </c>
      <c r="N3912" t="str">
        <f>VLOOKUP($F3912,Statistikkoder!$A$2:$C$154,3,FALSE)</f>
        <v>Personbil</v>
      </c>
    </row>
    <row r="3913" spans="1:14" x14ac:dyDescent="0.2">
      <c r="A3913" t="s">
        <v>209</v>
      </c>
      <c r="B3913" s="1">
        <v>0.45833333333333331</v>
      </c>
      <c r="C3913" t="s">
        <v>4</v>
      </c>
      <c r="D3913" t="s">
        <v>2</v>
      </c>
      <c r="E3913" t="s">
        <v>190</v>
      </c>
      <c r="F3913">
        <v>120</v>
      </c>
      <c r="G3913" t="str">
        <f>VLOOKUP(Tabel1[[#This Row],[Gruppe]],Statistikkoder!$A$1:$C$154,2,FALSE)</f>
        <v>    Bil &gt; 1,95 m                            </v>
      </c>
      <c r="H3913">
        <v>3</v>
      </c>
      <c r="I3913">
        <v>11</v>
      </c>
      <c r="J3913">
        <v>18</v>
      </c>
      <c r="K3913">
        <f>IF(AND(Tabel1[[#This Row],[Gruppe]]&gt;=610,Tabel1[[#This Row],[Gruppe]]&lt;=765),Tabel1[[#This Row],[Dækmeter]],0)</f>
        <v>0</v>
      </c>
      <c r="L3913">
        <v>0</v>
      </c>
      <c r="M3913" t="s">
        <v>3</v>
      </c>
      <c r="N3913" t="str">
        <f>VLOOKUP($F3913,Statistikkoder!$A$2:$C$154,3,FALSE)</f>
        <v>Personbil</v>
      </c>
    </row>
    <row r="3914" spans="1:14" x14ac:dyDescent="0.2">
      <c r="A3914" t="s">
        <v>209</v>
      </c>
      <c r="B3914" s="1">
        <v>0.45833333333333331</v>
      </c>
      <c r="C3914" t="s">
        <v>4</v>
      </c>
      <c r="D3914" t="s">
        <v>2</v>
      </c>
      <c r="E3914" t="s">
        <v>190</v>
      </c>
      <c r="F3914">
        <v>309</v>
      </c>
      <c r="G3914" t="str">
        <f>VLOOKUP(Tabel1[[#This Row],[Gruppe]],Statistikkoder!$A$1:$C$154,2,FALSE)</f>
        <v>    Autocamper &lt;  6 meter                </v>
      </c>
      <c r="H3914">
        <v>1</v>
      </c>
      <c r="I3914">
        <v>2</v>
      </c>
      <c r="J3914">
        <v>6</v>
      </c>
      <c r="K3914">
        <f>IF(AND(Tabel1[[#This Row],[Gruppe]]&gt;=610,Tabel1[[#This Row],[Gruppe]]&lt;=765),Tabel1[[#This Row],[Dækmeter]],0)</f>
        <v>0</v>
      </c>
      <c r="L3914">
        <v>0</v>
      </c>
      <c r="M3914" t="s">
        <v>3</v>
      </c>
      <c r="N3914" t="str">
        <f>VLOOKUP($F3914,Statistikkoder!$A$2:$C$154,3,FALSE)</f>
        <v>Autocamper</v>
      </c>
    </row>
    <row r="3915" spans="1:14" x14ac:dyDescent="0.2">
      <c r="A3915" t="s">
        <v>209</v>
      </c>
      <c r="B3915" s="1">
        <v>0.45833333333333331</v>
      </c>
      <c r="C3915" t="s">
        <v>4</v>
      </c>
      <c r="D3915" t="s">
        <v>2</v>
      </c>
      <c r="E3915" t="s">
        <v>190</v>
      </c>
      <c r="F3915">
        <v>320</v>
      </c>
      <c r="G3915" t="str">
        <f>VLOOKUP(Tabel1[[#This Row],[Gruppe]],Statistikkoder!$A$1:$C$154,2,FALSE)</f>
        <v>    Autocamper &lt; 12 meter                </v>
      </c>
      <c r="H3915">
        <v>5</v>
      </c>
      <c r="I3915">
        <v>10</v>
      </c>
      <c r="J3915">
        <v>50</v>
      </c>
      <c r="K3915">
        <f>IF(AND(Tabel1[[#This Row],[Gruppe]]&gt;=610,Tabel1[[#This Row],[Gruppe]]&lt;=765),Tabel1[[#This Row],[Dækmeter]],0)</f>
        <v>0</v>
      </c>
      <c r="L3915">
        <v>0</v>
      </c>
      <c r="M3915" t="s">
        <v>3</v>
      </c>
      <c r="N3915" t="str">
        <f>VLOOKUP($F3915,Statistikkoder!$A$2:$C$154,3,FALSE)</f>
        <v>Autocamper</v>
      </c>
    </row>
    <row r="3916" spans="1:14" x14ac:dyDescent="0.2">
      <c r="A3916" t="s">
        <v>209</v>
      </c>
      <c r="B3916" s="1">
        <v>0.45833333333333331</v>
      </c>
      <c r="C3916" t="s">
        <v>4</v>
      </c>
      <c r="D3916" t="s">
        <v>2</v>
      </c>
      <c r="E3916" t="s">
        <v>190</v>
      </c>
      <c r="F3916">
        <v>510</v>
      </c>
      <c r="G3916" t="str">
        <f>VLOOKUP(Tabel1[[#This Row],[Gruppe]],Statistikkoder!$A$1:$C$154,2,FALSE)</f>
        <v>    Cykel Voksen                            </v>
      </c>
      <c r="H3916">
        <v>5</v>
      </c>
      <c r="I3916">
        <v>0</v>
      </c>
      <c r="J3916">
        <v>5</v>
      </c>
      <c r="K3916">
        <f>IF(AND(Tabel1[[#This Row],[Gruppe]]&gt;=610,Tabel1[[#This Row],[Gruppe]]&lt;=765),Tabel1[[#This Row],[Dækmeter]],0)</f>
        <v>0</v>
      </c>
      <c r="L3916">
        <v>0</v>
      </c>
      <c r="M3916" t="s">
        <v>3</v>
      </c>
      <c r="N3916" t="str">
        <f>VLOOKUP($F3916,Statistikkoder!$A$2:$C$154,3,FALSE)</f>
        <v>Cykel</v>
      </c>
    </row>
    <row r="3917" spans="1:14" x14ac:dyDescent="0.2">
      <c r="A3917" t="s">
        <v>209</v>
      </c>
      <c r="B3917" s="1">
        <v>0.45833333333333331</v>
      </c>
      <c r="C3917" t="s">
        <v>4</v>
      </c>
      <c r="D3917" t="s">
        <v>2</v>
      </c>
      <c r="E3917" t="s">
        <v>190</v>
      </c>
      <c r="F3917">
        <v>520</v>
      </c>
      <c r="G3917" t="str">
        <f>VLOOKUP(Tabel1[[#This Row],[Gruppe]],Statistikkoder!$A$1:$C$154,2,FALSE)</f>
        <v>    Cykel Barn 12-15 år                      </v>
      </c>
      <c r="H3917">
        <v>1</v>
      </c>
      <c r="I3917">
        <v>0</v>
      </c>
      <c r="J3917">
        <v>1</v>
      </c>
      <c r="K3917">
        <f>IF(AND(Tabel1[[#This Row],[Gruppe]]&gt;=610,Tabel1[[#This Row],[Gruppe]]&lt;=765),Tabel1[[#This Row],[Dækmeter]],0)</f>
        <v>0</v>
      </c>
      <c r="L3917">
        <v>0</v>
      </c>
      <c r="M3917" t="s">
        <v>3</v>
      </c>
      <c r="N3917" t="str">
        <f>VLOOKUP($F3917,Statistikkoder!$A$2:$C$154,3,FALSE)</f>
        <v>Cykel</v>
      </c>
    </row>
    <row r="3918" spans="1:14" x14ac:dyDescent="0.2">
      <c r="A3918" t="s">
        <v>209</v>
      </c>
      <c r="B3918" s="1">
        <v>0.45833333333333331</v>
      </c>
      <c r="C3918" t="s">
        <v>4</v>
      </c>
      <c r="D3918" t="s">
        <v>2</v>
      </c>
      <c r="E3918" t="s">
        <v>190</v>
      </c>
      <c r="F3918">
        <v>730</v>
      </c>
      <c r="G3918" t="str">
        <f>VLOOKUP(Tabel1[[#This Row],[Gruppe]],Statistikkoder!$A$1:$C$154,2,FALSE)</f>
        <v>    Sættevogn 17 m. max 40 tons            </v>
      </c>
      <c r="H3918">
        <v>1</v>
      </c>
      <c r="I3918">
        <v>1</v>
      </c>
      <c r="J3918">
        <v>17</v>
      </c>
      <c r="K3918">
        <f>IF(AND(Tabel1[[#This Row],[Gruppe]]&gt;=610,Tabel1[[#This Row],[Gruppe]]&lt;=765),Tabel1[[#This Row],[Dækmeter]],0)</f>
        <v>17</v>
      </c>
      <c r="L3918">
        <v>0</v>
      </c>
      <c r="M3918" t="s">
        <v>3</v>
      </c>
      <c r="N3918" t="str">
        <f>VLOOKUP($F3918,Statistikkoder!$A$2:$C$154,3,FALSE)</f>
        <v>Sættevogn</v>
      </c>
    </row>
    <row r="3919" spans="1:14" x14ac:dyDescent="0.2">
      <c r="A3919" t="s">
        <v>209</v>
      </c>
      <c r="B3919" s="1">
        <v>0.45833333333333331</v>
      </c>
      <c r="C3919" t="s">
        <v>4</v>
      </c>
      <c r="D3919" t="s">
        <v>2</v>
      </c>
      <c r="E3919" t="s">
        <v>190</v>
      </c>
      <c r="F3919">
        <v>996</v>
      </c>
      <c r="G3919" t="str">
        <f>VLOOKUP(Tabel1[[#This Row],[Gruppe]],Statistikkoder!$A$1:$C$154,2,FALSE)</f>
        <v>    Passager i køretøj                            </v>
      </c>
      <c r="H3919">
        <v>0</v>
      </c>
      <c r="I3919">
        <v>71</v>
      </c>
      <c r="J3919">
        <v>0</v>
      </c>
      <c r="K3919">
        <f>IF(AND(Tabel1[[#This Row],[Gruppe]]&gt;=610,Tabel1[[#This Row],[Gruppe]]&lt;=765),Tabel1[[#This Row],[Dækmeter]],0)</f>
        <v>0</v>
      </c>
      <c r="L3919">
        <v>0</v>
      </c>
      <c r="M3919" t="s">
        <v>3</v>
      </c>
      <c r="N3919" t="str">
        <f>VLOOKUP($F3919,Statistikkoder!$A$2:$C$154,3,FALSE)</f>
        <v>Passager</v>
      </c>
    </row>
    <row r="3920" spans="1:14" x14ac:dyDescent="0.2">
      <c r="A3920" t="s">
        <v>209</v>
      </c>
      <c r="B3920" s="1">
        <v>0.45833333333333331</v>
      </c>
      <c r="C3920" t="s">
        <v>0</v>
      </c>
      <c r="D3920" t="s">
        <v>1</v>
      </c>
      <c r="E3920" t="s">
        <v>189</v>
      </c>
      <c r="F3920">
        <v>10</v>
      </c>
      <c r="G3920" t="str">
        <f>VLOOKUP(Tabel1[[#This Row],[Gruppe]],Statistikkoder!$A$1:$C$154,2,FALSE)</f>
        <v>    Voksen gående                    </v>
      </c>
      <c r="H3920">
        <v>0</v>
      </c>
      <c r="I3920">
        <v>4</v>
      </c>
      <c r="J3920">
        <v>0</v>
      </c>
      <c r="K3920">
        <f>IF(AND(Tabel1[[#This Row],[Gruppe]]&gt;=610,Tabel1[[#This Row],[Gruppe]]&lt;=765),Tabel1[[#This Row],[Dækmeter]],0)</f>
        <v>0</v>
      </c>
      <c r="L3920">
        <v>0</v>
      </c>
      <c r="M3920" t="s">
        <v>3</v>
      </c>
      <c r="N3920" t="str">
        <f>VLOOKUP($F3920,Statistikkoder!$A$2:$C$154,3,FALSE)</f>
        <v>Passager</v>
      </c>
    </row>
    <row r="3921" spans="1:14" x14ac:dyDescent="0.2">
      <c r="A3921" t="s">
        <v>209</v>
      </c>
      <c r="B3921" s="1">
        <v>0.45833333333333331</v>
      </c>
      <c r="C3921" t="s">
        <v>0</v>
      </c>
      <c r="D3921" t="s">
        <v>1</v>
      </c>
      <c r="E3921" t="s">
        <v>189</v>
      </c>
      <c r="F3921">
        <v>40</v>
      </c>
      <c r="G3921" t="str">
        <f>VLOOKUP(Tabel1[[#This Row],[Gruppe]],Statistikkoder!$A$1:$C$154,2,FALSE)</f>
        <v>    Pensionist gående                </v>
      </c>
      <c r="H3921">
        <v>0</v>
      </c>
      <c r="I3921">
        <v>3</v>
      </c>
      <c r="J3921">
        <v>0</v>
      </c>
      <c r="K3921">
        <f>IF(AND(Tabel1[[#This Row],[Gruppe]]&gt;=610,Tabel1[[#This Row],[Gruppe]]&lt;=765),Tabel1[[#This Row],[Dækmeter]],0)</f>
        <v>0</v>
      </c>
      <c r="L3921">
        <v>0</v>
      </c>
      <c r="M3921" t="s">
        <v>3</v>
      </c>
      <c r="N3921" t="str">
        <f>VLOOKUP($F3921,Statistikkoder!$A$2:$C$154,3,FALSE)</f>
        <v>Passager</v>
      </c>
    </row>
    <row r="3922" spans="1:14" x14ac:dyDescent="0.2">
      <c r="A3922" t="s">
        <v>209</v>
      </c>
      <c r="B3922" s="1">
        <v>0.45833333333333331</v>
      </c>
      <c r="C3922" t="s">
        <v>0</v>
      </c>
      <c r="D3922" t="s">
        <v>1</v>
      </c>
      <c r="E3922" t="s">
        <v>189</v>
      </c>
      <c r="F3922">
        <v>80</v>
      </c>
      <c r="G3922" t="str">
        <f>VLOOKUP(Tabel1[[#This Row],[Gruppe]],Statistikkoder!$A$1:$C$154,2,FALSE)</f>
        <v>    Bil &lt; 1,95 pendler rejse        </v>
      </c>
      <c r="H3922">
        <v>1</v>
      </c>
      <c r="I3922">
        <v>1</v>
      </c>
      <c r="J3922">
        <v>6</v>
      </c>
      <c r="K3922">
        <f>IF(AND(Tabel1[[#This Row],[Gruppe]]&gt;=610,Tabel1[[#This Row],[Gruppe]]&lt;=765),Tabel1[[#This Row],[Dækmeter]],0)</f>
        <v>0</v>
      </c>
      <c r="L3922">
        <v>0</v>
      </c>
      <c r="M3922" t="s">
        <v>3</v>
      </c>
      <c r="N3922" t="str">
        <f>VLOOKUP($F3922,Statistikkoder!$A$2:$C$154,3,FALSE)</f>
        <v>Personbil</v>
      </c>
    </row>
    <row r="3923" spans="1:14" x14ac:dyDescent="0.2">
      <c r="A3923" t="s">
        <v>209</v>
      </c>
      <c r="B3923" s="1">
        <v>0.45833333333333331</v>
      </c>
      <c r="C3923" t="s">
        <v>0</v>
      </c>
      <c r="D3923" t="s">
        <v>1</v>
      </c>
      <c r="E3923" t="s">
        <v>189</v>
      </c>
      <c r="F3923">
        <v>110</v>
      </c>
      <c r="G3923" t="str">
        <f>VLOOKUP(Tabel1[[#This Row],[Gruppe]],Statistikkoder!$A$1:$C$154,2,FALSE)</f>
        <v>    Bil &lt; 1,95 m                            </v>
      </c>
      <c r="H3923">
        <v>18</v>
      </c>
      <c r="I3923">
        <v>41</v>
      </c>
      <c r="J3923">
        <v>108</v>
      </c>
      <c r="K3923">
        <f>IF(AND(Tabel1[[#This Row],[Gruppe]]&gt;=610,Tabel1[[#This Row],[Gruppe]]&lt;=765),Tabel1[[#This Row],[Dækmeter]],0)</f>
        <v>0</v>
      </c>
      <c r="L3923">
        <v>0</v>
      </c>
      <c r="M3923" t="s">
        <v>3</v>
      </c>
      <c r="N3923" t="str">
        <f>VLOOKUP($F3923,Statistikkoder!$A$2:$C$154,3,FALSE)</f>
        <v>Personbil</v>
      </c>
    </row>
    <row r="3924" spans="1:14" x14ac:dyDescent="0.2">
      <c r="A3924" t="s">
        <v>209</v>
      </c>
      <c r="B3924" s="1">
        <v>0.45833333333333331</v>
      </c>
      <c r="C3924" t="s">
        <v>0</v>
      </c>
      <c r="D3924" t="s">
        <v>1</v>
      </c>
      <c r="E3924" t="s">
        <v>189</v>
      </c>
      <c r="F3924">
        <v>120</v>
      </c>
      <c r="G3924" t="str">
        <f>VLOOKUP(Tabel1[[#This Row],[Gruppe]],Statistikkoder!$A$1:$C$154,2,FALSE)</f>
        <v>    Bil &gt; 1,95 m                            </v>
      </c>
      <c r="H3924">
        <v>1</v>
      </c>
      <c r="I3924">
        <v>3</v>
      </c>
      <c r="J3924">
        <v>6</v>
      </c>
      <c r="K3924">
        <f>IF(AND(Tabel1[[#This Row],[Gruppe]]&gt;=610,Tabel1[[#This Row],[Gruppe]]&lt;=765),Tabel1[[#This Row],[Dækmeter]],0)</f>
        <v>0</v>
      </c>
      <c r="L3924">
        <v>0</v>
      </c>
      <c r="M3924" t="s">
        <v>3</v>
      </c>
      <c r="N3924" t="str">
        <f>VLOOKUP($F3924,Statistikkoder!$A$2:$C$154,3,FALSE)</f>
        <v>Personbil</v>
      </c>
    </row>
    <row r="3925" spans="1:14" x14ac:dyDescent="0.2">
      <c r="A3925" t="s">
        <v>209</v>
      </c>
      <c r="B3925" s="1">
        <v>0.45833333333333331</v>
      </c>
      <c r="C3925" t="s">
        <v>0</v>
      </c>
      <c r="D3925" t="s">
        <v>1</v>
      </c>
      <c r="E3925" t="s">
        <v>189</v>
      </c>
      <c r="F3925">
        <v>126</v>
      </c>
      <c r="G3925" t="str">
        <f>VLOOKUP(Tabel1[[#This Row],[Gruppe]],Statistikkoder!$A$1:$C$154,2,FALSE)</f>
        <v xml:space="preserve">    Bil med campingvogn                     </v>
      </c>
      <c r="H3925">
        <v>1</v>
      </c>
      <c r="I3925">
        <v>3</v>
      </c>
      <c r="J3925">
        <v>12</v>
      </c>
      <c r="K3925">
        <f>IF(AND(Tabel1[[#This Row],[Gruppe]]&gt;=610,Tabel1[[#This Row],[Gruppe]]&lt;=765),Tabel1[[#This Row],[Dækmeter]],0)</f>
        <v>0</v>
      </c>
      <c r="L3925">
        <v>0</v>
      </c>
      <c r="M3925" t="s">
        <v>3</v>
      </c>
      <c r="N3925" t="str">
        <f>VLOOKUP($F3925,Statistikkoder!$A$2:$C$154,3,FALSE)</f>
        <v>Personbil</v>
      </c>
    </row>
    <row r="3926" spans="1:14" x14ac:dyDescent="0.2">
      <c r="A3926" t="s">
        <v>209</v>
      </c>
      <c r="B3926" s="1">
        <v>0.45833333333333331</v>
      </c>
      <c r="C3926" t="s">
        <v>0</v>
      </c>
      <c r="D3926" t="s">
        <v>1</v>
      </c>
      <c r="E3926" t="s">
        <v>189</v>
      </c>
      <c r="F3926">
        <v>309</v>
      </c>
      <c r="G3926" t="str">
        <f>VLOOKUP(Tabel1[[#This Row],[Gruppe]],Statistikkoder!$A$1:$C$154,2,FALSE)</f>
        <v>    Autocamper &lt;  6 meter                </v>
      </c>
      <c r="H3926">
        <v>2</v>
      </c>
      <c r="I3926">
        <v>4</v>
      </c>
      <c r="J3926">
        <v>12</v>
      </c>
      <c r="K3926">
        <f>IF(AND(Tabel1[[#This Row],[Gruppe]]&gt;=610,Tabel1[[#This Row],[Gruppe]]&lt;=765),Tabel1[[#This Row],[Dækmeter]],0)</f>
        <v>0</v>
      </c>
      <c r="L3926">
        <v>0</v>
      </c>
      <c r="M3926" t="s">
        <v>3</v>
      </c>
      <c r="N3926" t="str">
        <f>VLOOKUP($F3926,Statistikkoder!$A$2:$C$154,3,FALSE)</f>
        <v>Autocamper</v>
      </c>
    </row>
    <row r="3927" spans="1:14" x14ac:dyDescent="0.2">
      <c r="A3927" t="s">
        <v>209</v>
      </c>
      <c r="B3927" s="1">
        <v>0.45833333333333331</v>
      </c>
      <c r="C3927" t="s">
        <v>0</v>
      </c>
      <c r="D3927" t="s">
        <v>1</v>
      </c>
      <c r="E3927" t="s">
        <v>189</v>
      </c>
      <c r="F3927">
        <v>320</v>
      </c>
      <c r="G3927" t="str">
        <f>VLOOKUP(Tabel1[[#This Row],[Gruppe]],Statistikkoder!$A$1:$C$154,2,FALSE)</f>
        <v>    Autocamper &lt; 12 meter                </v>
      </c>
      <c r="H3927">
        <v>4</v>
      </c>
      <c r="I3927">
        <v>8</v>
      </c>
      <c r="J3927">
        <v>40</v>
      </c>
      <c r="K3927">
        <f>IF(AND(Tabel1[[#This Row],[Gruppe]]&gt;=610,Tabel1[[#This Row],[Gruppe]]&lt;=765),Tabel1[[#This Row],[Dækmeter]],0)</f>
        <v>0</v>
      </c>
      <c r="L3927">
        <v>0</v>
      </c>
      <c r="M3927" t="s">
        <v>3</v>
      </c>
      <c r="N3927" t="str">
        <f>VLOOKUP($F3927,Statistikkoder!$A$2:$C$154,3,FALSE)</f>
        <v>Autocamper</v>
      </c>
    </row>
    <row r="3928" spans="1:14" x14ac:dyDescent="0.2">
      <c r="A3928" t="s">
        <v>209</v>
      </c>
      <c r="B3928" s="1">
        <v>0.45833333333333331</v>
      </c>
      <c r="C3928" t="s">
        <v>0</v>
      </c>
      <c r="D3928" t="s">
        <v>1</v>
      </c>
      <c r="E3928" t="s">
        <v>189</v>
      </c>
      <c r="F3928">
        <v>410</v>
      </c>
      <c r="G3928" t="str">
        <f>VLOOKUP(Tabel1[[#This Row],[Gruppe]],Statistikkoder!$A$1:$C$154,2,FALSE)</f>
        <v>    MC                                    </v>
      </c>
      <c r="H3928">
        <v>4</v>
      </c>
      <c r="I3928">
        <v>5</v>
      </c>
      <c r="J3928">
        <v>9</v>
      </c>
      <c r="K3928">
        <f>IF(AND(Tabel1[[#This Row],[Gruppe]]&gt;=610,Tabel1[[#This Row],[Gruppe]]&lt;=765),Tabel1[[#This Row],[Dækmeter]],0)</f>
        <v>0</v>
      </c>
      <c r="L3928">
        <v>0</v>
      </c>
      <c r="M3928" t="s">
        <v>3</v>
      </c>
      <c r="N3928" t="str">
        <f>VLOOKUP($F3928,Statistikkoder!$A$2:$C$154,3,FALSE)</f>
        <v>MC/Knallert</v>
      </c>
    </row>
    <row r="3929" spans="1:14" x14ac:dyDescent="0.2">
      <c r="A3929" t="s">
        <v>209</v>
      </c>
      <c r="B3929" s="1">
        <v>0.45833333333333331</v>
      </c>
      <c r="C3929" t="s">
        <v>0</v>
      </c>
      <c r="D3929" t="s">
        <v>1</v>
      </c>
      <c r="E3929" t="s">
        <v>189</v>
      </c>
      <c r="F3929">
        <v>510</v>
      </c>
      <c r="G3929" t="str">
        <f>VLOOKUP(Tabel1[[#This Row],[Gruppe]],Statistikkoder!$A$1:$C$154,2,FALSE)</f>
        <v>    Cykel Voksen                            </v>
      </c>
      <c r="H3929">
        <v>4</v>
      </c>
      <c r="I3929">
        <v>0</v>
      </c>
      <c r="J3929">
        <v>4</v>
      </c>
      <c r="K3929">
        <f>IF(AND(Tabel1[[#This Row],[Gruppe]]&gt;=610,Tabel1[[#This Row],[Gruppe]]&lt;=765),Tabel1[[#This Row],[Dækmeter]],0)</f>
        <v>0</v>
      </c>
      <c r="L3929">
        <v>0</v>
      </c>
      <c r="M3929" t="s">
        <v>3</v>
      </c>
      <c r="N3929" t="str">
        <f>VLOOKUP($F3929,Statistikkoder!$A$2:$C$154,3,FALSE)</f>
        <v>Cykel</v>
      </c>
    </row>
    <row r="3930" spans="1:14" x14ac:dyDescent="0.2">
      <c r="A3930" t="s">
        <v>209</v>
      </c>
      <c r="B3930" s="1">
        <v>0.45833333333333331</v>
      </c>
      <c r="C3930" t="s">
        <v>0</v>
      </c>
      <c r="D3930" t="s">
        <v>1</v>
      </c>
      <c r="E3930" t="s">
        <v>189</v>
      </c>
      <c r="F3930">
        <v>730</v>
      </c>
      <c r="G3930" t="str">
        <f>VLOOKUP(Tabel1[[#This Row],[Gruppe]],Statistikkoder!$A$1:$C$154,2,FALSE)</f>
        <v>    Sættevogn 17 m. max 40 tons            </v>
      </c>
      <c r="H3930">
        <v>1</v>
      </c>
      <c r="I3930">
        <v>1</v>
      </c>
      <c r="J3930">
        <v>17</v>
      </c>
      <c r="K3930">
        <f>IF(AND(Tabel1[[#This Row],[Gruppe]]&gt;=610,Tabel1[[#This Row],[Gruppe]]&lt;=765),Tabel1[[#This Row],[Dækmeter]],0)</f>
        <v>17</v>
      </c>
      <c r="L3930">
        <v>0</v>
      </c>
      <c r="M3930" t="s">
        <v>3</v>
      </c>
      <c r="N3930" t="str">
        <f>VLOOKUP($F3930,Statistikkoder!$A$2:$C$154,3,FALSE)</f>
        <v>Sættevogn</v>
      </c>
    </row>
    <row r="3931" spans="1:14" x14ac:dyDescent="0.2">
      <c r="A3931" t="s">
        <v>209</v>
      </c>
      <c r="B3931" s="1">
        <v>0.45833333333333331</v>
      </c>
      <c r="C3931" t="s">
        <v>0</v>
      </c>
      <c r="D3931" t="s">
        <v>1</v>
      </c>
      <c r="E3931" t="s">
        <v>189</v>
      </c>
      <c r="F3931">
        <v>996</v>
      </c>
      <c r="G3931" t="str">
        <f>VLOOKUP(Tabel1[[#This Row],[Gruppe]],Statistikkoder!$A$1:$C$154,2,FALSE)</f>
        <v>    Passager i køretøj                            </v>
      </c>
      <c r="H3931">
        <v>0</v>
      </c>
      <c r="I3931">
        <v>66</v>
      </c>
      <c r="J3931">
        <v>0</v>
      </c>
      <c r="K3931">
        <f>IF(AND(Tabel1[[#This Row],[Gruppe]]&gt;=610,Tabel1[[#This Row],[Gruppe]]&lt;=765),Tabel1[[#This Row],[Dækmeter]],0)</f>
        <v>0</v>
      </c>
      <c r="L3931">
        <v>0</v>
      </c>
      <c r="M3931" t="s">
        <v>3</v>
      </c>
      <c r="N3931" t="str">
        <f>VLOOKUP($F3931,Statistikkoder!$A$2:$C$154,3,FALSE)</f>
        <v>Passager</v>
      </c>
    </row>
    <row r="3932" spans="1:14" x14ac:dyDescent="0.2">
      <c r="A3932" t="s">
        <v>209</v>
      </c>
      <c r="B3932" s="1">
        <v>0.5</v>
      </c>
      <c r="C3932" t="s">
        <v>4</v>
      </c>
      <c r="D3932" t="s">
        <v>2</v>
      </c>
      <c r="E3932" t="s">
        <v>189</v>
      </c>
      <c r="F3932">
        <v>10</v>
      </c>
      <c r="G3932" t="str">
        <f>VLOOKUP(Tabel1[[#This Row],[Gruppe]],Statistikkoder!$A$1:$C$154,2,FALSE)</f>
        <v>    Voksen gående                    </v>
      </c>
      <c r="H3932">
        <v>0</v>
      </c>
      <c r="I3932">
        <v>1</v>
      </c>
      <c r="J3932">
        <v>0</v>
      </c>
      <c r="K3932">
        <f>IF(AND(Tabel1[[#This Row],[Gruppe]]&gt;=610,Tabel1[[#This Row],[Gruppe]]&lt;=765),Tabel1[[#This Row],[Dækmeter]],0)</f>
        <v>0</v>
      </c>
      <c r="L3932">
        <v>0</v>
      </c>
      <c r="M3932" t="s">
        <v>3</v>
      </c>
      <c r="N3932" t="str">
        <f>VLOOKUP($F3932,Statistikkoder!$A$2:$C$154,3,FALSE)</f>
        <v>Passager</v>
      </c>
    </row>
    <row r="3933" spans="1:14" x14ac:dyDescent="0.2">
      <c r="A3933" t="s">
        <v>209</v>
      </c>
      <c r="B3933" s="1">
        <v>0.5</v>
      </c>
      <c r="C3933" t="s">
        <v>4</v>
      </c>
      <c r="D3933" t="s">
        <v>2</v>
      </c>
      <c r="E3933" t="s">
        <v>189</v>
      </c>
      <c r="F3933">
        <v>40</v>
      </c>
      <c r="G3933" t="str">
        <f>VLOOKUP(Tabel1[[#This Row],[Gruppe]],Statistikkoder!$A$1:$C$154,2,FALSE)</f>
        <v>    Pensionist gående                </v>
      </c>
      <c r="H3933">
        <v>0</v>
      </c>
      <c r="I3933">
        <v>2</v>
      </c>
      <c r="J3933">
        <v>0</v>
      </c>
      <c r="K3933">
        <f>IF(AND(Tabel1[[#This Row],[Gruppe]]&gt;=610,Tabel1[[#This Row],[Gruppe]]&lt;=765),Tabel1[[#This Row],[Dækmeter]],0)</f>
        <v>0</v>
      </c>
      <c r="L3933">
        <v>0</v>
      </c>
      <c r="M3933" t="s">
        <v>3</v>
      </c>
      <c r="N3933" t="str">
        <f>VLOOKUP($F3933,Statistikkoder!$A$2:$C$154,3,FALSE)</f>
        <v>Passager</v>
      </c>
    </row>
    <row r="3934" spans="1:14" x14ac:dyDescent="0.2">
      <c r="A3934" t="s">
        <v>209</v>
      </c>
      <c r="B3934" s="1">
        <v>0.5</v>
      </c>
      <c r="C3934" t="s">
        <v>4</v>
      </c>
      <c r="D3934" t="s">
        <v>2</v>
      </c>
      <c r="E3934" t="s">
        <v>189</v>
      </c>
      <c r="F3934">
        <v>80</v>
      </c>
      <c r="G3934" t="str">
        <f>VLOOKUP(Tabel1[[#This Row],[Gruppe]],Statistikkoder!$A$1:$C$154,2,FALSE)</f>
        <v>    Bil &lt; 1,95 pendler rejse        </v>
      </c>
      <c r="H3934">
        <v>2</v>
      </c>
      <c r="I3934">
        <v>4</v>
      </c>
      <c r="J3934">
        <v>12</v>
      </c>
      <c r="K3934">
        <f>IF(AND(Tabel1[[#This Row],[Gruppe]]&gt;=610,Tabel1[[#This Row],[Gruppe]]&lt;=765),Tabel1[[#This Row],[Dækmeter]],0)</f>
        <v>0</v>
      </c>
      <c r="L3934">
        <v>0</v>
      </c>
      <c r="M3934" t="s">
        <v>3</v>
      </c>
      <c r="N3934" t="str">
        <f>VLOOKUP($F3934,Statistikkoder!$A$2:$C$154,3,FALSE)</f>
        <v>Personbil</v>
      </c>
    </row>
    <row r="3935" spans="1:14" x14ac:dyDescent="0.2">
      <c r="A3935" t="s">
        <v>209</v>
      </c>
      <c r="B3935" s="1">
        <v>0.5</v>
      </c>
      <c r="C3935" t="s">
        <v>4</v>
      </c>
      <c r="D3935" t="s">
        <v>2</v>
      </c>
      <c r="E3935" t="s">
        <v>189</v>
      </c>
      <c r="F3935">
        <v>110</v>
      </c>
      <c r="G3935" t="str">
        <f>VLOOKUP(Tabel1[[#This Row],[Gruppe]],Statistikkoder!$A$1:$C$154,2,FALSE)</f>
        <v>    Bil &lt; 1,95 m                            </v>
      </c>
      <c r="H3935">
        <v>14</v>
      </c>
      <c r="I3935">
        <v>29</v>
      </c>
      <c r="J3935">
        <v>84</v>
      </c>
      <c r="K3935">
        <f>IF(AND(Tabel1[[#This Row],[Gruppe]]&gt;=610,Tabel1[[#This Row],[Gruppe]]&lt;=765),Tabel1[[#This Row],[Dækmeter]],0)</f>
        <v>0</v>
      </c>
      <c r="L3935">
        <v>0</v>
      </c>
      <c r="M3935" t="s">
        <v>3</v>
      </c>
      <c r="N3935" t="str">
        <f>VLOOKUP($F3935,Statistikkoder!$A$2:$C$154,3,FALSE)</f>
        <v>Personbil</v>
      </c>
    </row>
    <row r="3936" spans="1:14" x14ac:dyDescent="0.2">
      <c r="A3936" t="s">
        <v>209</v>
      </c>
      <c r="B3936" s="1">
        <v>0.5</v>
      </c>
      <c r="C3936" t="s">
        <v>4</v>
      </c>
      <c r="D3936" t="s">
        <v>2</v>
      </c>
      <c r="E3936" t="s">
        <v>189</v>
      </c>
      <c r="F3936">
        <v>120</v>
      </c>
      <c r="G3936" t="str">
        <f>VLOOKUP(Tabel1[[#This Row],[Gruppe]],Statistikkoder!$A$1:$C$154,2,FALSE)</f>
        <v>    Bil &gt; 1,95 m                            </v>
      </c>
      <c r="H3936">
        <v>2</v>
      </c>
      <c r="I3936">
        <v>6</v>
      </c>
      <c r="J3936">
        <v>12</v>
      </c>
      <c r="K3936">
        <f>IF(AND(Tabel1[[#This Row],[Gruppe]]&gt;=610,Tabel1[[#This Row],[Gruppe]]&lt;=765),Tabel1[[#This Row],[Dækmeter]],0)</f>
        <v>0</v>
      </c>
      <c r="L3936">
        <v>0</v>
      </c>
      <c r="M3936" t="s">
        <v>3</v>
      </c>
      <c r="N3936" t="str">
        <f>VLOOKUP($F3936,Statistikkoder!$A$2:$C$154,3,FALSE)</f>
        <v>Personbil</v>
      </c>
    </row>
    <row r="3937" spans="1:14" x14ac:dyDescent="0.2">
      <c r="A3937" t="s">
        <v>209</v>
      </c>
      <c r="B3937" s="1">
        <v>0.5</v>
      </c>
      <c r="C3937" t="s">
        <v>4</v>
      </c>
      <c r="D3937" t="s">
        <v>2</v>
      </c>
      <c r="E3937" t="s">
        <v>189</v>
      </c>
      <c r="F3937">
        <v>320</v>
      </c>
      <c r="G3937" t="str">
        <f>VLOOKUP(Tabel1[[#This Row],[Gruppe]],Statistikkoder!$A$1:$C$154,2,FALSE)</f>
        <v>    Autocamper &lt; 12 meter                </v>
      </c>
      <c r="H3937">
        <v>3</v>
      </c>
      <c r="I3937">
        <v>7</v>
      </c>
      <c r="J3937">
        <v>30</v>
      </c>
      <c r="K3937">
        <f>IF(AND(Tabel1[[#This Row],[Gruppe]]&gt;=610,Tabel1[[#This Row],[Gruppe]]&lt;=765),Tabel1[[#This Row],[Dækmeter]],0)</f>
        <v>0</v>
      </c>
      <c r="L3937">
        <v>0</v>
      </c>
      <c r="M3937" t="s">
        <v>3</v>
      </c>
      <c r="N3937" t="str">
        <f>VLOOKUP($F3937,Statistikkoder!$A$2:$C$154,3,FALSE)</f>
        <v>Autocamper</v>
      </c>
    </row>
    <row r="3938" spans="1:14" x14ac:dyDescent="0.2">
      <c r="A3938" t="s">
        <v>209</v>
      </c>
      <c r="B3938" s="1">
        <v>0.5</v>
      </c>
      <c r="C3938" t="s">
        <v>4</v>
      </c>
      <c r="D3938" t="s">
        <v>2</v>
      </c>
      <c r="E3938" t="s">
        <v>189</v>
      </c>
      <c r="F3938">
        <v>410</v>
      </c>
      <c r="G3938" t="str">
        <f>VLOOKUP(Tabel1[[#This Row],[Gruppe]],Statistikkoder!$A$1:$C$154,2,FALSE)</f>
        <v>    MC                                    </v>
      </c>
      <c r="H3938">
        <v>2</v>
      </c>
      <c r="I3938">
        <v>2</v>
      </c>
      <c r="J3938">
        <v>4</v>
      </c>
      <c r="K3938">
        <f>IF(AND(Tabel1[[#This Row],[Gruppe]]&gt;=610,Tabel1[[#This Row],[Gruppe]]&lt;=765),Tabel1[[#This Row],[Dækmeter]],0)</f>
        <v>0</v>
      </c>
      <c r="L3938">
        <v>0</v>
      </c>
      <c r="M3938" t="s">
        <v>3</v>
      </c>
      <c r="N3938" t="str">
        <f>VLOOKUP($F3938,Statistikkoder!$A$2:$C$154,3,FALSE)</f>
        <v>MC/Knallert</v>
      </c>
    </row>
    <row r="3939" spans="1:14" x14ac:dyDescent="0.2">
      <c r="A3939" t="s">
        <v>209</v>
      </c>
      <c r="B3939" s="1">
        <v>0.5</v>
      </c>
      <c r="C3939" t="s">
        <v>4</v>
      </c>
      <c r="D3939" t="s">
        <v>2</v>
      </c>
      <c r="E3939" t="s">
        <v>189</v>
      </c>
      <c r="F3939">
        <v>505</v>
      </c>
      <c r="G3939" t="str">
        <f>VLOOKUP(Tabel1[[#This Row],[Gruppe]],Statistikkoder!$A$1:$C$154,2,FALSE)</f>
        <v>    Cykel Pensionist                        </v>
      </c>
      <c r="H3939">
        <v>2</v>
      </c>
      <c r="I3939">
        <v>0</v>
      </c>
      <c r="J3939">
        <v>2</v>
      </c>
      <c r="K3939">
        <f>IF(AND(Tabel1[[#This Row],[Gruppe]]&gt;=610,Tabel1[[#This Row],[Gruppe]]&lt;=765),Tabel1[[#This Row],[Dækmeter]],0)</f>
        <v>0</v>
      </c>
      <c r="L3939">
        <v>0</v>
      </c>
      <c r="M3939" t="s">
        <v>3</v>
      </c>
      <c r="N3939" t="str">
        <f>VLOOKUP($F3939,Statistikkoder!$A$2:$C$154,3,FALSE)</f>
        <v>Cykel</v>
      </c>
    </row>
    <row r="3940" spans="1:14" x14ac:dyDescent="0.2">
      <c r="A3940" t="s">
        <v>209</v>
      </c>
      <c r="B3940" s="1">
        <v>0.5</v>
      </c>
      <c r="C3940" t="s">
        <v>4</v>
      </c>
      <c r="D3940" t="s">
        <v>2</v>
      </c>
      <c r="E3940" t="s">
        <v>189</v>
      </c>
      <c r="F3940">
        <v>510</v>
      </c>
      <c r="G3940" t="str">
        <f>VLOOKUP(Tabel1[[#This Row],[Gruppe]],Statistikkoder!$A$1:$C$154,2,FALSE)</f>
        <v>    Cykel Voksen                            </v>
      </c>
      <c r="H3940">
        <v>1</v>
      </c>
      <c r="I3940">
        <v>0</v>
      </c>
      <c r="J3940">
        <v>1</v>
      </c>
      <c r="K3940">
        <f>IF(AND(Tabel1[[#This Row],[Gruppe]]&gt;=610,Tabel1[[#This Row],[Gruppe]]&lt;=765),Tabel1[[#This Row],[Dækmeter]],0)</f>
        <v>0</v>
      </c>
      <c r="L3940">
        <v>0</v>
      </c>
      <c r="M3940" t="s">
        <v>3</v>
      </c>
      <c r="N3940" t="str">
        <f>VLOOKUP($F3940,Statistikkoder!$A$2:$C$154,3,FALSE)</f>
        <v>Cykel</v>
      </c>
    </row>
    <row r="3941" spans="1:14" x14ac:dyDescent="0.2">
      <c r="A3941" t="s">
        <v>209</v>
      </c>
      <c r="B3941" s="1">
        <v>0.5</v>
      </c>
      <c r="C3941" t="s">
        <v>4</v>
      </c>
      <c r="D3941" t="s">
        <v>2</v>
      </c>
      <c r="E3941" t="s">
        <v>189</v>
      </c>
      <c r="F3941">
        <v>996</v>
      </c>
      <c r="G3941" t="str">
        <f>VLOOKUP(Tabel1[[#This Row],[Gruppe]],Statistikkoder!$A$1:$C$154,2,FALSE)</f>
        <v>    Passager i køretøj                            </v>
      </c>
      <c r="H3941">
        <v>0</v>
      </c>
      <c r="I3941">
        <v>48</v>
      </c>
      <c r="J3941">
        <v>0</v>
      </c>
      <c r="K3941">
        <f>IF(AND(Tabel1[[#This Row],[Gruppe]]&gt;=610,Tabel1[[#This Row],[Gruppe]]&lt;=765),Tabel1[[#This Row],[Dækmeter]],0)</f>
        <v>0</v>
      </c>
      <c r="L3941">
        <v>0</v>
      </c>
      <c r="M3941" t="s">
        <v>3</v>
      </c>
      <c r="N3941" t="str">
        <f>VLOOKUP($F3941,Statistikkoder!$A$2:$C$154,3,FALSE)</f>
        <v>Passager</v>
      </c>
    </row>
    <row r="3942" spans="1:14" x14ac:dyDescent="0.2">
      <c r="A3942" t="s">
        <v>209</v>
      </c>
      <c r="B3942" s="1">
        <v>0.5</v>
      </c>
      <c r="C3942" t="s">
        <v>0</v>
      </c>
      <c r="D3942" t="s">
        <v>1</v>
      </c>
      <c r="E3942" t="s">
        <v>190</v>
      </c>
      <c r="F3942">
        <v>10</v>
      </c>
      <c r="G3942" t="str">
        <f>VLOOKUP(Tabel1[[#This Row],[Gruppe]],Statistikkoder!$A$1:$C$154,2,FALSE)</f>
        <v>    Voksen gående                    </v>
      </c>
      <c r="H3942">
        <v>0</v>
      </c>
      <c r="I3942">
        <v>1</v>
      </c>
      <c r="J3942">
        <v>0</v>
      </c>
      <c r="K3942">
        <f>IF(AND(Tabel1[[#This Row],[Gruppe]]&gt;=610,Tabel1[[#This Row],[Gruppe]]&lt;=765),Tabel1[[#This Row],[Dækmeter]],0)</f>
        <v>0</v>
      </c>
      <c r="L3942">
        <v>0</v>
      </c>
      <c r="M3942" t="s">
        <v>3</v>
      </c>
      <c r="N3942" t="str">
        <f>VLOOKUP($F3942,Statistikkoder!$A$2:$C$154,3,FALSE)</f>
        <v>Passager</v>
      </c>
    </row>
    <row r="3943" spans="1:14" x14ac:dyDescent="0.2">
      <c r="A3943" t="s">
        <v>209</v>
      </c>
      <c r="B3943" s="1">
        <v>0.5</v>
      </c>
      <c r="C3943" t="s">
        <v>0</v>
      </c>
      <c r="D3943" t="s">
        <v>1</v>
      </c>
      <c r="E3943" t="s">
        <v>190</v>
      </c>
      <c r="F3943">
        <v>40</v>
      </c>
      <c r="G3943" t="str">
        <f>VLOOKUP(Tabel1[[#This Row],[Gruppe]],Statistikkoder!$A$1:$C$154,2,FALSE)</f>
        <v>    Pensionist gående                </v>
      </c>
      <c r="H3943">
        <v>0</v>
      </c>
      <c r="I3943">
        <v>1</v>
      </c>
      <c r="J3943">
        <v>0</v>
      </c>
      <c r="K3943">
        <f>IF(AND(Tabel1[[#This Row],[Gruppe]]&gt;=610,Tabel1[[#This Row],[Gruppe]]&lt;=765),Tabel1[[#This Row],[Dækmeter]],0)</f>
        <v>0</v>
      </c>
      <c r="L3943">
        <v>0</v>
      </c>
      <c r="M3943" t="s">
        <v>3</v>
      </c>
      <c r="N3943" t="str">
        <f>VLOOKUP($F3943,Statistikkoder!$A$2:$C$154,3,FALSE)</f>
        <v>Passager</v>
      </c>
    </row>
    <row r="3944" spans="1:14" x14ac:dyDescent="0.2">
      <c r="A3944" t="s">
        <v>209</v>
      </c>
      <c r="B3944" s="1">
        <v>0.5</v>
      </c>
      <c r="C3944" t="s">
        <v>0</v>
      </c>
      <c r="D3944" t="s">
        <v>1</v>
      </c>
      <c r="E3944" t="s">
        <v>190</v>
      </c>
      <c r="F3944">
        <v>80</v>
      </c>
      <c r="G3944" t="str">
        <f>VLOOKUP(Tabel1[[#This Row],[Gruppe]],Statistikkoder!$A$1:$C$154,2,FALSE)</f>
        <v>    Bil &lt; 1,95 pendler rejse        </v>
      </c>
      <c r="H3944">
        <v>2</v>
      </c>
      <c r="I3944">
        <v>3</v>
      </c>
      <c r="J3944">
        <v>12</v>
      </c>
      <c r="K3944">
        <f>IF(AND(Tabel1[[#This Row],[Gruppe]]&gt;=610,Tabel1[[#This Row],[Gruppe]]&lt;=765),Tabel1[[#This Row],[Dækmeter]],0)</f>
        <v>0</v>
      </c>
      <c r="L3944">
        <v>0</v>
      </c>
      <c r="M3944" t="s">
        <v>3</v>
      </c>
      <c r="N3944" t="str">
        <f>VLOOKUP($F3944,Statistikkoder!$A$2:$C$154,3,FALSE)</f>
        <v>Personbil</v>
      </c>
    </row>
    <row r="3945" spans="1:14" x14ac:dyDescent="0.2">
      <c r="A3945" t="s">
        <v>209</v>
      </c>
      <c r="B3945" s="1">
        <v>0.5</v>
      </c>
      <c r="C3945" t="s">
        <v>0</v>
      </c>
      <c r="D3945" t="s">
        <v>1</v>
      </c>
      <c r="E3945" t="s">
        <v>190</v>
      </c>
      <c r="F3945">
        <v>110</v>
      </c>
      <c r="G3945" t="str">
        <f>VLOOKUP(Tabel1[[#This Row],[Gruppe]],Statistikkoder!$A$1:$C$154,2,FALSE)</f>
        <v>    Bil &lt; 1,95 m                            </v>
      </c>
      <c r="H3945">
        <v>13</v>
      </c>
      <c r="I3945">
        <v>29</v>
      </c>
      <c r="J3945">
        <v>78</v>
      </c>
      <c r="K3945">
        <f>IF(AND(Tabel1[[#This Row],[Gruppe]]&gt;=610,Tabel1[[#This Row],[Gruppe]]&lt;=765),Tabel1[[#This Row],[Dækmeter]],0)</f>
        <v>0</v>
      </c>
      <c r="L3945">
        <v>0</v>
      </c>
      <c r="M3945" t="s">
        <v>3</v>
      </c>
      <c r="N3945" t="str">
        <f>VLOOKUP($F3945,Statistikkoder!$A$2:$C$154,3,FALSE)</f>
        <v>Personbil</v>
      </c>
    </row>
    <row r="3946" spans="1:14" x14ac:dyDescent="0.2">
      <c r="A3946" t="s">
        <v>209</v>
      </c>
      <c r="B3946" s="1">
        <v>0.5</v>
      </c>
      <c r="C3946" t="s">
        <v>0</v>
      </c>
      <c r="D3946" t="s">
        <v>1</v>
      </c>
      <c r="E3946" t="s">
        <v>190</v>
      </c>
      <c r="F3946">
        <v>120</v>
      </c>
      <c r="G3946" t="str">
        <f>VLOOKUP(Tabel1[[#This Row],[Gruppe]],Statistikkoder!$A$1:$C$154,2,FALSE)</f>
        <v>    Bil &gt; 1,95 m                            </v>
      </c>
      <c r="H3946">
        <v>1</v>
      </c>
      <c r="I3946">
        <v>7</v>
      </c>
      <c r="J3946">
        <v>6</v>
      </c>
      <c r="K3946">
        <f>IF(AND(Tabel1[[#This Row],[Gruppe]]&gt;=610,Tabel1[[#This Row],[Gruppe]]&lt;=765),Tabel1[[#This Row],[Dækmeter]],0)</f>
        <v>0</v>
      </c>
      <c r="L3946">
        <v>0</v>
      </c>
      <c r="M3946" t="s">
        <v>3</v>
      </c>
      <c r="N3946" t="str">
        <f>VLOOKUP($F3946,Statistikkoder!$A$2:$C$154,3,FALSE)</f>
        <v>Personbil</v>
      </c>
    </row>
    <row r="3947" spans="1:14" x14ac:dyDescent="0.2">
      <c r="A3947" t="s">
        <v>209</v>
      </c>
      <c r="B3947" s="1">
        <v>0.5</v>
      </c>
      <c r="C3947" t="s">
        <v>0</v>
      </c>
      <c r="D3947" t="s">
        <v>1</v>
      </c>
      <c r="E3947" t="s">
        <v>190</v>
      </c>
      <c r="F3947">
        <v>126</v>
      </c>
      <c r="G3947" t="str">
        <f>VLOOKUP(Tabel1[[#This Row],[Gruppe]],Statistikkoder!$A$1:$C$154,2,FALSE)</f>
        <v xml:space="preserve">    Bil med campingvogn                     </v>
      </c>
      <c r="H3947">
        <v>1</v>
      </c>
      <c r="I3947">
        <v>4</v>
      </c>
      <c r="J3947">
        <v>12</v>
      </c>
      <c r="K3947">
        <f>IF(AND(Tabel1[[#This Row],[Gruppe]]&gt;=610,Tabel1[[#This Row],[Gruppe]]&lt;=765),Tabel1[[#This Row],[Dækmeter]],0)</f>
        <v>0</v>
      </c>
      <c r="L3947">
        <v>0</v>
      </c>
      <c r="M3947" t="s">
        <v>3</v>
      </c>
      <c r="N3947" t="str">
        <f>VLOOKUP($F3947,Statistikkoder!$A$2:$C$154,3,FALSE)</f>
        <v>Personbil</v>
      </c>
    </row>
    <row r="3948" spans="1:14" x14ac:dyDescent="0.2">
      <c r="A3948" t="s">
        <v>209</v>
      </c>
      <c r="B3948" s="1">
        <v>0.5</v>
      </c>
      <c r="C3948" t="s">
        <v>0</v>
      </c>
      <c r="D3948" t="s">
        <v>1</v>
      </c>
      <c r="E3948" t="s">
        <v>190</v>
      </c>
      <c r="F3948">
        <v>309</v>
      </c>
      <c r="G3948" t="str">
        <f>VLOOKUP(Tabel1[[#This Row],[Gruppe]],Statistikkoder!$A$1:$C$154,2,FALSE)</f>
        <v>    Autocamper &lt;  6 meter                </v>
      </c>
      <c r="H3948">
        <v>2</v>
      </c>
      <c r="I3948">
        <v>4</v>
      </c>
      <c r="J3948">
        <v>12</v>
      </c>
      <c r="K3948">
        <f>IF(AND(Tabel1[[#This Row],[Gruppe]]&gt;=610,Tabel1[[#This Row],[Gruppe]]&lt;=765),Tabel1[[#This Row],[Dækmeter]],0)</f>
        <v>0</v>
      </c>
      <c r="L3948">
        <v>0</v>
      </c>
      <c r="M3948" t="s">
        <v>3</v>
      </c>
      <c r="N3948" t="str">
        <f>VLOOKUP($F3948,Statistikkoder!$A$2:$C$154,3,FALSE)</f>
        <v>Autocamper</v>
      </c>
    </row>
    <row r="3949" spans="1:14" x14ac:dyDescent="0.2">
      <c r="A3949" t="s">
        <v>209</v>
      </c>
      <c r="B3949" s="1">
        <v>0.5</v>
      </c>
      <c r="C3949" t="s">
        <v>0</v>
      </c>
      <c r="D3949" t="s">
        <v>1</v>
      </c>
      <c r="E3949" t="s">
        <v>190</v>
      </c>
      <c r="F3949">
        <v>410</v>
      </c>
      <c r="G3949" t="str">
        <f>VLOOKUP(Tabel1[[#This Row],[Gruppe]],Statistikkoder!$A$1:$C$154,2,FALSE)</f>
        <v>    MC                                    </v>
      </c>
      <c r="H3949">
        <v>1</v>
      </c>
      <c r="I3949">
        <v>1</v>
      </c>
      <c r="J3949">
        <v>2</v>
      </c>
      <c r="K3949">
        <f>IF(AND(Tabel1[[#This Row],[Gruppe]]&gt;=610,Tabel1[[#This Row],[Gruppe]]&lt;=765),Tabel1[[#This Row],[Dækmeter]],0)</f>
        <v>0</v>
      </c>
      <c r="L3949">
        <v>0</v>
      </c>
      <c r="M3949" t="s">
        <v>3</v>
      </c>
      <c r="N3949" t="str">
        <f>VLOOKUP($F3949,Statistikkoder!$A$2:$C$154,3,FALSE)</f>
        <v>MC/Knallert</v>
      </c>
    </row>
    <row r="3950" spans="1:14" x14ac:dyDescent="0.2">
      <c r="A3950" t="s">
        <v>209</v>
      </c>
      <c r="B3950" s="1">
        <v>0.5</v>
      </c>
      <c r="C3950" t="s">
        <v>0</v>
      </c>
      <c r="D3950" t="s">
        <v>1</v>
      </c>
      <c r="E3950" t="s">
        <v>190</v>
      </c>
      <c r="F3950">
        <v>505</v>
      </c>
      <c r="G3950" t="str">
        <f>VLOOKUP(Tabel1[[#This Row],[Gruppe]],Statistikkoder!$A$1:$C$154,2,FALSE)</f>
        <v>    Cykel Pensionist                        </v>
      </c>
      <c r="H3950">
        <v>1</v>
      </c>
      <c r="I3950">
        <v>0</v>
      </c>
      <c r="J3950">
        <v>1</v>
      </c>
      <c r="K3950">
        <f>IF(AND(Tabel1[[#This Row],[Gruppe]]&gt;=610,Tabel1[[#This Row],[Gruppe]]&lt;=765),Tabel1[[#This Row],[Dækmeter]],0)</f>
        <v>0</v>
      </c>
      <c r="L3950">
        <v>0</v>
      </c>
      <c r="M3950" t="s">
        <v>3</v>
      </c>
      <c r="N3950" t="str">
        <f>VLOOKUP($F3950,Statistikkoder!$A$2:$C$154,3,FALSE)</f>
        <v>Cykel</v>
      </c>
    </row>
    <row r="3951" spans="1:14" x14ac:dyDescent="0.2">
      <c r="A3951" t="s">
        <v>209</v>
      </c>
      <c r="B3951" s="1">
        <v>0.5</v>
      </c>
      <c r="C3951" t="s">
        <v>0</v>
      </c>
      <c r="D3951" t="s">
        <v>1</v>
      </c>
      <c r="E3951" t="s">
        <v>190</v>
      </c>
      <c r="F3951">
        <v>510</v>
      </c>
      <c r="G3951" t="str">
        <f>VLOOKUP(Tabel1[[#This Row],[Gruppe]],Statistikkoder!$A$1:$C$154,2,FALSE)</f>
        <v>    Cykel Voksen                            </v>
      </c>
      <c r="H3951">
        <v>1</v>
      </c>
      <c r="I3951">
        <v>0</v>
      </c>
      <c r="J3951">
        <v>1</v>
      </c>
      <c r="K3951">
        <f>IF(AND(Tabel1[[#This Row],[Gruppe]]&gt;=610,Tabel1[[#This Row],[Gruppe]]&lt;=765),Tabel1[[#This Row],[Dækmeter]],0)</f>
        <v>0</v>
      </c>
      <c r="L3951">
        <v>0</v>
      </c>
      <c r="M3951" t="s">
        <v>3</v>
      </c>
      <c r="N3951" t="str">
        <f>VLOOKUP($F3951,Statistikkoder!$A$2:$C$154,3,FALSE)</f>
        <v>Cykel</v>
      </c>
    </row>
    <row r="3952" spans="1:14" x14ac:dyDescent="0.2">
      <c r="A3952" t="s">
        <v>209</v>
      </c>
      <c r="B3952" s="1">
        <v>0.5</v>
      </c>
      <c r="C3952" t="s">
        <v>0</v>
      </c>
      <c r="D3952" t="s">
        <v>1</v>
      </c>
      <c r="E3952" t="s">
        <v>190</v>
      </c>
      <c r="F3952">
        <v>730</v>
      </c>
      <c r="G3952" t="str">
        <f>VLOOKUP(Tabel1[[#This Row],[Gruppe]],Statistikkoder!$A$1:$C$154,2,FALSE)</f>
        <v>    Sættevogn 17 m. max 40 tons            </v>
      </c>
      <c r="H3952">
        <v>1</v>
      </c>
      <c r="I3952">
        <v>1</v>
      </c>
      <c r="J3952">
        <v>17</v>
      </c>
      <c r="K3952">
        <f>IF(AND(Tabel1[[#This Row],[Gruppe]]&gt;=610,Tabel1[[#This Row],[Gruppe]]&lt;=765),Tabel1[[#This Row],[Dækmeter]],0)</f>
        <v>17</v>
      </c>
      <c r="L3952">
        <v>0</v>
      </c>
      <c r="M3952" t="s">
        <v>3</v>
      </c>
      <c r="N3952" t="str">
        <f>VLOOKUP($F3952,Statistikkoder!$A$2:$C$154,3,FALSE)</f>
        <v>Sættevogn</v>
      </c>
    </row>
    <row r="3953" spans="1:14" x14ac:dyDescent="0.2">
      <c r="A3953" t="s">
        <v>209</v>
      </c>
      <c r="B3953" s="1">
        <v>0.5</v>
      </c>
      <c r="C3953" t="s">
        <v>0</v>
      </c>
      <c r="D3953" t="s">
        <v>1</v>
      </c>
      <c r="E3953" t="s">
        <v>190</v>
      </c>
      <c r="F3953">
        <v>996</v>
      </c>
      <c r="G3953" t="str">
        <f>VLOOKUP(Tabel1[[#This Row],[Gruppe]],Statistikkoder!$A$1:$C$154,2,FALSE)</f>
        <v>    Passager i køretøj                            </v>
      </c>
      <c r="H3953">
        <v>0</v>
      </c>
      <c r="I3953">
        <v>49</v>
      </c>
      <c r="J3953">
        <v>0</v>
      </c>
      <c r="K3953">
        <f>IF(AND(Tabel1[[#This Row],[Gruppe]]&gt;=610,Tabel1[[#This Row],[Gruppe]]&lt;=765),Tabel1[[#This Row],[Dækmeter]],0)</f>
        <v>0</v>
      </c>
      <c r="L3953">
        <v>0</v>
      </c>
      <c r="M3953" t="s">
        <v>3</v>
      </c>
      <c r="N3953" t="str">
        <f>VLOOKUP($F3953,Statistikkoder!$A$2:$C$154,3,FALSE)</f>
        <v>Passager</v>
      </c>
    </row>
    <row r="3954" spans="1:14" x14ac:dyDescent="0.2">
      <c r="A3954" t="s">
        <v>209</v>
      </c>
      <c r="B3954" s="1">
        <v>0.54166666666666663</v>
      </c>
      <c r="C3954" t="s">
        <v>4</v>
      </c>
      <c r="D3954" t="s">
        <v>2</v>
      </c>
      <c r="E3954" t="s">
        <v>190</v>
      </c>
      <c r="F3954">
        <v>10</v>
      </c>
      <c r="G3954" t="str">
        <f>VLOOKUP(Tabel1[[#This Row],[Gruppe]],Statistikkoder!$A$1:$C$154,2,FALSE)</f>
        <v>    Voksen gående                    </v>
      </c>
      <c r="H3954">
        <v>0</v>
      </c>
      <c r="I3954">
        <v>5</v>
      </c>
      <c r="J3954">
        <v>0</v>
      </c>
      <c r="K3954">
        <f>IF(AND(Tabel1[[#This Row],[Gruppe]]&gt;=610,Tabel1[[#This Row],[Gruppe]]&lt;=765),Tabel1[[#This Row],[Dækmeter]],0)</f>
        <v>0</v>
      </c>
      <c r="L3954">
        <v>0</v>
      </c>
      <c r="M3954" t="s">
        <v>3</v>
      </c>
      <c r="N3954" t="str">
        <f>VLOOKUP($F3954,Statistikkoder!$A$2:$C$154,3,FALSE)</f>
        <v>Passager</v>
      </c>
    </row>
    <row r="3955" spans="1:14" x14ac:dyDescent="0.2">
      <c r="A3955" t="s">
        <v>209</v>
      </c>
      <c r="B3955" s="1">
        <v>0.54166666666666663</v>
      </c>
      <c r="C3955" t="s">
        <v>4</v>
      </c>
      <c r="D3955" t="s">
        <v>2</v>
      </c>
      <c r="E3955" t="s">
        <v>190</v>
      </c>
      <c r="F3955">
        <v>20</v>
      </c>
      <c r="G3955" t="str">
        <f>VLOOKUP(Tabel1[[#This Row],[Gruppe]],Statistikkoder!$A$1:$C$154,2,FALSE)</f>
        <v>    Barn 12-15 år gående              </v>
      </c>
      <c r="H3955">
        <v>0</v>
      </c>
      <c r="I3955">
        <v>1</v>
      </c>
      <c r="J3955">
        <v>0</v>
      </c>
      <c r="K3955">
        <f>IF(AND(Tabel1[[#This Row],[Gruppe]]&gt;=610,Tabel1[[#This Row],[Gruppe]]&lt;=765),Tabel1[[#This Row],[Dækmeter]],0)</f>
        <v>0</v>
      </c>
      <c r="L3955">
        <v>0</v>
      </c>
      <c r="M3955" t="s">
        <v>3</v>
      </c>
      <c r="N3955" t="str">
        <f>VLOOKUP($F3955,Statistikkoder!$A$2:$C$154,3,FALSE)</f>
        <v>Passager</v>
      </c>
    </row>
    <row r="3956" spans="1:14" x14ac:dyDescent="0.2">
      <c r="A3956" t="s">
        <v>209</v>
      </c>
      <c r="B3956" s="1">
        <v>0.54166666666666663</v>
      </c>
      <c r="C3956" t="s">
        <v>4</v>
      </c>
      <c r="D3956" t="s">
        <v>2</v>
      </c>
      <c r="E3956" t="s">
        <v>190</v>
      </c>
      <c r="F3956">
        <v>110</v>
      </c>
      <c r="G3956" t="str">
        <f>VLOOKUP(Tabel1[[#This Row],[Gruppe]],Statistikkoder!$A$1:$C$154,2,FALSE)</f>
        <v>    Bil &lt; 1,95 m                            </v>
      </c>
      <c r="H3956">
        <v>13</v>
      </c>
      <c r="I3956">
        <v>26</v>
      </c>
      <c r="J3956">
        <v>78</v>
      </c>
      <c r="K3956">
        <f>IF(AND(Tabel1[[#This Row],[Gruppe]]&gt;=610,Tabel1[[#This Row],[Gruppe]]&lt;=765),Tabel1[[#This Row],[Dækmeter]],0)</f>
        <v>0</v>
      </c>
      <c r="L3956">
        <v>0</v>
      </c>
      <c r="M3956" t="s">
        <v>3</v>
      </c>
      <c r="N3956" t="str">
        <f>VLOOKUP($F3956,Statistikkoder!$A$2:$C$154,3,FALSE)</f>
        <v>Personbil</v>
      </c>
    </row>
    <row r="3957" spans="1:14" x14ac:dyDescent="0.2">
      <c r="A3957" t="s">
        <v>209</v>
      </c>
      <c r="B3957" s="1">
        <v>0.54166666666666663</v>
      </c>
      <c r="C3957" t="s">
        <v>4</v>
      </c>
      <c r="D3957" t="s">
        <v>2</v>
      </c>
      <c r="E3957" t="s">
        <v>190</v>
      </c>
      <c r="F3957">
        <v>309</v>
      </c>
      <c r="G3957" t="str">
        <f>VLOOKUP(Tabel1[[#This Row],[Gruppe]],Statistikkoder!$A$1:$C$154,2,FALSE)</f>
        <v>    Autocamper &lt;  6 meter                </v>
      </c>
      <c r="H3957">
        <v>2</v>
      </c>
      <c r="I3957">
        <v>7</v>
      </c>
      <c r="J3957">
        <v>12</v>
      </c>
      <c r="K3957">
        <f>IF(AND(Tabel1[[#This Row],[Gruppe]]&gt;=610,Tabel1[[#This Row],[Gruppe]]&lt;=765),Tabel1[[#This Row],[Dækmeter]],0)</f>
        <v>0</v>
      </c>
      <c r="L3957">
        <v>0</v>
      </c>
      <c r="M3957" t="s">
        <v>3</v>
      </c>
      <c r="N3957" t="str">
        <f>VLOOKUP($F3957,Statistikkoder!$A$2:$C$154,3,FALSE)</f>
        <v>Autocamper</v>
      </c>
    </row>
    <row r="3958" spans="1:14" x14ac:dyDescent="0.2">
      <c r="A3958" t="s">
        <v>209</v>
      </c>
      <c r="B3958" s="1">
        <v>0.54166666666666663</v>
      </c>
      <c r="C3958" t="s">
        <v>4</v>
      </c>
      <c r="D3958" t="s">
        <v>2</v>
      </c>
      <c r="E3958" t="s">
        <v>190</v>
      </c>
      <c r="F3958">
        <v>320</v>
      </c>
      <c r="G3958" t="str">
        <f>VLOOKUP(Tabel1[[#This Row],[Gruppe]],Statistikkoder!$A$1:$C$154,2,FALSE)</f>
        <v>    Autocamper &lt; 12 meter                </v>
      </c>
      <c r="H3958">
        <v>1</v>
      </c>
      <c r="I3958">
        <v>2</v>
      </c>
      <c r="J3958">
        <v>10</v>
      </c>
      <c r="K3958">
        <f>IF(AND(Tabel1[[#This Row],[Gruppe]]&gt;=610,Tabel1[[#This Row],[Gruppe]]&lt;=765),Tabel1[[#This Row],[Dækmeter]],0)</f>
        <v>0</v>
      </c>
      <c r="L3958">
        <v>0</v>
      </c>
      <c r="M3958" t="s">
        <v>3</v>
      </c>
      <c r="N3958" t="str">
        <f>VLOOKUP($F3958,Statistikkoder!$A$2:$C$154,3,FALSE)</f>
        <v>Autocamper</v>
      </c>
    </row>
    <row r="3959" spans="1:14" x14ac:dyDescent="0.2">
      <c r="A3959" t="s">
        <v>209</v>
      </c>
      <c r="B3959" s="1">
        <v>0.54166666666666663</v>
      </c>
      <c r="C3959" t="s">
        <v>4</v>
      </c>
      <c r="D3959" t="s">
        <v>2</v>
      </c>
      <c r="E3959" t="s">
        <v>190</v>
      </c>
      <c r="F3959">
        <v>510</v>
      </c>
      <c r="G3959" t="str">
        <f>VLOOKUP(Tabel1[[#This Row],[Gruppe]],Statistikkoder!$A$1:$C$154,2,FALSE)</f>
        <v>    Cykel Voksen                            </v>
      </c>
      <c r="H3959">
        <v>1</v>
      </c>
      <c r="I3959">
        <v>0</v>
      </c>
      <c r="J3959">
        <v>1</v>
      </c>
      <c r="K3959">
        <f>IF(AND(Tabel1[[#This Row],[Gruppe]]&gt;=610,Tabel1[[#This Row],[Gruppe]]&lt;=765),Tabel1[[#This Row],[Dækmeter]],0)</f>
        <v>0</v>
      </c>
      <c r="L3959">
        <v>0</v>
      </c>
      <c r="M3959" t="s">
        <v>3</v>
      </c>
      <c r="N3959" t="str">
        <f>VLOOKUP($F3959,Statistikkoder!$A$2:$C$154,3,FALSE)</f>
        <v>Cykel</v>
      </c>
    </row>
    <row r="3960" spans="1:14" x14ac:dyDescent="0.2">
      <c r="A3960" t="s">
        <v>209</v>
      </c>
      <c r="B3960" s="1">
        <v>0.54166666666666663</v>
      </c>
      <c r="C3960" t="s">
        <v>4</v>
      </c>
      <c r="D3960" t="s">
        <v>2</v>
      </c>
      <c r="E3960" t="s">
        <v>190</v>
      </c>
      <c r="F3960">
        <v>996</v>
      </c>
      <c r="G3960" t="str">
        <f>VLOOKUP(Tabel1[[#This Row],[Gruppe]],Statistikkoder!$A$1:$C$154,2,FALSE)</f>
        <v>    Passager i køretøj                            </v>
      </c>
      <c r="H3960">
        <v>0</v>
      </c>
      <c r="I3960">
        <v>35</v>
      </c>
      <c r="J3960">
        <v>0</v>
      </c>
      <c r="K3960">
        <f>IF(AND(Tabel1[[#This Row],[Gruppe]]&gt;=610,Tabel1[[#This Row],[Gruppe]]&lt;=765),Tabel1[[#This Row],[Dækmeter]],0)</f>
        <v>0</v>
      </c>
      <c r="L3960">
        <v>0</v>
      </c>
      <c r="M3960" t="s">
        <v>3</v>
      </c>
      <c r="N3960" t="str">
        <f>VLOOKUP($F3960,Statistikkoder!$A$2:$C$154,3,FALSE)</f>
        <v>Passager</v>
      </c>
    </row>
    <row r="3961" spans="1:14" x14ac:dyDescent="0.2">
      <c r="A3961" t="s">
        <v>209</v>
      </c>
      <c r="B3961" s="1">
        <v>0.54166666666666663</v>
      </c>
      <c r="C3961" t="s">
        <v>0</v>
      </c>
      <c r="D3961" t="s">
        <v>1</v>
      </c>
      <c r="E3961" t="s">
        <v>189</v>
      </c>
      <c r="F3961">
        <v>10</v>
      </c>
      <c r="G3961" t="str">
        <f>VLOOKUP(Tabel1[[#This Row],[Gruppe]],Statistikkoder!$A$1:$C$154,2,FALSE)</f>
        <v>    Voksen gående                    </v>
      </c>
      <c r="H3961">
        <v>0</v>
      </c>
      <c r="I3961">
        <v>2</v>
      </c>
      <c r="J3961">
        <v>0</v>
      </c>
      <c r="K3961">
        <f>IF(AND(Tabel1[[#This Row],[Gruppe]]&gt;=610,Tabel1[[#This Row],[Gruppe]]&lt;=765),Tabel1[[#This Row],[Dækmeter]],0)</f>
        <v>0</v>
      </c>
      <c r="L3961">
        <v>0</v>
      </c>
      <c r="M3961" t="s">
        <v>3</v>
      </c>
      <c r="N3961" t="str">
        <f>VLOOKUP($F3961,Statistikkoder!$A$2:$C$154,3,FALSE)</f>
        <v>Passager</v>
      </c>
    </row>
    <row r="3962" spans="1:14" x14ac:dyDescent="0.2">
      <c r="A3962" t="s">
        <v>209</v>
      </c>
      <c r="B3962" s="1">
        <v>0.54166666666666663</v>
      </c>
      <c r="C3962" t="s">
        <v>0</v>
      </c>
      <c r="D3962" t="s">
        <v>1</v>
      </c>
      <c r="E3962" t="s">
        <v>189</v>
      </c>
      <c r="F3962">
        <v>40</v>
      </c>
      <c r="G3962" t="str">
        <f>VLOOKUP(Tabel1[[#This Row],[Gruppe]],Statistikkoder!$A$1:$C$154,2,FALSE)</f>
        <v>    Pensionist gående                </v>
      </c>
      <c r="H3962">
        <v>0</v>
      </c>
      <c r="I3962">
        <v>4</v>
      </c>
      <c r="J3962">
        <v>0</v>
      </c>
      <c r="K3962">
        <f>IF(AND(Tabel1[[#This Row],[Gruppe]]&gt;=610,Tabel1[[#This Row],[Gruppe]]&lt;=765),Tabel1[[#This Row],[Dækmeter]],0)</f>
        <v>0</v>
      </c>
      <c r="L3962">
        <v>0</v>
      </c>
      <c r="M3962" t="s">
        <v>3</v>
      </c>
      <c r="N3962" t="str">
        <f>VLOOKUP($F3962,Statistikkoder!$A$2:$C$154,3,FALSE)</f>
        <v>Passager</v>
      </c>
    </row>
    <row r="3963" spans="1:14" x14ac:dyDescent="0.2">
      <c r="A3963" t="s">
        <v>209</v>
      </c>
      <c r="B3963" s="1">
        <v>0.54166666666666663</v>
      </c>
      <c r="C3963" t="s">
        <v>0</v>
      </c>
      <c r="D3963" t="s">
        <v>1</v>
      </c>
      <c r="E3963" t="s">
        <v>189</v>
      </c>
      <c r="F3963">
        <v>80</v>
      </c>
      <c r="G3963" t="str">
        <f>VLOOKUP(Tabel1[[#This Row],[Gruppe]],Statistikkoder!$A$1:$C$154,2,FALSE)</f>
        <v>    Bil &lt; 1,95 pendler rejse        </v>
      </c>
      <c r="H3963">
        <v>2</v>
      </c>
      <c r="I3963">
        <v>2</v>
      </c>
      <c r="J3963">
        <v>12</v>
      </c>
      <c r="K3963">
        <f>IF(AND(Tabel1[[#This Row],[Gruppe]]&gt;=610,Tabel1[[#This Row],[Gruppe]]&lt;=765),Tabel1[[#This Row],[Dækmeter]],0)</f>
        <v>0</v>
      </c>
      <c r="L3963">
        <v>0</v>
      </c>
      <c r="M3963" t="s">
        <v>3</v>
      </c>
      <c r="N3963" t="str">
        <f>VLOOKUP($F3963,Statistikkoder!$A$2:$C$154,3,FALSE)</f>
        <v>Personbil</v>
      </c>
    </row>
    <row r="3964" spans="1:14" x14ac:dyDescent="0.2">
      <c r="A3964" t="s">
        <v>209</v>
      </c>
      <c r="B3964" s="1">
        <v>0.54166666666666663</v>
      </c>
      <c r="C3964" t="s">
        <v>0</v>
      </c>
      <c r="D3964" t="s">
        <v>1</v>
      </c>
      <c r="E3964" t="s">
        <v>189</v>
      </c>
      <c r="F3964">
        <v>110</v>
      </c>
      <c r="G3964" t="str">
        <f>VLOOKUP(Tabel1[[#This Row],[Gruppe]],Statistikkoder!$A$1:$C$154,2,FALSE)</f>
        <v>    Bil &lt; 1,95 m                            </v>
      </c>
      <c r="H3964">
        <v>16</v>
      </c>
      <c r="I3964">
        <v>33</v>
      </c>
      <c r="J3964">
        <v>96</v>
      </c>
      <c r="K3964">
        <f>IF(AND(Tabel1[[#This Row],[Gruppe]]&gt;=610,Tabel1[[#This Row],[Gruppe]]&lt;=765),Tabel1[[#This Row],[Dækmeter]],0)</f>
        <v>0</v>
      </c>
      <c r="L3964">
        <v>0</v>
      </c>
      <c r="M3964" t="s">
        <v>3</v>
      </c>
      <c r="N3964" t="str">
        <f>VLOOKUP($F3964,Statistikkoder!$A$2:$C$154,3,FALSE)</f>
        <v>Personbil</v>
      </c>
    </row>
    <row r="3965" spans="1:14" x14ac:dyDescent="0.2">
      <c r="A3965" t="s">
        <v>209</v>
      </c>
      <c r="B3965" s="1">
        <v>0.54166666666666663</v>
      </c>
      <c r="C3965" t="s">
        <v>0</v>
      </c>
      <c r="D3965" t="s">
        <v>1</v>
      </c>
      <c r="E3965" t="s">
        <v>189</v>
      </c>
      <c r="F3965">
        <v>115</v>
      </c>
      <c r="G3965" t="str">
        <f>VLOOKUP(Tabel1[[#This Row],[Gruppe]],Statistikkoder!$A$1:$C$154,2,FALSE)</f>
        <v>    Bil &lt; 1,95 m med anhænger                </v>
      </c>
      <c r="H3965">
        <v>1</v>
      </c>
      <c r="I3965">
        <v>1</v>
      </c>
      <c r="J3965">
        <v>10</v>
      </c>
      <c r="K3965">
        <f>IF(AND(Tabel1[[#This Row],[Gruppe]]&gt;=610,Tabel1[[#This Row],[Gruppe]]&lt;=765),Tabel1[[#This Row],[Dækmeter]],0)</f>
        <v>0</v>
      </c>
      <c r="L3965">
        <v>0</v>
      </c>
      <c r="M3965" t="s">
        <v>3</v>
      </c>
      <c r="N3965" t="str">
        <f>VLOOKUP($F3965,Statistikkoder!$A$2:$C$154,3,FALSE)</f>
        <v>Personbil</v>
      </c>
    </row>
    <row r="3966" spans="1:14" x14ac:dyDescent="0.2">
      <c r="A3966" t="s">
        <v>209</v>
      </c>
      <c r="B3966" s="1">
        <v>0.54166666666666663</v>
      </c>
      <c r="C3966" t="s">
        <v>0</v>
      </c>
      <c r="D3966" t="s">
        <v>1</v>
      </c>
      <c r="E3966" t="s">
        <v>189</v>
      </c>
      <c r="F3966">
        <v>126</v>
      </c>
      <c r="G3966" t="str">
        <f>VLOOKUP(Tabel1[[#This Row],[Gruppe]],Statistikkoder!$A$1:$C$154,2,FALSE)</f>
        <v xml:space="preserve">    Bil med campingvogn                     </v>
      </c>
      <c r="H3966">
        <v>1</v>
      </c>
      <c r="I3966">
        <v>2</v>
      </c>
      <c r="J3966">
        <v>12</v>
      </c>
      <c r="K3966">
        <f>IF(AND(Tabel1[[#This Row],[Gruppe]]&gt;=610,Tabel1[[#This Row],[Gruppe]]&lt;=765),Tabel1[[#This Row],[Dækmeter]],0)</f>
        <v>0</v>
      </c>
      <c r="L3966">
        <v>0</v>
      </c>
      <c r="M3966" t="s">
        <v>3</v>
      </c>
      <c r="N3966" t="str">
        <f>VLOOKUP($F3966,Statistikkoder!$A$2:$C$154,3,FALSE)</f>
        <v>Personbil</v>
      </c>
    </row>
    <row r="3967" spans="1:14" x14ac:dyDescent="0.2">
      <c r="A3967" t="s">
        <v>209</v>
      </c>
      <c r="B3967" s="1">
        <v>0.54166666666666663</v>
      </c>
      <c r="C3967" t="s">
        <v>0</v>
      </c>
      <c r="D3967" t="s">
        <v>1</v>
      </c>
      <c r="E3967" t="s">
        <v>189</v>
      </c>
      <c r="F3967">
        <v>320</v>
      </c>
      <c r="G3967" t="str">
        <f>VLOOKUP(Tabel1[[#This Row],[Gruppe]],Statistikkoder!$A$1:$C$154,2,FALSE)</f>
        <v>    Autocamper &lt; 12 meter                </v>
      </c>
      <c r="H3967">
        <v>2</v>
      </c>
      <c r="I3967">
        <v>5</v>
      </c>
      <c r="J3967">
        <v>20</v>
      </c>
      <c r="K3967">
        <f>IF(AND(Tabel1[[#This Row],[Gruppe]]&gt;=610,Tabel1[[#This Row],[Gruppe]]&lt;=765),Tabel1[[#This Row],[Dækmeter]],0)</f>
        <v>0</v>
      </c>
      <c r="L3967">
        <v>0</v>
      </c>
      <c r="M3967" t="s">
        <v>3</v>
      </c>
      <c r="N3967" t="str">
        <f>VLOOKUP($F3967,Statistikkoder!$A$2:$C$154,3,FALSE)</f>
        <v>Autocamper</v>
      </c>
    </row>
    <row r="3968" spans="1:14" x14ac:dyDescent="0.2">
      <c r="A3968" t="s">
        <v>209</v>
      </c>
      <c r="B3968" s="1">
        <v>0.54166666666666663</v>
      </c>
      <c r="C3968" t="s">
        <v>0</v>
      </c>
      <c r="D3968" t="s">
        <v>1</v>
      </c>
      <c r="E3968" t="s">
        <v>189</v>
      </c>
      <c r="F3968">
        <v>611</v>
      </c>
      <c r="G3968" t="str">
        <f>VLOOKUP(Tabel1[[#This Row],[Gruppe]],Statistikkoder!$A$1:$C$154,2,FALSE)</f>
        <v>    Bus &gt; 10 m incl. passagerer              </v>
      </c>
      <c r="H3968">
        <v>1</v>
      </c>
      <c r="I3968">
        <v>54</v>
      </c>
      <c r="J3968">
        <v>14</v>
      </c>
      <c r="K3968">
        <f>IF(AND(Tabel1[[#This Row],[Gruppe]]&gt;=610,Tabel1[[#This Row],[Gruppe]]&lt;=765),Tabel1[[#This Row],[Dækmeter]],0)</f>
        <v>14</v>
      </c>
      <c r="L3968">
        <v>0</v>
      </c>
      <c r="M3968" t="s">
        <v>3</v>
      </c>
      <c r="N3968" t="str">
        <f>VLOOKUP($F3968,Statistikkoder!$A$2:$C$154,3,FALSE)</f>
        <v>Bus</v>
      </c>
    </row>
    <row r="3969" spans="1:14" x14ac:dyDescent="0.2">
      <c r="A3969" t="s">
        <v>209</v>
      </c>
      <c r="B3969" s="1">
        <v>0.54166666666666663</v>
      </c>
      <c r="C3969" t="s">
        <v>0</v>
      </c>
      <c r="D3969" t="s">
        <v>1</v>
      </c>
      <c r="E3969" t="s">
        <v>189</v>
      </c>
      <c r="F3969">
        <v>730</v>
      </c>
      <c r="G3969" t="str">
        <f>VLOOKUP(Tabel1[[#This Row],[Gruppe]],Statistikkoder!$A$1:$C$154,2,FALSE)</f>
        <v>    Sættevogn 17 m. max 40 tons            </v>
      </c>
      <c r="H3969">
        <v>1</v>
      </c>
      <c r="I3969">
        <v>2</v>
      </c>
      <c r="J3969">
        <v>17</v>
      </c>
      <c r="K3969">
        <f>IF(AND(Tabel1[[#This Row],[Gruppe]]&gt;=610,Tabel1[[#This Row],[Gruppe]]&lt;=765),Tabel1[[#This Row],[Dækmeter]],0)</f>
        <v>17</v>
      </c>
      <c r="L3969">
        <v>0</v>
      </c>
      <c r="M3969" t="s">
        <v>3</v>
      </c>
      <c r="N3969" t="str">
        <f>VLOOKUP($F3969,Statistikkoder!$A$2:$C$154,3,FALSE)</f>
        <v>Sættevogn</v>
      </c>
    </row>
    <row r="3970" spans="1:14" x14ac:dyDescent="0.2">
      <c r="A3970" t="s">
        <v>209</v>
      </c>
      <c r="B3970" s="1">
        <v>0.54166666666666663</v>
      </c>
      <c r="C3970" t="s">
        <v>0</v>
      </c>
      <c r="D3970" t="s">
        <v>1</v>
      </c>
      <c r="E3970" t="s">
        <v>189</v>
      </c>
      <c r="F3970">
        <v>996</v>
      </c>
      <c r="G3970" t="str">
        <f>VLOOKUP(Tabel1[[#This Row],[Gruppe]],Statistikkoder!$A$1:$C$154,2,FALSE)</f>
        <v>    Passager i køretøj                            </v>
      </c>
      <c r="H3970">
        <v>0</v>
      </c>
      <c r="I3970">
        <v>99</v>
      </c>
      <c r="J3970">
        <v>0</v>
      </c>
      <c r="K3970">
        <f>IF(AND(Tabel1[[#This Row],[Gruppe]]&gt;=610,Tabel1[[#This Row],[Gruppe]]&lt;=765),Tabel1[[#This Row],[Dækmeter]],0)</f>
        <v>0</v>
      </c>
      <c r="L3970">
        <v>0</v>
      </c>
      <c r="M3970" t="s">
        <v>3</v>
      </c>
      <c r="N3970" t="str">
        <f>VLOOKUP($F3970,Statistikkoder!$A$2:$C$154,3,FALSE)</f>
        <v>Passager</v>
      </c>
    </row>
    <row r="3971" spans="1:14" x14ac:dyDescent="0.2">
      <c r="A3971" t="s">
        <v>209</v>
      </c>
      <c r="B3971" s="1">
        <v>0.58333333333333337</v>
      </c>
      <c r="C3971" t="s">
        <v>4</v>
      </c>
      <c r="D3971" t="s">
        <v>2</v>
      </c>
      <c r="E3971" t="s">
        <v>189</v>
      </c>
      <c r="F3971">
        <v>15</v>
      </c>
      <c r="G3971" t="str">
        <f>VLOOKUP(Tabel1[[#This Row],[Gruppe]],Statistikkoder!$A$1:$C$154,2,FALSE)</f>
        <v>    Voksen gående Pendler            </v>
      </c>
      <c r="H3971">
        <v>0</v>
      </c>
      <c r="I3971">
        <v>1</v>
      </c>
      <c r="J3971">
        <v>0</v>
      </c>
      <c r="K3971">
        <f>IF(AND(Tabel1[[#This Row],[Gruppe]]&gt;=610,Tabel1[[#This Row],[Gruppe]]&lt;=765),Tabel1[[#This Row],[Dækmeter]],0)</f>
        <v>0</v>
      </c>
      <c r="L3971">
        <v>0</v>
      </c>
      <c r="M3971" t="s">
        <v>3</v>
      </c>
      <c r="N3971" t="str">
        <f>VLOOKUP($F3971,Statistikkoder!$A$2:$C$154,3,FALSE)</f>
        <v>Passager</v>
      </c>
    </row>
    <row r="3972" spans="1:14" x14ac:dyDescent="0.2">
      <c r="A3972" t="s">
        <v>209</v>
      </c>
      <c r="B3972" s="1">
        <v>0.58333333333333337</v>
      </c>
      <c r="C3972" t="s">
        <v>4</v>
      </c>
      <c r="D3972" t="s">
        <v>2</v>
      </c>
      <c r="E3972" t="s">
        <v>189</v>
      </c>
      <c r="F3972">
        <v>40</v>
      </c>
      <c r="G3972" t="str">
        <f>VLOOKUP(Tabel1[[#This Row],[Gruppe]],Statistikkoder!$A$1:$C$154,2,FALSE)</f>
        <v>    Pensionist gående                </v>
      </c>
      <c r="H3972">
        <v>0</v>
      </c>
      <c r="I3972">
        <v>2</v>
      </c>
      <c r="J3972">
        <v>0</v>
      </c>
      <c r="K3972">
        <f>IF(AND(Tabel1[[#This Row],[Gruppe]]&gt;=610,Tabel1[[#This Row],[Gruppe]]&lt;=765),Tabel1[[#This Row],[Dækmeter]],0)</f>
        <v>0</v>
      </c>
      <c r="L3972">
        <v>0</v>
      </c>
      <c r="M3972" t="s">
        <v>3</v>
      </c>
      <c r="N3972" t="str">
        <f>VLOOKUP($F3972,Statistikkoder!$A$2:$C$154,3,FALSE)</f>
        <v>Passager</v>
      </c>
    </row>
    <row r="3973" spans="1:14" x14ac:dyDescent="0.2">
      <c r="A3973" t="s">
        <v>209</v>
      </c>
      <c r="B3973" s="1">
        <v>0.58333333333333337</v>
      </c>
      <c r="C3973" t="s">
        <v>4</v>
      </c>
      <c r="D3973" t="s">
        <v>2</v>
      </c>
      <c r="E3973" t="s">
        <v>189</v>
      </c>
      <c r="F3973">
        <v>80</v>
      </c>
      <c r="G3973" t="str">
        <f>VLOOKUP(Tabel1[[#This Row],[Gruppe]],Statistikkoder!$A$1:$C$154,2,FALSE)</f>
        <v>    Bil &lt; 1,95 pendler rejse        </v>
      </c>
      <c r="H3973">
        <v>4</v>
      </c>
      <c r="I3973">
        <v>4</v>
      </c>
      <c r="J3973">
        <v>24</v>
      </c>
      <c r="K3973">
        <f>IF(AND(Tabel1[[#This Row],[Gruppe]]&gt;=610,Tabel1[[#This Row],[Gruppe]]&lt;=765),Tabel1[[#This Row],[Dækmeter]],0)</f>
        <v>0</v>
      </c>
      <c r="L3973">
        <v>0</v>
      </c>
      <c r="M3973" t="s">
        <v>3</v>
      </c>
      <c r="N3973" t="str">
        <f>VLOOKUP($F3973,Statistikkoder!$A$2:$C$154,3,FALSE)</f>
        <v>Personbil</v>
      </c>
    </row>
    <row r="3974" spans="1:14" x14ac:dyDescent="0.2">
      <c r="A3974" t="s">
        <v>209</v>
      </c>
      <c r="B3974" s="1">
        <v>0.58333333333333337</v>
      </c>
      <c r="C3974" t="s">
        <v>4</v>
      </c>
      <c r="D3974" t="s">
        <v>2</v>
      </c>
      <c r="E3974" t="s">
        <v>189</v>
      </c>
      <c r="F3974">
        <v>110</v>
      </c>
      <c r="G3974" t="str">
        <f>VLOOKUP(Tabel1[[#This Row],[Gruppe]],Statistikkoder!$A$1:$C$154,2,FALSE)</f>
        <v>    Bil &lt; 1,95 m                            </v>
      </c>
      <c r="H3974">
        <v>14</v>
      </c>
      <c r="I3974">
        <v>28</v>
      </c>
      <c r="J3974">
        <v>84</v>
      </c>
      <c r="K3974">
        <f>IF(AND(Tabel1[[#This Row],[Gruppe]]&gt;=610,Tabel1[[#This Row],[Gruppe]]&lt;=765),Tabel1[[#This Row],[Dækmeter]],0)</f>
        <v>0</v>
      </c>
      <c r="L3974">
        <v>0</v>
      </c>
      <c r="M3974" t="s">
        <v>3</v>
      </c>
      <c r="N3974" t="str">
        <f>VLOOKUP($F3974,Statistikkoder!$A$2:$C$154,3,FALSE)</f>
        <v>Personbil</v>
      </c>
    </row>
    <row r="3975" spans="1:14" x14ac:dyDescent="0.2">
      <c r="A3975" t="s">
        <v>209</v>
      </c>
      <c r="B3975" s="1">
        <v>0.58333333333333337</v>
      </c>
      <c r="C3975" t="s">
        <v>4</v>
      </c>
      <c r="D3975" t="s">
        <v>2</v>
      </c>
      <c r="E3975" t="s">
        <v>189</v>
      </c>
      <c r="F3975">
        <v>120</v>
      </c>
      <c r="G3975" t="str">
        <f>VLOOKUP(Tabel1[[#This Row],[Gruppe]],Statistikkoder!$A$1:$C$154,2,FALSE)</f>
        <v>    Bil &gt; 1,95 m                            </v>
      </c>
      <c r="H3975">
        <v>1</v>
      </c>
      <c r="I3975">
        <v>2</v>
      </c>
      <c r="J3975">
        <v>6</v>
      </c>
      <c r="K3975">
        <f>IF(AND(Tabel1[[#This Row],[Gruppe]]&gt;=610,Tabel1[[#This Row],[Gruppe]]&lt;=765),Tabel1[[#This Row],[Dækmeter]],0)</f>
        <v>0</v>
      </c>
      <c r="L3975">
        <v>0</v>
      </c>
      <c r="M3975" t="s">
        <v>3</v>
      </c>
      <c r="N3975" t="str">
        <f>VLOOKUP($F3975,Statistikkoder!$A$2:$C$154,3,FALSE)</f>
        <v>Personbil</v>
      </c>
    </row>
    <row r="3976" spans="1:14" x14ac:dyDescent="0.2">
      <c r="A3976" t="s">
        <v>209</v>
      </c>
      <c r="B3976" s="1">
        <v>0.58333333333333337</v>
      </c>
      <c r="C3976" t="s">
        <v>4</v>
      </c>
      <c r="D3976" t="s">
        <v>2</v>
      </c>
      <c r="E3976" t="s">
        <v>189</v>
      </c>
      <c r="F3976">
        <v>126</v>
      </c>
      <c r="G3976" t="str">
        <f>VLOOKUP(Tabel1[[#This Row],[Gruppe]],Statistikkoder!$A$1:$C$154,2,FALSE)</f>
        <v xml:space="preserve">    Bil med campingvogn                     </v>
      </c>
      <c r="H3976">
        <v>1</v>
      </c>
      <c r="I3976">
        <v>2</v>
      </c>
      <c r="J3976">
        <v>12</v>
      </c>
      <c r="K3976">
        <f>IF(AND(Tabel1[[#This Row],[Gruppe]]&gt;=610,Tabel1[[#This Row],[Gruppe]]&lt;=765),Tabel1[[#This Row],[Dækmeter]],0)</f>
        <v>0</v>
      </c>
      <c r="L3976">
        <v>0</v>
      </c>
      <c r="M3976" t="s">
        <v>3</v>
      </c>
      <c r="N3976" t="str">
        <f>VLOOKUP($F3976,Statistikkoder!$A$2:$C$154,3,FALSE)</f>
        <v>Personbil</v>
      </c>
    </row>
    <row r="3977" spans="1:14" x14ac:dyDescent="0.2">
      <c r="A3977" t="s">
        <v>209</v>
      </c>
      <c r="B3977" s="1">
        <v>0.58333333333333337</v>
      </c>
      <c r="C3977" t="s">
        <v>4</v>
      </c>
      <c r="D3977" t="s">
        <v>2</v>
      </c>
      <c r="E3977" t="s">
        <v>189</v>
      </c>
      <c r="F3977">
        <v>320</v>
      </c>
      <c r="G3977" t="str">
        <f>VLOOKUP(Tabel1[[#This Row],[Gruppe]],Statistikkoder!$A$1:$C$154,2,FALSE)</f>
        <v>    Autocamper &lt; 12 meter                </v>
      </c>
      <c r="H3977">
        <v>1</v>
      </c>
      <c r="I3977">
        <v>2</v>
      </c>
      <c r="J3977">
        <v>10</v>
      </c>
      <c r="K3977">
        <f>IF(AND(Tabel1[[#This Row],[Gruppe]]&gt;=610,Tabel1[[#This Row],[Gruppe]]&lt;=765),Tabel1[[#This Row],[Dækmeter]],0)</f>
        <v>0</v>
      </c>
      <c r="L3977">
        <v>0</v>
      </c>
      <c r="M3977" t="s">
        <v>3</v>
      </c>
      <c r="N3977" t="str">
        <f>VLOOKUP($F3977,Statistikkoder!$A$2:$C$154,3,FALSE)</f>
        <v>Autocamper</v>
      </c>
    </row>
    <row r="3978" spans="1:14" x14ac:dyDescent="0.2">
      <c r="A3978" t="s">
        <v>209</v>
      </c>
      <c r="B3978" s="1">
        <v>0.58333333333333337</v>
      </c>
      <c r="C3978" t="s">
        <v>4</v>
      </c>
      <c r="D3978" t="s">
        <v>2</v>
      </c>
      <c r="E3978" t="s">
        <v>189</v>
      </c>
      <c r="F3978">
        <v>410</v>
      </c>
      <c r="G3978" t="str">
        <f>VLOOKUP(Tabel1[[#This Row],[Gruppe]],Statistikkoder!$A$1:$C$154,2,FALSE)</f>
        <v>    MC                                    </v>
      </c>
      <c r="H3978">
        <v>2</v>
      </c>
      <c r="I3978">
        <v>2</v>
      </c>
      <c r="J3978">
        <v>5</v>
      </c>
      <c r="K3978">
        <f>IF(AND(Tabel1[[#This Row],[Gruppe]]&gt;=610,Tabel1[[#This Row],[Gruppe]]&lt;=765),Tabel1[[#This Row],[Dækmeter]],0)</f>
        <v>0</v>
      </c>
      <c r="L3978">
        <v>0</v>
      </c>
      <c r="M3978" t="s">
        <v>3</v>
      </c>
      <c r="N3978" t="str">
        <f>VLOOKUP($F3978,Statistikkoder!$A$2:$C$154,3,FALSE)</f>
        <v>MC/Knallert</v>
      </c>
    </row>
    <row r="3979" spans="1:14" x14ac:dyDescent="0.2">
      <c r="A3979" t="s">
        <v>209</v>
      </c>
      <c r="B3979" s="1">
        <v>0.58333333333333337</v>
      </c>
      <c r="C3979" t="s">
        <v>4</v>
      </c>
      <c r="D3979" t="s">
        <v>2</v>
      </c>
      <c r="E3979" t="s">
        <v>189</v>
      </c>
      <c r="F3979">
        <v>996</v>
      </c>
      <c r="G3979" t="str">
        <f>VLOOKUP(Tabel1[[#This Row],[Gruppe]],Statistikkoder!$A$1:$C$154,2,FALSE)</f>
        <v>    Passager i køretøj                            </v>
      </c>
      <c r="H3979">
        <v>0</v>
      </c>
      <c r="I3979">
        <v>40</v>
      </c>
      <c r="J3979">
        <v>0</v>
      </c>
      <c r="K3979">
        <f>IF(AND(Tabel1[[#This Row],[Gruppe]]&gt;=610,Tabel1[[#This Row],[Gruppe]]&lt;=765),Tabel1[[#This Row],[Dækmeter]],0)</f>
        <v>0</v>
      </c>
      <c r="L3979">
        <v>0</v>
      </c>
      <c r="M3979" t="s">
        <v>3</v>
      </c>
      <c r="N3979" t="str">
        <f>VLOOKUP($F3979,Statistikkoder!$A$2:$C$154,3,FALSE)</f>
        <v>Passager</v>
      </c>
    </row>
    <row r="3980" spans="1:14" x14ac:dyDescent="0.2">
      <c r="A3980" t="s">
        <v>209</v>
      </c>
      <c r="B3980" s="1">
        <v>0.58333333333333337</v>
      </c>
      <c r="C3980" t="s">
        <v>0</v>
      </c>
      <c r="D3980" t="s">
        <v>1</v>
      </c>
      <c r="E3980" t="s">
        <v>190</v>
      </c>
      <c r="F3980">
        <v>80</v>
      </c>
      <c r="G3980" t="str">
        <f>VLOOKUP(Tabel1[[#This Row],[Gruppe]],Statistikkoder!$A$1:$C$154,2,FALSE)</f>
        <v>    Bil &lt; 1,95 pendler rejse        </v>
      </c>
      <c r="H3980">
        <v>1</v>
      </c>
      <c r="I3980">
        <v>2</v>
      </c>
      <c r="J3980">
        <v>6</v>
      </c>
      <c r="K3980">
        <f>IF(AND(Tabel1[[#This Row],[Gruppe]]&gt;=610,Tabel1[[#This Row],[Gruppe]]&lt;=765),Tabel1[[#This Row],[Dækmeter]],0)</f>
        <v>0</v>
      </c>
      <c r="L3980">
        <v>0</v>
      </c>
      <c r="M3980" t="s">
        <v>3</v>
      </c>
      <c r="N3980" t="str">
        <f>VLOOKUP($F3980,Statistikkoder!$A$2:$C$154,3,FALSE)</f>
        <v>Personbil</v>
      </c>
    </row>
    <row r="3981" spans="1:14" x14ac:dyDescent="0.2">
      <c r="A3981" t="s">
        <v>209</v>
      </c>
      <c r="B3981" s="1">
        <v>0.58333333333333337</v>
      </c>
      <c r="C3981" t="s">
        <v>0</v>
      </c>
      <c r="D3981" t="s">
        <v>1</v>
      </c>
      <c r="E3981" t="s">
        <v>190</v>
      </c>
      <c r="F3981">
        <v>110</v>
      </c>
      <c r="G3981" t="str">
        <f>VLOOKUP(Tabel1[[#This Row],[Gruppe]],Statistikkoder!$A$1:$C$154,2,FALSE)</f>
        <v>    Bil &lt; 1,95 m                            </v>
      </c>
      <c r="H3981">
        <v>13</v>
      </c>
      <c r="I3981">
        <v>26</v>
      </c>
      <c r="J3981">
        <v>78</v>
      </c>
      <c r="K3981">
        <f>IF(AND(Tabel1[[#This Row],[Gruppe]]&gt;=610,Tabel1[[#This Row],[Gruppe]]&lt;=765),Tabel1[[#This Row],[Dækmeter]],0)</f>
        <v>0</v>
      </c>
      <c r="L3981">
        <v>0</v>
      </c>
      <c r="M3981" t="s">
        <v>3</v>
      </c>
      <c r="N3981" t="str">
        <f>VLOOKUP($F3981,Statistikkoder!$A$2:$C$154,3,FALSE)</f>
        <v>Personbil</v>
      </c>
    </row>
    <row r="3982" spans="1:14" x14ac:dyDescent="0.2">
      <c r="A3982" t="s">
        <v>209</v>
      </c>
      <c r="B3982" s="1">
        <v>0.58333333333333337</v>
      </c>
      <c r="C3982" t="s">
        <v>0</v>
      </c>
      <c r="D3982" t="s">
        <v>1</v>
      </c>
      <c r="E3982" t="s">
        <v>190</v>
      </c>
      <c r="F3982">
        <v>120</v>
      </c>
      <c r="G3982" t="str">
        <f>VLOOKUP(Tabel1[[#This Row],[Gruppe]],Statistikkoder!$A$1:$C$154,2,FALSE)</f>
        <v>    Bil &gt; 1,95 m                            </v>
      </c>
      <c r="H3982">
        <v>1</v>
      </c>
      <c r="I3982">
        <v>2</v>
      </c>
      <c r="J3982">
        <v>6</v>
      </c>
      <c r="K3982">
        <f>IF(AND(Tabel1[[#This Row],[Gruppe]]&gt;=610,Tabel1[[#This Row],[Gruppe]]&lt;=765),Tabel1[[#This Row],[Dækmeter]],0)</f>
        <v>0</v>
      </c>
      <c r="L3982">
        <v>0</v>
      </c>
      <c r="M3982" t="s">
        <v>3</v>
      </c>
      <c r="N3982" t="str">
        <f>VLOOKUP($F3982,Statistikkoder!$A$2:$C$154,3,FALSE)</f>
        <v>Personbil</v>
      </c>
    </row>
    <row r="3983" spans="1:14" x14ac:dyDescent="0.2">
      <c r="A3983" t="s">
        <v>209</v>
      </c>
      <c r="B3983" s="1">
        <v>0.58333333333333337</v>
      </c>
      <c r="C3983" t="s">
        <v>0</v>
      </c>
      <c r="D3983" t="s">
        <v>1</v>
      </c>
      <c r="E3983" t="s">
        <v>190</v>
      </c>
      <c r="F3983">
        <v>123</v>
      </c>
      <c r="G3983" t="str">
        <f>VLOOKUP(Tabel1[[#This Row],[Gruppe]],Statistikkoder!$A$1:$C$154,2,FALSE)</f>
        <v>    Bil H&gt;1,95 &amp; L&gt;6 m                      </v>
      </c>
      <c r="H3983">
        <v>1</v>
      </c>
      <c r="I3983">
        <v>2</v>
      </c>
      <c r="J3983">
        <v>6</v>
      </c>
      <c r="K3983">
        <f>IF(AND(Tabel1[[#This Row],[Gruppe]]&gt;=610,Tabel1[[#This Row],[Gruppe]]&lt;=765),Tabel1[[#This Row],[Dækmeter]],0)</f>
        <v>0</v>
      </c>
      <c r="L3983">
        <v>0</v>
      </c>
      <c r="M3983" t="s">
        <v>3</v>
      </c>
      <c r="N3983" t="str">
        <f>VLOOKUP($F3983,Statistikkoder!$A$2:$C$154,3,FALSE)</f>
        <v>Personbil</v>
      </c>
    </row>
    <row r="3984" spans="1:14" x14ac:dyDescent="0.2">
      <c r="A3984" t="s">
        <v>209</v>
      </c>
      <c r="B3984" s="1">
        <v>0.58333333333333337</v>
      </c>
      <c r="C3984" t="s">
        <v>0</v>
      </c>
      <c r="D3984" t="s">
        <v>1</v>
      </c>
      <c r="E3984" t="s">
        <v>190</v>
      </c>
      <c r="F3984">
        <v>309</v>
      </c>
      <c r="G3984" t="str">
        <f>VLOOKUP(Tabel1[[#This Row],[Gruppe]],Statistikkoder!$A$1:$C$154,2,FALSE)</f>
        <v>    Autocamper &lt;  6 meter                </v>
      </c>
      <c r="H3984">
        <v>1</v>
      </c>
      <c r="I3984">
        <v>2</v>
      </c>
      <c r="J3984">
        <v>6</v>
      </c>
      <c r="K3984">
        <f>IF(AND(Tabel1[[#This Row],[Gruppe]]&gt;=610,Tabel1[[#This Row],[Gruppe]]&lt;=765),Tabel1[[#This Row],[Dækmeter]],0)</f>
        <v>0</v>
      </c>
      <c r="L3984">
        <v>0</v>
      </c>
      <c r="M3984" t="s">
        <v>3</v>
      </c>
      <c r="N3984" t="str">
        <f>VLOOKUP($F3984,Statistikkoder!$A$2:$C$154,3,FALSE)</f>
        <v>Autocamper</v>
      </c>
    </row>
    <row r="3985" spans="1:14" x14ac:dyDescent="0.2">
      <c r="A3985" t="s">
        <v>209</v>
      </c>
      <c r="B3985" s="1">
        <v>0.58333333333333337</v>
      </c>
      <c r="C3985" t="s">
        <v>0</v>
      </c>
      <c r="D3985" t="s">
        <v>1</v>
      </c>
      <c r="E3985" t="s">
        <v>190</v>
      </c>
      <c r="F3985">
        <v>710</v>
      </c>
      <c r="G3985" t="str">
        <f>VLOOKUP(Tabel1[[#This Row],[Gruppe]],Statistikkoder!$A$1:$C$154,2,FALSE)</f>
        <v>    Forvogn &lt; 10 meter incl. fører          </v>
      </c>
      <c r="H3985">
        <v>1</v>
      </c>
      <c r="I3985">
        <v>1</v>
      </c>
      <c r="J3985">
        <v>10</v>
      </c>
      <c r="K3985">
        <f>IF(AND(Tabel1[[#This Row],[Gruppe]]&gt;=610,Tabel1[[#This Row],[Gruppe]]&lt;=765),Tabel1[[#This Row],[Dækmeter]],0)</f>
        <v>10</v>
      </c>
      <c r="L3985">
        <v>0</v>
      </c>
      <c r="M3985" t="s">
        <v>3</v>
      </c>
      <c r="N3985" t="str">
        <f>VLOOKUP($F3985,Statistikkoder!$A$2:$C$154,3,FALSE)</f>
        <v>Forvogn</v>
      </c>
    </row>
    <row r="3986" spans="1:14" x14ac:dyDescent="0.2">
      <c r="A3986" t="s">
        <v>209</v>
      </c>
      <c r="B3986" s="1">
        <v>0.58333333333333337</v>
      </c>
      <c r="C3986" t="s">
        <v>0</v>
      </c>
      <c r="D3986" t="s">
        <v>1</v>
      </c>
      <c r="E3986" t="s">
        <v>190</v>
      </c>
      <c r="F3986">
        <v>996</v>
      </c>
      <c r="G3986" t="str">
        <f>VLOOKUP(Tabel1[[#This Row],[Gruppe]],Statistikkoder!$A$1:$C$154,2,FALSE)</f>
        <v>    Passager i køretøj                            </v>
      </c>
      <c r="H3986">
        <v>0</v>
      </c>
      <c r="I3986">
        <v>35</v>
      </c>
      <c r="J3986">
        <v>0</v>
      </c>
      <c r="K3986">
        <f>IF(AND(Tabel1[[#This Row],[Gruppe]]&gt;=610,Tabel1[[#This Row],[Gruppe]]&lt;=765),Tabel1[[#This Row],[Dækmeter]],0)</f>
        <v>0</v>
      </c>
      <c r="L3986">
        <v>0</v>
      </c>
      <c r="M3986" t="s">
        <v>3</v>
      </c>
      <c r="N3986" t="str">
        <f>VLOOKUP($F3986,Statistikkoder!$A$2:$C$154,3,FALSE)</f>
        <v>Passager</v>
      </c>
    </row>
    <row r="3987" spans="1:14" x14ac:dyDescent="0.2">
      <c r="A3987" t="s">
        <v>209</v>
      </c>
      <c r="B3987" s="1">
        <v>0.625</v>
      </c>
      <c r="C3987" t="s">
        <v>4</v>
      </c>
      <c r="D3987" t="s">
        <v>2</v>
      </c>
      <c r="E3987" t="s">
        <v>190</v>
      </c>
      <c r="F3987">
        <v>10</v>
      </c>
      <c r="G3987" t="str">
        <f>VLOOKUP(Tabel1[[#This Row],[Gruppe]],Statistikkoder!$A$1:$C$154,2,FALSE)</f>
        <v>    Voksen gående                    </v>
      </c>
      <c r="H3987">
        <v>0</v>
      </c>
      <c r="I3987">
        <v>6</v>
      </c>
      <c r="J3987">
        <v>0</v>
      </c>
      <c r="K3987">
        <f>IF(AND(Tabel1[[#This Row],[Gruppe]]&gt;=610,Tabel1[[#This Row],[Gruppe]]&lt;=765),Tabel1[[#This Row],[Dækmeter]],0)</f>
        <v>0</v>
      </c>
      <c r="L3987">
        <v>0</v>
      </c>
      <c r="M3987" t="s">
        <v>3</v>
      </c>
      <c r="N3987" t="str">
        <f>VLOOKUP($F3987,Statistikkoder!$A$2:$C$154,3,FALSE)</f>
        <v>Passager</v>
      </c>
    </row>
    <row r="3988" spans="1:14" x14ac:dyDescent="0.2">
      <c r="A3988" t="s">
        <v>209</v>
      </c>
      <c r="B3988" s="1">
        <v>0.625</v>
      </c>
      <c r="C3988" t="s">
        <v>4</v>
      </c>
      <c r="D3988" t="s">
        <v>2</v>
      </c>
      <c r="E3988" t="s">
        <v>190</v>
      </c>
      <c r="F3988">
        <v>20</v>
      </c>
      <c r="G3988" t="str">
        <f>VLOOKUP(Tabel1[[#This Row],[Gruppe]],Statistikkoder!$A$1:$C$154,2,FALSE)</f>
        <v>    Barn 12-15 år gående              </v>
      </c>
      <c r="H3988">
        <v>0</v>
      </c>
      <c r="I3988">
        <v>2</v>
      </c>
      <c r="J3988">
        <v>0</v>
      </c>
      <c r="K3988">
        <f>IF(AND(Tabel1[[#This Row],[Gruppe]]&gt;=610,Tabel1[[#This Row],[Gruppe]]&lt;=765),Tabel1[[#This Row],[Dækmeter]],0)</f>
        <v>0</v>
      </c>
      <c r="L3988">
        <v>0</v>
      </c>
      <c r="M3988" t="s">
        <v>3</v>
      </c>
      <c r="N3988" t="str">
        <f>VLOOKUP($F3988,Statistikkoder!$A$2:$C$154,3,FALSE)</f>
        <v>Passager</v>
      </c>
    </row>
    <row r="3989" spans="1:14" x14ac:dyDescent="0.2">
      <c r="A3989" t="s">
        <v>209</v>
      </c>
      <c r="B3989" s="1">
        <v>0.625</v>
      </c>
      <c r="C3989" t="s">
        <v>4</v>
      </c>
      <c r="D3989" t="s">
        <v>2</v>
      </c>
      <c r="E3989" t="s">
        <v>190</v>
      </c>
      <c r="F3989">
        <v>80</v>
      </c>
      <c r="G3989" t="str">
        <f>VLOOKUP(Tabel1[[#This Row],[Gruppe]],Statistikkoder!$A$1:$C$154,2,FALSE)</f>
        <v>    Bil &lt; 1,95 pendler rejse        </v>
      </c>
      <c r="H3989">
        <v>4</v>
      </c>
      <c r="I3989">
        <v>4</v>
      </c>
      <c r="J3989">
        <v>24</v>
      </c>
      <c r="K3989">
        <f>IF(AND(Tabel1[[#This Row],[Gruppe]]&gt;=610,Tabel1[[#This Row],[Gruppe]]&lt;=765),Tabel1[[#This Row],[Dækmeter]],0)</f>
        <v>0</v>
      </c>
      <c r="L3989">
        <v>0</v>
      </c>
      <c r="M3989" t="s">
        <v>3</v>
      </c>
      <c r="N3989" t="str">
        <f>VLOOKUP($F3989,Statistikkoder!$A$2:$C$154,3,FALSE)</f>
        <v>Personbil</v>
      </c>
    </row>
    <row r="3990" spans="1:14" x14ac:dyDescent="0.2">
      <c r="A3990" t="s">
        <v>209</v>
      </c>
      <c r="B3990" s="1">
        <v>0.625</v>
      </c>
      <c r="C3990" t="s">
        <v>4</v>
      </c>
      <c r="D3990" t="s">
        <v>2</v>
      </c>
      <c r="E3990" t="s">
        <v>190</v>
      </c>
      <c r="F3990">
        <v>84</v>
      </c>
      <c r="G3990" t="str">
        <f>VLOOKUP(Tabel1[[#This Row],[Gruppe]],Statistikkoder!$A$1:$C$154,2,FALSE)</f>
        <v>    Bil &gt; 1,95 m Pendler rejse      </v>
      </c>
      <c r="H3990">
        <v>1</v>
      </c>
      <c r="I3990">
        <v>1</v>
      </c>
      <c r="J3990">
        <v>6</v>
      </c>
      <c r="K3990">
        <f>IF(AND(Tabel1[[#This Row],[Gruppe]]&gt;=610,Tabel1[[#This Row],[Gruppe]]&lt;=765),Tabel1[[#This Row],[Dækmeter]],0)</f>
        <v>0</v>
      </c>
      <c r="L3990">
        <v>0</v>
      </c>
      <c r="M3990" t="s">
        <v>3</v>
      </c>
      <c r="N3990" t="str">
        <f>VLOOKUP($F3990,Statistikkoder!$A$2:$C$154,3,FALSE)</f>
        <v>Personbil</v>
      </c>
    </row>
    <row r="3991" spans="1:14" x14ac:dyDescent="0.2">
      <c r="A3991" t="s">
        <v>209</v>
      </c>
      <c r="B3991" s="1">
        <v>0.625</v>
      </c>
      <c r="C3991" t="s">
        <v>4</v>
      </c>
      <c r="D3991" t="s">
        <v>2</v>
      </c>
      <c r="E3991" t="s">
        <v>190</v>
      </c>
      <c r="F3991">
        <v>110</v>
      </c>
      <c r="G3991" t="str">
        <f>VLOOKUP(Tabel1[[#This Row],[Gruppe]],Statistikkoder!$A$1:$C$154,2,FALSE)</f>
        <v>    Bil &lt; 1,95 m                            </v>
      </c>
      <c r="H3991">
        <v>12</v>
      </c>
      <c r="I3991">
        <v>22</v>
      </c>
      <c r="J3991">
        <v>72</v>
      </c>
      <c r="K3991">
        <f>IF(AND(Tabel1[[#This Row],[Gruppe]]&gt;=610,Tabel1[[#This Row],[Gruppe]]&lt;=765),Tabel1[[#This Row],[Dækmeter]],0)</f>
        <v>0</v>
      </c>
      <c r="L3991">
        <v>0</v>
      </c>
      <c r="M3991" t="s">
        <v>3</v>
      </c>
      <c r="N3991" t="str">
        <f>VLOOKUP($F3991,Statistikkoder!$A$2:$C$154,3,FALSE)</f>
        <v>Personbil</v>
      </c>
    </row>
    <row r="3992" spans="1:14" x14ac:dyDescent="0.2">
      <c r="A3992" t="s">
        <v>209</v>
      </c>
      <c r="B3992" s="1">
        <v>0.625</v>
      </c>
      <c r="C3992" t="s">
        <v>4</v>
      </c>
      <c r="D3992" t="s">
        <v>2</v>
      </c>
      <c r="E3992" t="s">
        <v>190</v>
      </c>
      <c r="F3992">
        <v>120</v>
      </c>
      <c r="G3992" t="str">
        <f>VLOOKUP(Tabel1[[#This Row],[Gruppe]],Statistikkoder!$A$1:$C$154,2,FALSE)</f>
        <v>    Bil &gt; 1,95 m                            </v>
      </c>
      <c r="H3992">
        <v>2</v>
      </c>
      <c r="I3992">
        <v>8</v>
      </c>
      <c r="J3992">
        <v>12</v>
      </c>
      <c r="K3992">
        <f>IF(AND(Tabel1[[#This Row],[Gruppe]]&gt;=610,Tabel1[[#This Row],[Gruppe]]&lt;=765),Tabel1[[#This Row],[Dækmeter]],0)</f>
        <v>0</v>
      </c>
      <c r="L3992">
        <v>0</v>
      </c>
      <c r="M3992" t="s">
        <v>3</v>
      </c>
      <c r="N3992" t="str">
        <f>VLOOKUP($F3992,Statistikkoder!$A$2:$C$154,3,FALSE)</f>
        <v>Personbil</v>
      </c>
    </row>
    <row r="3993" spans="1:14" x14ac:dyDescent="0.2">
      <c r="A3993" t="s">
        <v>209</v>
      </c>
      <c r="B3993" s="1">
        <v>0.625</v>
      </c>
      <c r="C3993" t="s">
        <v>4</v>
      </c>
      <c r="D3993" t="s">
        <v>2</v>
      </c>
      <c r="E3993" t="s">
        <v>190</v>
      </c>
      <c r="F3993">
        <v>126</v>
      </c>
      <c r="G3993" t="str">
        <f>VLOOKUP(Tabel1[[#This Row],[Gruppe]],Statistikkoder!$A$1:$C$154,2,FALSE)</f>
        <v xml:space="preserve">    Bil med campingvogn                     </v>
      </c>
      <c r="H3993">
        <v>2</v>
      </c>
      <c r="I3993">
        <v>4</v>
      </c>
      <c r="J3993">
        <v>22</v>
      </c>
      <c r="K3993">
        <f>IF(AND(Tabel1[[#This Row],[Gruppe]]&gt;=610,Tabel1[[#This Row],[Gruppe]]&lt;=765),Tabel1[[#This Row],[Dækmeter]],0)</f>
        <v>0</v>
      </c>
      <c r="L3993">
        <v>0</v>
      </c>
      <c r="M3993" t="s">
        <v>3</v>
      </c>
      <c r="N3993" t="str">
        <f>VLOOKUP($F3993,Statistikkoder!$A$2:$C$154,3,FALSE)</f>
        <v>Personbil</v>
      </c>
    </row>
    <row r="3994" spans="1:14" x14ac:dyDescent="0.2">
      <c r="A3994" t="s">
        <v>209</v>
      </c>
      <c r="B3994" s="1">
        <v>0.625</v>
      </c>
      <c r="C3994" t="s">
        <v>4</v>
      </c>
      <c r="D3994" t="s">
        <v>2</v>
      </c>
      <c r="E3994" t="s">
        <v>190</v>
      </c>
      <c r="F3994">
        <v>309</v>
      </c>
      <c r="G3994" t="str">
        <f>VLOOKUP(Tabel1[[#This Row],[Gruppe]],Statistikkoder!$A$1:$C$154,2,FALSE)</f>
        <v>    Autocamper &lt;  6 meter                </v>
      </c>
      <c r="H3994">
        <v>1</v>
      </c>
      <c r="I3994">
        <v>2</v>
      </c>
      <c r="J3994">
        <v>6</v>
      </c>
      <c r="K3994">
        <f>IF(AND(Tabel1[[#This Row],[Gruppe]]&gt;=610,Tabel1[[#This Row],[Gruppe]]&lt;=765),Tabel1[[#This Row],[Dækmeter]],0)</f>
        <v>0</v>
      </c>
      <c r="L3994">
        <v>0</v>
      </c>
      <c r="M3994" t="s">
        <v>3</v>
      </c>
      <c r="N3994" t="str">
        <f>VLOOKUP($F3994,Statistikkoder!$A$2:$C$154,3,FALSE)</f>
        <v>Autocamper</v>
      </c>
    </row>
    <row r="3995" spans="1:14" x14ac:dyDescent="0.2">
      <c r="A3995" t="s">
        <v>209</v>
      </c>
      <c r="B3995" s="1">
        <v>0.625</v>
      </c>
      <c r="C3995" t="s">
        <v>4</v>
      </c>
      <c r="D3995" t="s">
        <v>2</v>
      </c>
      <c r="E3995" t="s">
        <v>190</v>
      </c>
      <c r="F3995">
        <v>410</v>
      </c>
      <c r="G3995" t="str">
        <f>VLOOKUP(Tabel1[[#This Row],[Gruppe]],Statistikkoder!$A$1:$C$154,2,FALSE)</f>
        <v>    MC                                    </v>
      </c>
      <c r="H3995">
        <v>1</v>
      </c>
      <c r="I3995">
        <v>1</v>
      </c>
      <c r="J3995">
        <v>3</v>
      </c>
      <c r="K3995">
        <f>IF(AND(Tabel1[[#This Row],[Gruppe]]&gt;=610,Tabel1[[#This Row],[Gruppe]]&lt;=765),Tabel1[[#This Row],[Dækmeter]],0)</f>
        <v>0</v>
      </c>
      <c r="L3995">
        <v>0</v>
      </c>
      <c r="M3995" t="s">
        <v>3</v>
      </c>
      <c r="N3995" t="str">
        <f>VLOOKUP($F3995,Statistikkoder!$A$2:$C$154,3,FALSE)</f>
        <v>MC/Knallert</v>
      </c>
    </row>
    <row r="3996" spans="1:14" x14ac:dyDescent="0.2">
      <c r="A3996" t="s">
        <v>209</v>
      </c>
      <c r="B3996" s="1">
        <v>0.625</v>
      </c>
      <c r="C3996" t="s">
        <v>4</v>
      </c>
      <c r="D3996" t="s">
        <v>2</v>
      </c>
      <c r="E3996" t="s">
        <v>190</v>
      </c>
      <c r="F3996">
        <v>510</v>
      </c>
      <c r="G3996" t="str">
        <f>VLOOKUP(Tabel1[[#This Row],[Gruppe]],Statistikkoder!$A$1:$C$154,2,FALSE)</f>
        <v>    Cykel Voksen                            </v>
      </c>
      <c r="H3996">
        <v>5</v>
      </c>
      <c r="I3996">
        <v>0</v>
      </c>
      <c r="J3996">
        <v>5</v>
      </c>
      <c r="K3996">
        <f>IF(AND(Tabel1[[#This Row],[Gruppe]]&gt;=610,Tabel1[[#This Row],[Gruppe]]&lt;=765),Tabel1[[#This Row],[Dækmeter]],0)</f>
        <v>0</v>
      </c>
      <c r="L3996">
        <v>0</v>
      </c>
      <c r="M3996" t="s">
        <v>3</v>
      </c>
      <c r="N3996" t="str">
        <f>VLOOKUP($F3996,Statistikkoder!$A$2:$C$154,3,FALSE)</f>
        <v>Cykel</v>
      </c>
    </row>
    <row r="3997" spans="1:14" x14ac:dyDescent="0.2">
      <c r="A3997" t="s">
        <v>209</v>
      </c>
      <c r="B3997" s="1">
        <v>0.625</v>
      </c>
      <c r="C3997" t="s">
        <v>4</v>
      </c>
      <c r="D3997" t="s">
        <v>2</v>
      </c>
      <c r="E3997" t="s">
        <v>190</v>
      </c>
      <c r="F3997">
        <v>520</v>
      </c>
      <c r="G3997" t="str">
        <f>VLOOKUP(Tabel1[[#This Row],[Gruppe]],Statistikkoder!$A$1:$C$154,2,FALSE)</f>
        <v>    Cykel Barn 12-15 år                      </v>
      </c>
      <c r="H3997">
        <v>1</v>
      </c>
      <c r="I3997">
        <v>0</v>
      </c>
      <c r="J3997">
        <v>1</v>
      </c>
      <c r="K3997">
        <f>IF(AND(Tabel1[[#This Row],[Gruppe]]&gt;=610,Tabel1[[#This Row],[Gruppe]]&lt;=765),Tabel1[[#This Row],[Dækmeter]],0)</f>
        <v>0</v>
      </c>
      <c r="L3997">
        <v>0</v>
      </c>
      <c r="M3997" t="s">
        <v>3</v>
      </c>
      <c r="N3997" t="str">
        <f>VLOOKUP($F3997,Statistikkoder!$A$2:$C$154,3,FALSE)</f>
        <v>Cykel</v>
      </c>
    </row>
    <row r="3998" spans="1:14" x14ac:dyDescent="0.2">
      <c r="A3998" t="s">
        <v>209</v>
      </c>
      <c r="B3998" s="1">
        <v>0.625</v>
      </c>
      <c r="C3998" t="s">
        <v>4</v>
      </c>
      <c r="D3998" t="s">
        <v>2</v>
      </c>
      <c r="E3998" t="s">
        <v>190</v>
      </c>
      <c r="F3998">
        <v>996</v>
      </c>
      <c r="G3998" t="str">
        <f>VLOOKUP(Tabel1[[#This Row],[Gruppe]],Statistikkoder!$A$1:$C$154,2,FALSE)</f>
        <v>    Passager i køretøj                            </v>
      </c>
      <c r="H3998">
        <v>0</v>
      </c>
      <c r="I3998">
        <v>42</v>
      </c>
      <c r="J3998">
        <v>0</v>
      </c>
      <c r="K3998">
        <f>IF(AND(Tabel1[[#This Row],[Gruppe]]&gt;=610,Tabel1[[#This Row],[Gruppe]]&lt;=765),Tabel1[[#This Row],[Dækmeter]],0)</f>
        <v>0</v>
      </c>
      <c r="L3998">
        <v>0</v>
      </c>
      <c r="M3998" t="s">
        <v>3</v>
      </c>
      <c r="N3998" t="str">
        <f>VLOOKUP($F3998,Statistikkoder!$A$2:$C$154,3,FALSE)</f>
        <v>Passager</v>
      </c>
    </row>
    <row r="3999" spans="1:14" x14ac:dyDescent="0.2">
      <c r="A3999" t="s">
        <v>209</v>
      </c>
      <c r="B3999" s="1">
        <v>0.625</v>
      </c>
      <c r="C3999" t="s">
        <v>0</v>
      </c>
      <c r="D3999" t="s">
        <v>1</v>
      </c>
      <c r="E3999" t="s">
        <v>189</v>
      </c>
      <c r="F3999">
        <v>80</v>
      </c>
      <c r="G3999" t="str">
        <f>VLOOKUP(Tabel1[[#This Row],[Gruppe]],Statistikkoder!$A$1:$C$154,2,FALSE)</f>
        <v>    Bil &lt; 1,95 pendler rejse        </v>
      </c>
      <c r="H3999">
        <v>3</v>
      </c>
      <c r="I3999">
        <v>3</v>
      </c>
      <c r="J3999">
        <v>18</v>
      </c>
      <c r="K3999">
        <f>IF(AND(Tabel1[[#This Row],[Gruppe]]&gt;=610,Tabel1[[#This Row],[Gruppe]]&lt;=765),Tabel1[[#This Row],[Dækmeter]],0)</f>
        <v>0</v>
      </c>
      <c r="L3999">
        <v>0</v>
      </c>
      <c r="M3999" t="s">
        <v>3</v>
      </c>
      <c r="N3999" t="str">
        <f>VLOOKUP($F3999,Statistikkoder!$A$2:$C$154,3,FALSE)</f>
        <v>Personbil</v>
      </c>
    </row>
    <row r="4000" spans="1:14" x14ac:dyDescent="0.2">
      <c r="A4000" t="s">
        <v>209</v>
      </c>
      <c r="B4000" s="1">
        <v>0.625</v>
      </c>
      <c r="C4000" t="s">
        <v>0</v>
      </c>
      <c r="D4000" t="s">
        <v>1</v>
      </c>
      <c r="E4000" t="s">
        <v>189</v>
      </c>
      <c r="F4000">
        <v>110</v>
      </c>
      <c r="G4000" t="str">
        <f>VLOOKUP(Tabel1[[#This Row],[Gruppe]],Statistikkoder!$A$1:$C$154,2,FALSE)</f>
        <v>    Bil &lt; 1,95 m                            </v>
      </c>
      <c r="H4000">
        <v>13</v>
      </c>
      <c r="I4000">
        <v>25</v>
      </c>
      <c r="J4000">
        <v>78</v>
      </c>
      <c r="K4000">
        <f>IF(AND(Tabel1[[#This Row],[Gruppe]]&gt;=610,Tabel1[[#This Row],[Gruppe]]&lt;=765),Tabel1[[#This Row],[Dækmeter]],0)</f>
        <v>0</v>
      </c>
      <c r="L4000">
        <v>0</v>
      </c>
      <c r="M4000" t="s">
        <v>3</v>
      </c>
      <c r="N4000" t="str">
        <f>VLOOKUP($F4000,Statistikkoder!$A$2:$C$154,3,FALSE)</f>
        <v>Personbil</v>
      </c>
    </row>
    <row r="4001" spans="1:14" x14ac:dyDescent="0.2">
      <c r="A4001" t="s">
        <v>209</v>
      </c>
      <c r="B4001" s="1">
        <v>0.625</v>
      </c>
      <c r="C4001" t="s">
        <v>0</v>
      </c>
      <c r="D4001" t="s">
        <v>1</v>
      </c>
      <c r="E4001" t="s">
        <v>189</v>
      </c>
      <c r="F4001">
        <v>120</v>
      </c>
      <c r="G4001" t="str">
        <f>VLOOKUP(Tabel1[[#This Row],[Gruppe]],Statistikkoder!$A$1:$C$154,2,FALSE)</f>
        <v>    Bil &gt; 1,95 m                            </v>
      </c>
      <c r="H4001">
        <v>2</v>
      </c>
      <c r="I4001">
        <v>8</v>
      </c>
      <c r="J4001">
        <v>12</v>
      </c>
      <c r="K4001">
        <f>IF(AND(Tabel1[[#This Row],[Gruppe]]&gt;=610,Tabel1[[#This Row],[Gruppe]]&lt;=765),Tabel1[[#This Row],[Dækmeter]],0)</f>
        <v>0</v>
      </c>
      <c r="L4001">
        <v>0</v>
      </c>
      <c r="M4001" t="s">
        <v>3</v>
      </c>
      <c r="N4001" t="str">
        <f>VLOOKUP($F4001,Statistikkoder!$A$2:$C$154,3,FALSE)</f>
        <v>Personbil</v>
      </c>
    </row>
    <row r="4002" spans="1:14" x14ac:dyDescent="0.2">
      <c r="A4002" t="s">
        <v>209</v>
      </c>
      <c r="B4002" s="1">
        <v>0.625</v>
      </c>
      <c r="C4002" t="s">
        <v>0</v>
      </c>
      <c r="D4002" t="s">
        <v>1</v>
      </c>
      <c r="E4002" t="s">
        <v>189</v>
      </c>
      <c r="F4002">
        <v>410</v>
      </c>
      <c r="G4002" t="str">
        <f>VLOOKUP(Tabel1[[#This Row],[Gruppe]],Statistikkoder!$A$1:$C$154,2,FALSE)</f>
        <v>    MC                                    </v>
      </c>
      <c r="H4002">
        <v>1</v>
      </c>
      <c r="I4002">
        <v>1</v>
      </c>
      <c r="J4002">
        <v>3</v>
      </c>
      <c r="K4002">
        <f>IF(AND(Tabel1[[#This Row],[Gruppe]]&gt;=610,Tabel1[[#This Row],[Gruppe]]&lt;=765),Tabel1[[#This Row],[Dækmeter]],0)</f>
        <v>0</v>
      </c>
      <c r="L4002">
        <v>0</v>
      </c>
      <c r="M4002" t="s">
        <v>3</v>
      </c>
      <c r="N4002" t="str">
        <f>VLOOKUP($F4002,Statistikkoder!$A$2:$C$154,3,FALSE)</f>
        <v>MC/Knallert</v>
      </c>
    </row>
    <row r="4003" spans="1:14" x14ac:dyDescent="0.2">
      <c r="A4003" t="s">
        <v>209</v>
      </c>
      <c r="B4003" s="1">
        <v>0.625</v>
      </c>
      <c r="C4003" t="s">
        <v>0</v>
      </c>
      <c r="D4003" t="s">
        <v>1</v>
      </c>
      <c r="E4003" t="s">
        <v>189</v>
      </c>
      <c r="F4003">
        <v>730</v>
      </c>
      <c r="G4003" t="str">
        <f>VLOOKUP(Tabel1[[#This Row],[Gruppe]],Statistikkoder!$A$1:$C$154,2,FALSE)</f>
        <v>    Sættevogn 17 m. max 40 tons            </v>
      </c>
      <c r="H4003">
        <v>1</v>
      </c>
      <c r="I4003">
        <v>1</v>
      </c>
      <c r="J4003">
        <v>17</v>
      </c>
      <c r="K4003">
        <f>IF(AND(Tabel1[[#This Row],[Gruppe]]&gt;=610,Tabel1[[#This Row],[Gruppe]]&lt;=765),Tabel1[[#This Row],[Dækmeter]],0)</f>
        <v>17</v>
      </c>
      <c r="L4003">
        <v>0</v>
      </c>
      <c r="M4003" t="s">
        <v>3</v>
      </c>
      <c r="N4003" t="str">
        <f>VLOOKUP($F4003,Statistikkoder!$A$2:$C$154,3,FALSE)</f>
        <v>Sættevogn</v>
      </c>
    </row>
    <row r="4004" spans="1:14" x14ac:dyDescent="0.2">
      <c r="A4004" t="s">
        <v>209</v>
      </c>
      <c r="B4004" s="1">
        <v>0.625</v>
      </c>
      <c r="C4004" t="s">
        <v>0</v>
      </c>
      <c r="D4004" t="s">
        <v>1</v>
      </c>
      <c r="E4004" t="s">
        <v>189</v>
      </c>
      <c r="F4004">
        <v>996</v>
      </c>
      <c r="G4004" t="str">
        <f>VLOOKUP(Tabel1[[#This Row],[Gruppe]],Statistikkoder!$A$1:$C$154,2,FALSE)</f>
        <v>    Passager i køretøj                            </v>
      </c>
      <c r="H4004">
        <v>0</v>
      </c>
      <c r="I4004">
        <v>38</v>
      </c>
      <c r="J4004">
        <v>0</v>
      </c>
      <c r="K4004">
        <f>IF(AND(Tabel1[[#This Row],[Gruppe]]&gt;=610,Tabel1[[#This Row],[Gruppe]]&lt;=765),Tabel1[[#This Row],[Dækmeter]],0)</f>
        <v>0</v>
      </c>
      <c r="L4004">
        <v>0</v>
      </c>
      <c r="M4004" t="s">
        <v>3</v>
      </c>
      <c r="N4004" t="str">
        <f>VLOOKUP($F4004,Statistikkoder!$A$2:$C$154,3,FALSE)</f>
        <v>Passager</v>
      </c>
    </row>
    <row r="4005" spans="1:14" x14ac:dyDescent="0.2">
      <c r="A4005" t="s">
        <v>209</v>
      </c>
      <c r="B4005" s="1">
        <v>0.66666666666666663</v>
      </c>
      <c r="C4005" t="s">
        <v>4</v>
      </c>
      <c r="D4005" t="s">
        <v>2</v>
      </c>
      <c r="E4005" t="s">
        <v>189</v>
      </c>
      <c r="F4005">
        <v>10</v>
      </c>
      <c r="G4005" t="str">
        <f>VLOOKUP(Tabel1[[#This Row],[Gruppe]],Statistikkoder!$A$1:$C$154,2,FALSE)</f>
        <v>    Voksen gående                    </v>
      </c>
      <c r="H4005">
        <v>0</v>
      </c>
      <c r="I4005">
        <v>1</v>
      </c>
      <c r="J4005">
        <v>0</v>
      </c>
      <c r="K4005">
        <f>IF(AND(Tabel1[[#This Row],[Gruppe]]&gt;=610,Tabel1[[#This Row],[Gruppe]]&lt;=765),Tabel1[[#This Row],[Dækmeter]],0)</f>
        <v>0</v>
      </c>
      <c r="L4005">
        <v>0</v>
      </c>
      <c r="M4005" t="s">
        <v>3</v>
      </c>
      <c r="N4005" t="str">
        <f>VLOOKUP($F4005,Statistikkoder!$A$2:$C$154,3,FALSE)</f>
        <v>Passager</v>
      </c>
    </row>
    <row r="4006" spans="1:14" x14ac:dyDescent="0.2">
      <c r="A4006" t="s">
        <v>209</v>
      </c>
      <c r="B4006" s="1">
        <v>0.66666666666666663</v>
      </c>
      <c r="C4006" t="s">
        <v>4</v>
      </c>
      <c r="D4006" t="s">
        <v>2</v>
      </c>
      <c r="E4006" t="s">
        <v>189</v>
      </c>
      <c r="F4006">
        <v>15</v>
      </c>
      <c r="G4006" t="str">
        <f>VLOOKUP(Tabel1[[#This Row],[Gruppe]],Statistikkoder!$A$1:$C$154,2,FALSE)</f>
        <v>    Voksen gående Pendler            </v>
      </c>
      <c r="H4006">
        <v>0</v>
      </c>
      <c r="I4006">
        <v>3</v>
      </c>
      <c r="J4006">
        <v>0</v>
      </c>
      <c r="K4006">
        <f>IF(AND(Tabel1[[#This Row],[Gruppe]]&gt;=610,Tabel1[[#This Row],[Gruppe]]&lt;=765),Tabel1[[#This Row],[Dækmeter]],0)</f>
        <v>0</v>
      </c>
      <c r="L4006">
        <v>0</v>
      </c>
      <c r="M4006" t="s">
        <v>3</v>
      </c>
      <c r="N4006" t="str">
        <f>VLOOKUP($F4006,Statistikkoder!$A$2:$C$154,3,FALSE)</f>
        <v>Passager</v>
      </c>
    </row>
    <row r="4007" spans="1:14" x14ac:dyDescent="0.2">
      <c r="A4007" t="s">
        <v>209</v>
      </c>
      <c r="B4007" s="1">
        <v>0.66666666666666663</v>
      </c>
      <c r="C4007" t="s">
        <v>4</v>
      </c>
      <c r="D4007" t="s">
        <v>2</v>
      </c>
      <c r="E4007" t="s">
        <v>189</v>
      </c>
      <c r="F4007">
        <v>80</v>
      </c>
      <c r="G4007" t="str">
        <f>VLOOKUP(Tabel1[[#This Row],[Gruppe]],Statistikkoder!$A$1:$C$154,2,FALSE)</f>
        <v>    Bil &lt; 1,95 pendler rejse        </v>
      </c>
      <c r="H4007">
        <v>8</v>
      </c>
      <c r="I4007">
        <v>8</v>
      </c>
      <c r="J4007">
        <v>48</v>
      </c>
      <c r="K4007">
        <f>IF(AND(Tabel1[[#This Row],[Gruppe]]&gt;=610,Tabel1[[#This Row],[Gruppe]]&lt;=765),Tabel1[[#This Row],[Dækmeter]],0)</f>
        <v>0</v>
      </c>
      <c r="L4007">
        <v>0</v>
      </c>
      <c r="M4007" t="s">
        <v>3</v>
      </c>
      <c r="N4007" t="str">
        <f>VLOOKUP($F4007,Statistikkoder!$A$2:$C$154,3,FALSE)</f>
        <v>Personbil</v>
      </c>
    </row>
    <row r="4008" spans="1:14" x14ac:dyDescent="0.2">
      <c r="A4008" t="s">
        <v>209</v>
      </c>
      <c r="B4008" s="1">
        <v>0.66666666666666663</v>
      </c>
      <c r="C4008" t="s">
        <v>4</v>
      </c>
      <c r="D4008" t="s">
        <v>2</v>
      </c>
      <c r="E4008" t="s">
        <v>189</v>
      </c>
      <c r="F4008">
        <v>110</v>
      </c>
      <c r="G4008" t="str">
        <f>VLOOKUP(Tabel1[[#This Row],[Gruppe]],Statistikkoder!$A$1:$C$154,2,FALSE)</f>
        <v>    Bil &lt; 1,95 m                            </v>
      </c>
      <c r="H4008">
        <v>11</v>
      </c>
      <c r="I4008">
        <v>22</v>
      </c>
      <c r="J4008">
        <v>66</v>
      </c>
      <c r="K4008">
        <f>IF(AND(Tabel1[[#This Row],[Gruppe]]&gt;=610,Tabel1[[#This Row],[Gruppe]]&lt;=765),Tabel1[[#This Row],[Dækmeter]],0)</f>
        <v>0</v>
      </c>
      <c r="L4008">
        <v>0</v>
      </c>
      <c r="M4008" t="s">
        <v>3</v>
      </c>
      <c r="N4008" t="str">
        <f>VLOOKUP($F4008,Statistikkoder!$A$2:$C$154,3,FALSE)</f>
        <v>Personbil</v>
      </c>
    </row>
    <row r="4009" spans="1:14" x14ac:dyDescent="0.2">
      <c r="A4009" t="s">
        <v>209</v>
      </c>
      <c r="B4009" s="1">
        <v>0.66666666666666663</v>
      </c>
      <c r="C4009" t="s">
        <v>4</v>
      </c>
      <c r="D4009" t="s">
        <v>2</v>
      </c>
      <c r="E4009" t="s">
        <v>189</v>
      </c>
      <c r="F4009">
        <v>126</v>
      </c>
      <c r="G4009" t="str">
        <f>VLOOKUP(Tabel1[[#This Row],[Gruppe]],Statistikkoder!$A$1:$C$154,2,FALSE)</f>
        <v xml:space="preserve">    Bil med campingvogn                     </v>
      </c>
      <c r="H4009">
        <v>1</v>
      </c>
      <c r="I4009">
        <v>2</v>
      </c>
      <c r="J4009">
        <v>12</v>
      </c>
      <c r="K4009">
        <f>IF(AND(Tabel1[[#This Row],[Gruppe]]&gt;=610,Tabel1[[#This Row],[Gruppe]]&lt;=765),Tabel1[[#This Row],[Dækmeter]],0)</f>
        <v>0</v>
      </c>
      <c r="L4009">
        <v>0</v>
      </c>
      <c r="M4009" t="s">
        <v>3</v>
      </c>
      <c r="N4009" t="str">
        <f>VLOOKUP($F4009,Statistikkoder!$A$2:$C$154,3,FALSE)</f>
        <v>Personbil</v>
      </c>
    </row>
    <row r="4010" spans="1:14" x14ac:dyDescent="0.2">
      <c r="A4010" t="s">
        <v>209</v>
      </c>
      <c r="B4010" s="1">
        <v>0.66666666666666663</v>
      </c>
      <c r="C4010" t="s">
        <v>4</v>
      </c>
      <c r="D4010" t="s">
        <v>2</v>
      </c>
      <c r="E4010" t="s">
        <v>189</v>
      </c>
      <c r="F4010">
        <v>730</v>
      </c>
      <c r="G4010" t="str">
        <f>VLOOKUP(Tabel1[[#This Row],[Gruppe]],Statistikkoder!$A$1:$C$154,2,FALSE)</f>
        <v>    Sættevogn 17 m. max 40 tons            </v>
      </c>
      <c r="H4010">
        <v>1</v>
      </c>
      <c r="I4010">
        <v>1</v>
      </c>
      <c r="J4010">
        <v>17</v>
      </c>
      <c r="K4010">
        <f>IF(AND(Tabel1[[#This Row],[Gruppe]]&gt;=610,Tabel1[[#This Row],[Gruppe]]&lt;=765),Tabel1[[#This Row],[Dækmeter]],0)</f>
        <v>17</v>
      </c>
      <c r="L4010">
        <v>0</v>
      </c>
      <c r="M4010" t="s">
        <v>3</v>
      </c>
      <c r="N4010" t="str">
        <f>VLOOKUP($F4010,Statistikkoder!$A$2:$C$154,3,FALSE)</f>
        <v>Sættevogn</v>
      </c>
    </row>
    <row r="4011" spans="1:14" x14ac:dyDescent="0.2">
      <c r="A4011" t="s">
        <v>209</v>
      </c>
      <c r="B4011" s="1">
        <v>0.66666666666666663</v>
      </c>
      <c r="C4011" t="s">
        <v>4</v>
      </c>
      <c r="D4011" t="s">
        <v>2</v>
      </c>
      <c r="E4011" t="s">
        <v>189</v>
      </c>
      <c r="F4011">
        <v>996</v>
      </c>
      <c r="G4011" t="str">
        <f>VLOOKUP(Tabel1[[#This Row],[Gruppe]],Statistikkoder!$A$1:$C$154,2,FALSE)</f>
        <v>    Passager i køretøj                            </v>
      </c>
      <c r="H4011">
        <v>0</v>
      </c>
      <c r="I4011">
        <v>33</v>
      </c>
      <c r="J4011">
        <v>0</v>
      </c>
      <c r="K4011">
        <f>IF(AND(Tabel1[[#This Row],[Gruppe]]&gt;=610,Tabel1[[#This Row],[Gruppe]]&lt;=765),Tabel1[[#This Row],[Dækmeter]],0)</f>
        <v>0</v>
      </c>
      <c r="L4011">
        <v>0</v>
      </c>
      <c r="M4011" t="s">
        <v>3</v>
      </c>
      <c r="N4011" t="str">
        <f>VLOOKUP($F4011,Statistikkoder!$A$2:$C$154,3,FALSE)</f>
        <v>Passager</v>
      </c>
    </row>
    <row r="4012" spans="1:14" x14ac:dyDescent="0.2">
      <c r="A4012" t="s">
        <v>209</v>
      </c>
      <c r="B4012" s="1">
        <v>0.66666666666666663</v>
      </c>
      <c r="C4012" t="s">
        <v>0</v>
      </c>
      <c r="D4012" t="s">
        <v>1</v>
      </c>
      <c r="E4012" t="s">
        <v>190</v>
      </c>
      <c r="F4012">
        <v>10</v>
      </c>
      <c r="G4012" t="str">
        <f>VLOOKUP(Tabel1[[#This Row],[Gruppe]],Statistikkoder!$A$1:$C$154,2,FALSE)</f>
        <v>    Voksen gående                    </v>
      </c>
      <c r="H4012">
        <v>0</v>
      </c>
      <c r="I4012">
        <v>3</v>
      </c>
      <c r="J4012">
        <v>0</v>
      </c>
      <c r="K4012">
        <f>IF(AND(Tabel1[[#This Row],[Gruppe]]&gt;=610,Tabel1[[#This Row],[Gruppe]]&lt;=765),Tabel1[[#This Row],[Dækmeter]],0)</f>
        <v>0</v>
      </c>
      <c r="L4012">
        <v>0</v>
      </c>
      <c r="M4012" t="s">
        <v>3</v>
      </c>
      <c r="N4012" t="str">
        <f>VLOOKUP($F4012,Statistikkoder!$A$2:$C$154,3,FALSE)</f>
        <v>Passager</v>
      </c>
    </row>
    <row r="4013" spans="1:14" x14ac:dyDescent="0.2">
      <c r="A4013" t="s">
        <v>209</v>
      </c>
      <c r="B4013" s="1">
        <v>0.66666666666666663</v>
      </c>
      <c r="C4013" t="s">
        <v>0</v>
      </c>
      <c r="D4013" t="s">
        <v>1</v>
      </c>
      <c r="E4013" t="s">
        <v>190</v>
      </c>
      <c r="F4013">
        <v>20</v>
      </c>
      <c r="G4013" t="str">
        <f>VLOOKUP(Tabel1[[#This Row],[Gruppe]],Statistikkoder!$A$1:$C$154,2,FALSE)</f>
        <v>    Barn 12-15 år gående              </v>
      </c>
      <c r="H4013">
        <v>0</v>
      </c>
      <c r="I4013">
        <v>3</v>
      </c>
      <c r="J4013">
        <v>0</v>
      </c>
      <c r="K4013">
        <f>IF(AND(Tabel1[[#This Row],[Gruppe]]&gt;=610,Tabel1[[#This Row],[Gruppe]]&lt;=765),Tabel1[[#This Row],[Dækmeter]],0)</f>
        <v>0</v>
      </c>
      <c r="L4013">
        <v>0</v>
      </c>
      <c r="M4013" t="s">
        <v>3</v>
      </c>
      <c r="N4013" t="str">
        <f>VLOOKUP($F4013,Statistikkoder!$A$2:$C$154,3,FALSE)</f>
        <v>Passager</v>
      </c>
    </row>
    <row r="4014" spans="1:14" x14ac:dyDescent="0.2">
      <c r="A4014" t="s">
        <v>209</v>
      </c>
      <c r="B4014" s="1">
        <v>0.66666666666666663</v>
      </c>
      <c r="C4014" t="s">
        <v>0</v>
      </c>
      <c r="D4014" t="s">
        <v>1</v>
      </c>
      <c r="E4014" t="s">
        <v>190</v>
      </c>
      <c r="F4014">
        <v>40</v>
      </c>
      <c r="G4014" t="str">
        <f>VLOOKUP(Tabel1[[#This Row],[Gruppe]],Statistikkoder!$A$1:$C$154,2,FALSE)</f>
        <v>    Pensionist gående                </v>
      </c>
      <c r="H4014">
        <v>0</v>
      </c>
      <c r="I4014">
        <v>2</v>
      </c>
      <c r="J4014">
        <v>0</v>
      </c>
      <c r="K4014">
        <f>IF(AND(Tabel1[[#This Row],[Gruppe]]&gt;=610,Tabel1[[#This Row],[Gruppe]]&lt;=765),Tabel1[[#This Row],[Dækmeter]],0)</f>
        <v>0</v>
      </c>
      <c r="L4014">
        <v>0</v>
      </c>
      <c r="M4014" t="s">
        <v>3</v>
      </c>
      <c r="N4014" t="str">
        <f>VLOOKUP($F4014,Statistikkoder!$A$2:$C$154,3,FALSE)</f>
        <v>Passager</v>
      </c>
    </row>
    <row r="4015" spans="1:14" x14ac:dyDescent="0.2">
      <c r="A4015" t="s">
        <v>209</v>
      </c>
      <c r="B4015" s="1">
        <v>0.66666666666666663</v>
      </c>
      <c r="C4015" t="s">
        <v>0</v>
      </c>
      <c r="D4015" t="s">
        <v>1</v>
      </c>
      <c r="E4015" t="s">
        <v>190</v>
      </c>
      <c r="F4015">
        <v>80</v>
      </c>
      <c r="G4015" t="str">
        <f>VLOOKUP(Tabel1[[#This Row],[Gruppe]],Statistikkoder!$A$1:$C$154,2,FALSE)</f>
        <v>    Bil &lt; 1,95 pendler rejse        </v>
      </c>
      <c r="H4015">
        <v>3</v>
      </c>
      <c r="I4015">
        <v>4</v>
      </c>
      <c r="J4015">
        <v>18</v>
      </c>
      <c r="K4015">
        <f>IF(AND(Tabel1[[#This Row],[Gruppe]]&gt;=610,Tabel1[[#This Row],[Gruppe]]&lt;=765),Tabel1[[#This Row],[Dækmeter]],0)</f>
        <v>0</v>
      </c>
      <c r="L4015">
        <v>0</v>
      </c>
      <c r="M4015" t="s">
        <v>3</v>
      </c>
      <c r="N4015" t="str">
        <f>VLOOKUP($F4015,Statistikkoder!$A$2:$C$154,3,FALSE)</f>
        <v>Personbil</v>
      </c>
    </row>
    <row r="4016" spans="1:14" x14ac:dyDescent="0.2">
      <c r="A4016" t="s">
        <v>209</v>
      </c>
      <c r="B4016" s="1">
        <v>0.66666666666666663</v>
      </c>
      <c r="C4016" t="s">
        <v>0</v>
      </c>
      <c r="D4016" t="s">
        <v>1</v>
      </c>
      <c r="E4016" t="s">
        <v>190</v>
      </c>
      <c r="F4016">
        <v>110</v>
      </c>
      <c r="G4016" t="str">
        <f>VLOOKUP(Tabel1[[#This Row],[Gruppe]],Statistikkoder!$A$1:$C$154,2,FALSE)</f>
        <v>    Bil &lt; 1,95 m                            </v>
      </c>
      <c r="H4016">
        <v>8</v>
      </c>
      <c r="I4016">
        <v>17</v>
      </c>
      <c r="J4016">
        <v>48</v>
      </c>
      <c r="K4016">
        <f>IF(AND(Tabel1[[#This Row],[Gruppe]]&gt;=610,Tabel1[[#This Row],[Gruppe]]&lt;=765),Tabel1[[#This Row],[Dækmeter]],0)</f>
        <v>0</v>
      </c>
      <c r="L4016">
        <v>0</v>
      </c>
      <c r="M4016" t="s">
        <v>3</v>
      </c>
      <c r="N4016" t="str">
        <f>VLOOKUP($F4016,Statistikkoder!$A$2:$C$154,3,FALSE)</f>
        <v>Personbil</v>
      </c>
    </row>
    <row r="4017" spans="1:14" x14ac:dyDescent="0.2">
      <c r="A4017" t="s">
        <v>209</v>
      </c>
      <c r="B4017" s="1">
        <v>0.66666666666666663</v>
      </c>
      <c r="C4017" t="s">
        <v>0</v>
      </c>
      <c r="D4017" t="s">
        <v>1</v>
      </c>
      <c r="E4017" t="s">
        <v>190</v>
      </c>
      <c r="F4017">
        <v>410</v>
      </c>
      <c r="G4017" t="str">
        <f>VLOOKUP(Tabel1[[#This Row],[Gruppe]],Statistikkoder!$A$1:$C$154,2,FALSE)</f>
        <v>    MC                                    </v>
      </c>
      <c r="H4017">
        <v>1</v>
      </c>
      <c r="I4017">
        <v>1</v>
      </c>
      <c r="J4017">
        <v>2</v>
      </c>
      <c r="K4017">
        <f>IF(AND(Tabel1[[#This Row],[Gruppe]]&gt;=610,Tabel1[[#This Row],[Gruppe]]&lt;=765),Tabel1[[#This Row],[Dækmeter]],0)</f>
        <v>0</v>
      </c>
      <c r="L4017">
        <v>0</v>
      </c>
      <c r="M4017" t="s">
        <v>3</v>
      </c>
      <c r="N4017" t="str">
        <f>VLOOKUP($F4017,Statistikkoder!$A$2:$C$154,3,FALSE)</f>
        <v>MC/Knallert</v>
      </c>
    </row>
    <row r="4018" spans="1:14" x14ac:dyDescent="0.2">
      <c r="A4018" t="s">
        <v>209</v>
      </c>
      <c r="B4018" s="1">
        <v>0.66666666666666663</v>
      </c>
      <c r="C4018" t="s">
        <v>0</v>
      </c>
      <c r="D4018" t="s">
        <v>1</v>
      </c>
      <c r="E4018" t="s">
        <v>190</v>
      </c>
      <c r="F4018">
        <v>505</v>
      </c>
      <c r="G4018" t="str">
        <f>VLOOKUP(Tabel1[[#This Row],[Gruppe]],Statistikkoder!$A$1:$C$154,2,FALSE)</f>
        <v>    Cykel Pensionist                        </v>
      </c>
      <c r="H4018">
        <v>1</v>
      </c>
      <c r="I4018">
        <v>0</v>
      </c>
      <c r="J4018">
        <v>1</v>
      </c>
      <c r="K4018">
        <f>IF(AND(Tabel1[[#This Row],[Gruppe]]&gt;=610,Tabel1[[#This Row],[Gruppe]]&lt;=765),Tabel1[[#This Row],[Dækmeter]],0)</f>
        <v>0</v>
      </c>
      <c r="L4018">
        <v>0</v>
      </c>
      <c r="M4018" t="s">
        <v>3</v>
      </c>
      <c r="N4018" t="str">
        <f>VLOOKUP($F4018,Statistikkoder!$A$2:$C$154,3,FALSE)</f>
        <v>Cykel</v>
      </c>
    </row>
    <row r="4019" spans="1:14" x14ac:dyDescent="0.2">
      <c r="A4019" t="s">
        <v>209</v>
      </c>
      <c r="B4019" s="1">
        <v>0.66666666666666663</v>
      </c>
      <c r="C4019" t="s">
        <v>0</v>
      </c>
      <c r="D4019" t="s">
        <v>1</v>
      </c>
      <c r="E4019" t="s">
        <v>190</v>
      </c>
      <c r="F4019">
        <v>535</v>
      </c>
      <c r="G4019" t="str">
        <f>VLOOKUP(Tabel1[[#This Row],[Gruppe]],Statistikkoder!$A$1:$C$154,2,FALSE)</f>
        <v>    Cykel m/anhænger Pensionist              </v>
      </c>
      <c r="H4019">
        <v>1</v>
      </c>
      <c r="I4019">
        <v>0</v>
      </c>
      <c r="J4019">
        <v>1</v>
      </c>
      <c r="K4019">
        <f>IF(AND(Tabel1[[#This Row],[Gruppe]]&gt;=610,Tabel1[[#This Row],[Gruppe]]&lt;=765),Tabel1[[#This Row],[Dækmeter]],0)</f>
        <v>0</v>
      </c>
      <c r="L4019">
        <v>0</v>
      </c>
      <c r="M4019" t="s">
        <v>3</v>
      </c>
      <c r="N4019" t="str">
        <f>VLOOKUP($F4019,Statistikkoder!$A$2:$C$154,3,FALSE)</f>
        <v>Cykel</v>
      </c>
    </row>
    <row r="4020" spans="1:14" x14ac:dyDescent="0.2">
      <c r="A4020" t="s">
        <v>209</v>
      </c>
      <c r="B4020" s="1">
        <v>0.66666666666666663</v>
      </c>
      <c r="C4020" t="s">
        <v>0</v>
      </c>
      <c r="D4020" t="s">
        <v>1</v>
      </c>
      <c r="E4020" t="s">
        <v>190</v>
      </c>
      <c r="F4020">
        <v>611</v>
      </c>
      <c r="G4020" t="str">
        <f>VLOOKUP(Tabel1[[#This Row],[Gruppe]],Statistikkoder!$A$1:$C$154,2,FALSE)</f>
        <v>    Bus &gt; 10 m incl. passagerer              </v>
      </c>
      <c r="H4020">
        <v>1</v>
      </c>
      <c r="I4020">
        <v>49</v>
      </c>
      <c r="J4020">
        <v>14</v>
      </c>
      <c r="K4020">
        <f>IF(AND(Tabel1[[#This Row],[Gruppe]]&gt;=610,Tabel1[[#This Row],[Gruppe]]&lt;=765),Tabel1[[#This Row],[Dækmeter]],0)</f>
        <v>14</v>
      </c>
      <c r="L4020">
        <v>0</v>
      </c>
      <c r="M4020" t="s">
        <v>3</v>
      </c>
      <c r="N4020" t="str">
        <f>VLOOKUP($F4020,Statistikkoder!$A$2:$C$154,3,FALSE)</f>
        <v>Bus</v>
      </c>
    </row>
    <row r="4021" spans="1:14" x14ac:dyDescent="0.2">
      <c r="A4021" t="s">
        <v>209</v>
      </c>
      <c r="B4021" s="1">
        <v>0.66666666666666663</v>
      </c>
      <c r="C4021" t="s">
        <v>0</v>
      </c>
      <c r="D4021" t="s">
        <v>1</v>
      </c>
      <c r="E4021" t="s">
        <v>190</v>
      </c>
      <c r="F4021">
        <v>996</v>
      </c>
      <c r="G4021" t="str">
        <f>VLOOKUP(Tabel1[[#This Row],[Gruppe]],Statistikkoder!$A$1:$C$154,2,FALSE)</f>
        <v>    Passager i køretøj                            </v>
      </c>
      <c r="H4021">
        <v>0</v>
      </c>
      <c r="I4021">
        <v>71</v>
      </c>
      <c r="J4021">
        <v>0</v>
      </c>
      <c r="K4021">
        <f>IF(AND(Tabel1[[#This Row],[Gruppe]]&gt;=610,Tabel1[[#This Row],[Gruppe]]&lt;=765),Tabel1[[#This Row],[Dækmeter]],0)</f>
        <v>0</v>
      </c>
      <c r="L4021">
        <v>0</v>
      </c>
      <c r="M4021" t="s">
        <v>3</v>
      </c>
      <c r="N4021" t="str">
        <f>VLOOKUP($F4021,Statistikkoder!$A$2:$C$154,3,FALSE)</f>
        <v>Passager</v>
      </c>
    </row>
    <row r="4022" spans="1:14" x14ac:dyDescent="0.2">
      <c r="A4022" t="s">
        <v>209</v>
      </c>
      <c r="B4022" s="1">
        <v>0.70833333333333337</v>
      </c>
      <c r="C4022" t="s">
        <v>4</v>
      </c>
      <c r="D4022" t="s">
        <v>2</v>
      </c>
      <c r="E4022" t="s">
        <v>190</v>
      </c>
      <c r="F4022">
        <v>10</v>
      </c>
      <c r="G4022" t="str">
        <f>VLOOKUP(Tabel1[[#This Row],[Gruppe]],Statistikkoder!$A$1:$C$154,2,FALSE)</f>
        <v>    Voksen gående                    </v>
      </c>
      <c r="H4022">
        <v>0</v>
      </c>
      <c r="I4022">
        <v>1</v>
      </c>
      <c r="J4022">
        <v>0</v>
      </c>
      <c r="K4022">
        <f>IF(AND(Tabel1[[#This Row],[Gruppe]]&gt;=610,Tabel1[[#This Row],[Gruppe]]&lt;=765),Tabel1[[#This Row],[Dækmeter]],0)</f>
        <v>0</v>
      </c>
      <c r="L4022">
        <v>0</v>
      </c>
      <c r="M4022" t="s">
        <v>3</v>
      </c>
      <c r="N4022" t="str">
        <f>VLOOKUP($F4022,Statistikkoder!$A$2:$C$154,3,FALSE)</f>
        <v>Passager</v>
      </c>
    </row>
    <row r="4023" spans="1:14" x14ac:dyDescent="0.2">
      <c r="A4023" t="s">
        <v>209</v>
      </c>
      <c r="B4023" s="1">
        <v>0.70833333333333337</v>
      </c>
      <c r="C4023" t="s">
        <v>4</v>
      </c>
      <c r="D4023" t="s">
        <v>2</v>
      </c>
      <c r="E4023" t="s">
        <v>190</v>
      </c>
      <c r="F4023">
        <v>80</v>
      </c>
      <c r="G4023" t="str">
        <f>VLOOKUP(Tabel1[[#This Row],[Gruppe]],Statistikkoder!$A$1:$C$154,2,FALSE)</f>
        <v>    Bil &lt; 1,95 pendler rejse        </v>
      </c>
      <c r="H4023">
        <v>2</v>
      </c>
      <c r="I4023">
        <v>2</v>
      </c>
      <c r="J4023">
        <v>12</v>
      </c>
      <c r="K4023">
        <f>IF(AND(Tabel1[[#This Row],[Gruppe]]&gt;=610,Tabel1[[#This Row],[Gruppe]]&lt;=765),Tabel1[[#This Row],[Dækmeter]],0)</f>
        <v>0</v>
      </c>
      <c r="L4023">
        <v>0</v>
      </c>
      <c r="M4023" t="s">
        <v>3</v>
      </c>
      <c r="N4023" t="str">
        <f>VLOOKUP($F4023,Statistikkoder!$A$2:$C$154,3,FALSE)</f>
        <v>Personbil</v>
      </c>
    </row>
    <row r="4024" spans="1:14" x14ac:dyDescent="0.2">
      <c r="A4024" t="s">
        <v>209</v>
      </c>
      <c r="B4024" s="1">
        <v>0.70833333333333337</v>
      </c>
      <c r="C4024" t="s">
        <v>4</v>
      </c>
      <c r="D4024" t="s">
        <v>2</v>
      </c>
      <c r="E4024" t="s">
        <v>190</v>
      </c>
      <c r="F4024">
        <v>110</v>
      </c>
      <c r="G4024" t="str">
        <f>VLOOKUP(Tabel1[[#This Row],[Gruppe]],Statistikkoder!$A$1:$C$154,2,FALSE)</f>
        <v>    Bil &lt; 1,95 m                            </v>
      </c>
      <c r="H4024">
        <v>10</v>
      </c>
      <c r="I4024">
        <v>15</v>
      </c>
      <c r="J4024">
        <v>60</v>
      </c>
      <c r="K4024">
        <f>IF(AND(Tabel1[[#This Row],[Gruppe]]&gt;=610,Tabel1[[#This Row],[Gruppe]]&lt;=765),Tabel1[[#This Row],[Dækmeter]],0)</f>
        <v>0</v>
      </c>
      <c r="L4024">
        <v>0</v>
      </c>
      <c r="M4024" t="s">
        <v>3</v>
      </c>
      <c r="N4024" t="str">
        <f>VLOOKUP($F4024,Statistikkoder!$A$2:$C$154,3,FALSE)</f>
        <v>Personbil</v>
      </c>
    </row>
    <row r="4025" spans="1:14" x14ac:dyDescent="0.2">
      <c r="A4025" t="s">
        <v>209</v>
      </c>
      <c r="B4025" s="1">
        <v>0.70833333333333337</v>
      </c>
      <c r="C4025" t="s">
        <v>4</v>
      </c>
      <c r="D4025" t="s">
        <v>2</v>
      </c>
      <c r="E4025" t="s">
        <v>190</v>
      </c>
      <c r="F4025">
        <v>309</v>
      </c>
      <c r="G4025" t="str">
        <f>VLOOKUP(Tabel1[[#This Row],[Gruppe]],Statistikkoder!$A$1:$C$154,2,FALSE)</f>
        <v>    Autocamper &lt;  6 meter                </v>
      </c>
      <c r="H4025">
        <v>2</v>
      </c>
      <c r="I4025">
        <v>4</v>
      </c>
      <c r="J4025">
        <v>12</v>
      </c>
      <c r="K4025">
        <f>IF(AND(Tabel1[[#This Row],[Gruppe]]&gt;=610,Tabel1[[#This Row],[Gruppe]]&lt;=765),Tabel1[[#This Row],[Dækmeter]],0)</f>
        <v>0</v>
      </c>
      <c r="L4025">
        <v>0</v>
      </c>
      <c r="M4025" t="s">
        <v>3</v>
      </c>
      <c r="N4025" t="str">
        <f>VLOOKUP($F4025,Statistikkoder!$A$2:$C$154,3,FALSE)</f>
        <v>Autocamper</v>
      </c>
    </row>
    <row r="4026" spans="1:14" x14ac:dyDescent="0.2">
      <c r="A4026" t="s">
        <v>209</v>
      </c>
      <c r="B4026" s="1">
        <v>0.70833333333333337</v>
      </c>
      <c r="C4026" t="s">
        <v>4</v>
      </c>
      <c r="D4026" t="s">
        <v>2</v>
      </c>
      <c r="E4026" t="s">
        <v>190</v>
      </c>
      <c r="F4026">
        <v>320</v>
      </c>
      <c r="G4026" t="str">
        <f>VLOOKUP(Tabel1[[#This Row],[Gruppe]],Statistikkoder!$A$1:$C$154,2,FALSE)</f>
        <v>    Autocamper &lt; 12 meter                </v>
      </c>
      <c r="H4026">
        <v>1</v>
      </c>
      <c r="I4026">
        <v>2</v>
      </c>
      <c r="J4026">
        <v>10</v>
      </c>
      <c r="K4026">
        <f>IF(AND(Tabel1[[#This Row],[Gruppe]]&gt;=610,Tabel1[[#This Row],[Gruppe]]&lt;=765),Tabel1[[#This Row],[Dækmeter]],0)</f>
        <v>0</v>
      </c>
      <c r="L4026">
        <v>0</v>
      </c>
      <c r="M4026" t="s">
        <v>3</v>
      </c>
      <c r="N4026" t="str">
        <f>VLOOKUP($F4026,Statistikkoder!$A$2:$C$154,3,FALSE)</f>
        <v>Autocamper</v>
      </c>
    </row>
    <row r="4027" spans="1:14" x14ac:dyDescent="0.2">
      <c r="A4027" t="s">
        <v>209</v>
      </c>
      <c r="B4027" s="1">
        <v>0.70833333333333337</v>
      </c>
      <c r="C4027" t="s">
        <v>4</v>
      </c>
      <c r="D4027" t="s">
        <v>2</v>
      </c>
      <c r="E4027" t="s">
        <v>190</v>
      </c>
      <c r="F4027">
        <v>996</v>
      </c>
      <c r="G4027" t="str">
        <f>VLOOKUP(Tabel1[[#This Row],[Gruppe]],Statistikkoder!$A$1:$C$154,2,FALSE)</f>
        <v>    Passager i køretøj                            </v>
      </c>
      <c r="H4027">
        <v>0</v>
      </c>
      <c r="I4027">
        <v>23</v>
      </c>
      <c r="J4027">
        <v>0</v>
      </c>
      <c r="K4027">
        <f>IF(AND(Tabel1[[#This Row],[Gruppe]]&gt;=610,Tabel1[[#This Row],[Gruppe]]&lt;=765),Tabel1[[#This Row],[Dækmeter]],0)</f>
        <v>0</v>
      </c>
      <c r="L4027">
        <v>0</v>
      </c>
      <c r="M4027" t="s">
        <v>3</v>
      </c>
      <c r="N4027" t="str">
        <f>VLOOKUP($F4027,Statistikkoder!$A$2:$C$154,3,FALSE)</f>
        <v>Passager</v>
      </c>
    </row>
    <row r="4028" spans="1:14" x14ac:dyDescent="0.2">
      <c r="A4028" t="s">
        <v>209</v>
      </c>
      <c r="B4028" s="1">
        <v>0.70833333333333337</v>
      </c>
      <c r="C4028" t="s">
        <v>0</v>
      </c>
      <c r="D4028" t="s">
        <v>1</v>
      </c>
      <c r="E4028" t="s">
        <v>189</v>
      </c>
      <c r="F4028">
        <v>10</v>
      </c>
      <c r="G4028" t="str">
        <f>VLOOKUP(Tabel1[[#This Row],[Gruppe]],Statistikkoder!$A$1:$C$154,2,FALSE)</f>
        <v>    Voksen gående                    </v>
      </c>
      <c r="H4028">
        <v>0</v>
      </c>
      <c r="I4028">
        <v>4</v>
      </c>
      <c r="J4028">
        <v>0</v>
      </c>
      <c r="K4028">
        <f>IF(AND(Tabel1[[#This Row],[Gruppe]]&gt;=610,Tabel1[[#This Row],[Gruppe]]&lt;=765),Tabel1[[#This Row],[Dækmeter]],0)</f>
        <v>0</v>
      </c>
      <c r="L4028">
        <v>0</v>
      </c>
      <c r="M4028" t="s">
        <v>3</v>
      </c>
      <c r="N4028" t="str">
        <f>VLOOKUP($F4028,Statistikkoder!$A$2:$C$154,3,FALSE)</f>
        <v>Passager</v>
      </c>
    </row>
    <row r="4029" spans="1:14" x14ac:dyDescent="0.2">
      <c r="A4029" t="s">
        <v>209</v>
      </c>
      <c r="B4029" s="1">
        <v>0.70833333333333337</v>
      </c>
      <c r="C4029" t="s">
        <v>0</v>
      </c>
      <c r="D4029" t="s">
        <v>1</v>
      </c>
      <c r="E4029" t="s">
        <v>189</v>
      </c>
      <c r="F4029">
        <v>15</v>
      </c>
      <c r="G4029" t="str">
        <f>VLOOKUP(Tabel1[[#This Row],[Gruppe]],Statistikkoder!$A$1:$C$154,2,FALSE)</f>
        <v>    Voksen gående Pendler            </v>
      </c>
      <c r="H4029">
        <v>0</v>
      </c>
      <c r="I4029">
        <v>2</v>
      </c>
      <c r="J4029">
        <v>0</v>
      </c>
      <c r="K4029">
        <f>IF(AND(Tabel1[[#This Row],[Gruppe]]&gt;=610,Tabel1[[#This Row],[Gruppe]]&lt;=765),Tabel1[[#This Row],[Dækmeter]],0)</f>
        <v>0</v>
      </c>
      <c r="L4029">
        <v>0</v>
      </c>
      <c r="M4029" t="s">
        <v>3</v>
      </c>
      <c r="N4029" t="str">
        <f>VLOOKUP($F4029,Statistikkoder!$A$2:$C$154,3,FALSE)</f>
        <v>Passager</v>
      </c>
    </row>
    <row r="4030" spans="1:14" x14ac:dyDescent="0.2">
      <c r="A4030" t="s">
        <v>209</v>
      </c>
      <c r="B4030" s="1">
        <v>0.70833333333333337</v>
      </c>
      <c r="C4030" t="s">
        <v>0</v>
      </c>
      <c r="D4030" t="s">
        <v>1</v>
      </c>
      <c r="E4030" t="s">
        <v>189</v>
      </c>
      <c r="F4030">
        <v>80</v>
      </c>
      <c r="G4030" t="str">
        <f>VLOOKUP(Tabel1[[#This Row],[Gruppe]],Statistikkoder!$A$1:$C$154,2,FALSE)</f>
        <v>    Bil &lt; 1,95 pendler rejse        </v>
      </c>
      <c r="H4030">
        <v>8</v>
      </c>
      <c r="I4030">
        <v>13</v>
      </c>
      <c r="J4030">
        <v>48</v>
      </c>
      <c r="K4030">
        <f>IF(AND(Tabel1[[#This Row],[Gruppe]]&gt;=610,Tabel1[[#This Row],[Gruppe]]&lt;=765),Tabel1[[#This Row],[Dækmeter]],0)</f>
        <v>0</v>
      </c>
      <c r="L4030">
        <v>0</v>
      </c>
      <c r="M4030" t="s">
        <v>3</v>
      </c>
      <c r="N4030" t="str">
        <f>VLOOKUP($F4030,Statistikkoder!$A$2:$C$154,3,FALSE)</f>
        <v>Personbil</v>
      </c>
    </row>
    <row r="4031" spans="1:14" x14ac:dyDescent="0.2">
      <c r="A4031" t="s">
        <v>209</v>
      </c>
      <c r="B4031" s="1">
        <v>0.70833333333333337</v>
      </c>
      <c r="C4031" t="s">
        <v>0</v>
      </c>
      <c r="D4031" t="s">
        <v>1</v>
      </c>
      <c r="E4031" t="s">
        <v>189</v>
      </c>
      <c r="F4031">
        <v>110</v>
      </c>
      <c r="G4031" t="str">
        <f>VLOOKUP(Tabel1[[#This Row],[Gruppe]],Statistikkoder!$A$1:$C$154,2,FALSE)</f>
        <v>    Bil &lt; 1,95 m                            </v>
      </c>
      <c r="H4031">
        <v>12</v>
      </c>
      <c r="I4031">
        <v>20</v>
      </c>
      <c r="J4031">
        <v>72</v>
      </c>
      <c r="K4031">
        <f>IF(AND(Tabel1[[#This Row],[Gruppe]]&gt;=610,Tabel1[[#This Row],[Gruppe]]&lt;=765),Tabel1[[#This Row],[Dækmeter]],0)</f>
        <v>0</v>
      </c>
      <c r="L4031">
        <v>0</v>
      </c>
      <c r="M4031" t="s">
        <v>3</v>
      </c>
      <c r="N4031" t="str">
        <f>VLOOKUP($F4031,Statistikkoder!$A$2:$C$154,3,FALSE)</f>
        <v>Personbil</v>
      </c>
    </row>
    <row r="4032" spans="1:14" x14ac:dyDescent="0.2">
      <c r="A4032" t="s">
        <v>209</v>
      </c>
      <c r="B4032" s="1">
        <v>0.70833333333333337</v>
      </c>
      <c r="C4032" t="s">
        <v>0</v>
      </c>
      <c r="D4032" t="s">
        <v>1</v>
      </c>
      <c r="E4032" t="s">
        <v>189</v>
      </c>
      <c r="F4032">
        <v>120</v>
      </c>
      <c r="G4032" t="str">
        <f>VLOOKUP(Tabel1[[#This Row],[Gruppe]],Statistikkoder!$A$1:$C$154,2,FALSE)</f>
        <v>    Bil &gt; 1,95 m                            </v>
      </c>
      <c r="H4032">
        <v>5</v>
      </c>
      <c r="I4032">
        <v>21</v>
      </c>
      <c r="J4032">
        <v>30</v>
      </c>
      <c r="K4032">
        <f>IF(AND(Tabel1[[#This Row],[Gruppe]]&gt;=610,Tabel1[[#This Row],[Gruppe]]&lt;=765),Tabel1[[#This Row],[Dækmeter]],0)</f>
        <v>0</v>
      </c>
      <c r="L4032">
        <v>0</v>
      </c>
      <c r="M4032" t="s">
        <v>3</v>
      </c>
      <c r="N4032" t="str">
        <f>VLOOKUP($F4032,Statistikkoder!$A$2:$C$154,3,FALSE)</f>
        <v>Personbil</v>
      </c>
    </row>
    <row r="4033" spans="1:14" x14ac:dyDescent="0.2">
      <c r="A4033" t="s">
        <v>209</v>
      </c>
      <c r="B4033" s="1">
        <v>0.70833333333333337</v>
      </c>
      <c r="C4033" t="s">
        <v>0</v>
      </c>
      <c r="D4033" t="s">
        <v>1</v>
      </c>
      <c r="E4033" t="s">
        <v>189</v>
      </c>
      <c r="F4033">
        <v>309</v>
      </c>
      <c r="G4033" t="str">
        <f>VLOOKUP(Tabel1[[#This Row],[Gruppe]],Statistikkoder!$A$1:$C$154,2,FALSE)</f>
        <v>    Autocamper &lt;  6 meter                </v>
      </c>
      <c r="H4033">
        <v>2</v>
      </c>
      <c r="I4033">
        <v>4</v>
      </c>
      <c r="J4033">
        <v>12</v>
      </c>
      <c r="K4033">
        <f>IF(AND(Tabel1[[#This Row],[Gruppe]]&gt;=610,Tabel1[[#This Row],[Gruppe]]&lt;=765),Tabel1[[#This Row],[Dækmeter]],0)</f>
        <v>0</v>
      </c>
      <c r="L4033">
        <v>0</v>
      </c>
      <c r="M4033" t="s">
        <v>3</v>
      </c>
      <c r="N4033" t="str">
        <f>VLOOKUP($F4033,Statistikkoder!$A$2:$C$154,3,FALSE)</f>
        <v>Autocamper</v>
      </c>
    </row>
    <row r="4034" spans="1:14" x14ac:dyDescent="0.2">
      <c r="A4034" t="s">
        <v>209</v>
      </c>
      <c r="B4034" s="1">
        <v>0.70833333333333337</v>
      </c>
      <c r="C4034" t="s">
        <v>0</v>
      </c>
      <c r="D4034" t="s">
        <v>1</v>
      </c>
      <c r="E4034" t="s">
        <v>189</v>
      </c>
      <c r="F4034">
        <v>410</v>
      </c>
      <c r="G4034" t="str">
        <f>VLOOKUP(Tabel1[[#This Row],[Gruppe]],Statistikkoder!$A$1:$C$154,2,FALSE)</f>
        <v>    MC                                    </v>
      </c>
      <c r="H4034">
        <v>2</v>
      </c>
      <c r="I4034">
        <v>2</v>
      </c>
      <c r="J4034">
        <v>4</v>
      </c>
      <c r="K4034">
        <f>IF(AND(Tabel1[[#This Row],[Gruppe]]&gt;=610,Tabel1[[#This Row],[Gruppe]]&lt;=765),Tabel1[[#This Row],[Dækmeter]],0)</f>
        <v>0</v>
      </c>
      <c r="L4034">
        <v>0</v>
      </c>
      <c r="M4034" t="s">
        <v>3</v>
      </c>
      <c r="N4034" t="str">
        <f>VLOOKUP($F4034,Statistikkoder!$A$2:$C$154,3,FALSE)</f>
        <v>MC/Knallert</v>
      </c>
    </row>
    <row r="4035" spans="1:14" x14ac:dyDescent="0.2">
      <c r="A4035" t="s">
        <v>209</v>
      </c>
      <c r="B4035" s="1">
        <v>0.70833333333333337</v>
      </c>
      <c r="C4035" t="s">
        <v>0</v>
      </c>
      <c r="D4035" t="s">
        <v>1</v>
      </c>
      <c r="E4035" t="s">
        <v>189</v>
      </c>
      <c r="F4035">
        <v>510</v>
      </c>
      <c r="G4035" t="str">
        <f>VLOOKUP(Tabel1[[#This Row],[Gruppe]],Statistikkoder!$A$1:$C$154,2,FALSE)</f>
        <v>    Cykel Voksen                            </v>
      </c>
      <c r="H4035">
        <v>2</v>
      </c>
      <c r="I4035">
        <v>0</v>
      </c>
      <c r="J4035">
        <v>2</v>
      </c>
      <c r="K4035">
        <f>IF(AND(Tabel1[[#This Row],[Gruppe]]&gt;=610,Tabel1[[#This Row],[Gruppe]]&lt;=765),Tabel1[[#This Row],[Dækmeter]],0)</f>
        <v>0</v>
      </c>
      <c r="L4035">
        <v>0</v>
      </c>
      <c r="M4035" t="s">
        <v>3</v>
      </c>
      <c r="N4035" t="str">
        <f>VLOOKUP($F4035,Statistikkoder!$A$2:$C$154,3,FALSE)</f>
        <v>Cykel</v>
      </c>
    </row>
    <row r="4036" spans="1:14" x14ac:dyDescent="0.2">
      <c r="A4036" t="s">
        <v>209</v>
      </c>
      <c r="B4036" s="1">
        <v>0.70833333333333337</v>
      </c>
      <c r="C4036" t="s">
        <v>0</v>
      </c>
      <c r="D4036" t="s">
        <v>1</v>
      </c>
      <c r="E4036" t="s">
        <v>189</v>
      </c>
      <c r="F4036">
        <v>996</v>
      </c>
      <c r="G4036" t="str">
        <f>VLOOKUP(Tabel1[[#This Row],[Gruppe]],Statistikkoder!$A$1:$C$154,2,FALSE)</f>
        <v>    Passager i køretøj                            </v>
      </c>
      <c r="H4036">
        <v>0</v>
      </c>
      <c r="I4036">
        <v>60</v>
      </c>
      <c r="J4036">
        <v>0</v>
      </c>
      <c r="K4036">
        <f>IF(AND(Tabel1[[#This Row],[Gruppe]]&gt;=610,Tabel1[[#This Row],[Gruppe]]&lt;=765),Tabel1[[#This Row],[Dækmeter]],0)</f>
        <v>0</v>
      </c>
      <c r="L4036">
        <v>0</v>
      </c>
      <c r="M4036" t="s">
        <v>3</v>
      </c>
      <c r="N4036" t="str">
        <f>VLOOKUP($F4036,Statistikkoder!$A$2:$C$154,3,FALSE)</f>
        <v>Passager</v>
      </c>
    </row>
    <row r="4037" spans="1:14" x14ac:dyDescent="0.2">
      <c r="A4037" t="s">
        <v>209</v>
      </c>
      <c r="B4037" s="1">
        <v>0.75</v>
      </c>
      <c r="C4037" t="s">
        <v>4</v>
      </c>
      <c r="D4037" t="s">
        <v>2</v>
      </c>
      <c r="E4037" t="s">
        <v>189</v>
      </c>
      <c r="F4037">
        <v>10</v>
      </c>
      <c r="G4037" t="str">
        <f>VLOOKUP(Tabel1[[#This Row],[Gruppe]],Statistikkoder!$A$1:$C$154,2,FALSE)</f>
        <v>    Voksen gående                    </v>
      </c>
      <c r="H4037">
        <v>0</v>
      </c>
      <c r="I4037">
        <v>1</v>
      </c>
      <c r="J4037">
        <v>0</v>
      </c>
      <c r="K4037">
        <f>IF(AND(Tabel1[[#This Row],[Gruppe]]&gt;=610,Tabel1[[#This Row],[Gruppe]]&lt;=765),Tabel1[[#This Row],[Dækmeter]],0)</f>
        <v>0</v>
      </c>
      <c r="L4037">
        <v>0</v>
      </c>
      <c r="M4037" t="s">
        <v>3</v>
      </c>
      <c r="N4037" t="str">
        <f>VLOOKUP($F4037,Statistikkoder!$A$2:$C$154,3,FALSE)</f>
        <v>Passager</v>
      </c>
    </row>
    <row r="4038" spans="1:14" x14ac:dyDescent="0.2">
      <c r="A4038" t="s">
        <v>209</v>
      </c>
      <c r="B4038" s="1">
        <v>0.75</v>
      </c>
      <c r="C4038" t="s">
        <v>4</v>
      </c>
      <c r="D4038" t="s">
        <v>2</v>
      </c>
      <c r="E4038" t="s">
        <v>189</v>
      </c>
      <c r="F4038">
        <v>40</v>
      </c>
      <c r="G4038" t="str">
        <f>VLOOKUP(Tabel1[[#This Row],[Gruppe]],Statistikkoder!$A$1:$C$154,2,FALSE)</f>
        <v>    Pensionist gående                </v>
      </c>
      <c r="H4038">
        <v>0</v>
      </c>
      <c r="I4038">
        <v>1</v>
      </c>
      <c r="J4038">
        <v>0</v>
      </c>
      <c r="K4038">
        <f>IF(AND(Tabel1[[#This Row],[Gruppe]]&gt;=610,Tabel1[[#This Row],[Gruppe]]&lt;=765),Tabel1[[#This Row],[Dækmeter]],0)</f>
        <v>0</v>
      </c>
      <c r="L4038">
        <v>0</v>
      </c>
      <c r="M4038" t="s">
        <v>3</v>
      </c>
      <c r="N4038" t="str">
        <f>VLOOKUP($F4038,Statistikkoder!$A$2:$C$154,3,FALSE)</f>
        <v>Passager</v>
      </c>
    </row>
    <row r="4039" spans="1:14" x14ac:dyDescent="0.2">
      <c r="A4039" t="s">
        <v>209</v>
      </c>
      <c r="B4039" s="1">
        <v>0.75</v>
      </c>
      <c r="C4039" t="s">
        <v>4</v>
      </c>
      <c r="D4039" t="s">
        <v>2</v>
      </c>
      <c r="E4039" t="s">
        <v>189</v>
      </c>
      <c r="F4039">
        <v>110</v>
      </c>
      <c r="G4039" t="str">
        <f>VLOOKUP(Tabel1[[#This Row],[Gruppe]],Statistikkoder!$A$1:$C$154,2,FALSE)</f>
        <v>    Bil &lt; 1,95 m                            </v>
      </c>
      <c r="H4039">
        <v>2</v>
      </c>
      <c r="I4039">
        <v>5</v>
      </c>
      <c r="J4039">
        <v>12</v>
      </c>
      <c r="K4039">
        <f>IF(AND(Tabel1[[#This Row],[Gruppe]]&gt;=610,Tabel1[[#This Row],[Gruppe]]&lt;=765),Tabel1[[#This Row],[Dækmeter]],0)</f>
        <v>0</v>
      </c>
      <c r="L4039">
        <v>0</v>
      </c>
      <c r="M4039" t="s">
        <v>3</v>
      </c>
      <c r="N4039" t="str">
        <f>VLOOKUP($F4039,Statistikkoder!$A$2:$C$154,3,FALSE)</f>
        <v>Personbil</v>
      </c>
    </row>
    <row r="4040" spans="1:14" x14ac:dyDescent="0.2">
      <c r="A4040" t="s">
        <v>209</v>
      </c>
      <c r="B4040" s="1">
        <v>0.75</v>
      </c>
      <c r="C4040" t="s">
        <v>4</v>
      </c>
      <c r="D4040" t="s">
        <v>2</v>
      </c>
      <c r="E4040" t="s">
        <v>189</v>
      </c>
      <c r="F4040">
        <v>996</v>
      </c>
      <c r="G4040" t="str">
        <f>VLOOKUP(Tabel1[[#This Row],[Gruppe]],Statistikkoder!$A$1:$C$154,2,FALSE)</f>
        <v>    Passager i køretøj                            </v>
      </c>
      <c r="H4040">
        <v>0</v>
      </c>
      <c r="I4040">
        <v>5</v>
      </c>
      <c r="J4040">
        <v>0</v>
      </c>
      <c r="K4040">
        <f>IF(AND(Tabel1[[#This Row],[Gruppe]]&gt;=610,Tabel1[[#This Row],[Gruppe]]&lt;=765),Tabel1[[#This Row],[Dækmeter]],0)</f>
        <v>0</v>
      </c>
      <c r="L4040">
        <v>0</v>
      </c>
      <c r="M4040" t="s">
        <v>3</v>
      </c>
      <c r="N4040" t="str">
        <f>VLOOKUP($F4040,Statistikkoder!$A$2:$C$154,3,FALSE)</f>
        <v>Passager</v>
      </c>
    </row>
    <row r="4041" spans="1:14" x14ac:dyDescent="0.2">
      <c r="A4041" t="s">
        <v>209</v>
      </c>
      <c r="B4041" s="1">
        <v>0.79166666666666663</v>
      </c>
      <c r="C4041" t="s">
        <v>0</v>
      </c>
      <c r="D4041" t="s">
        <v>1</v>
      </c>
      <c r="E4041" t="s">
        <v>189</v>
      </c>
      <c r="F4041">
        <v>110</v>
      </c>
      <c r="G4041" t="str">
        <f>VLOOKUP(Tabel1[[#This Row],[Gruppe]],Statistikkoder!$A$1:$C$154,2,FALSE)</f>
        <v>    Bil &lt; 1,95 m                            </v>
      </c>
      <c r="H4041">
        <v>9</v>
      </c>
      <c r="I4041">
        <v>16</v>
      </c>
      <c r="J4041">
        <v>54</v>
      </c>
      <c r="K4041">
        <f>IF(AND(Tabel1[[#This Row],[Gruppe]]&gt;=610,Tabel1[[#This Row],[Gruppe]]&lt;=765),Tabel1[[#This Row],[Dækmeter]],0)</f>
        <v>0</v>
      </c>
      <c r="L4041">
        <v>0</v>
      </c>
      <c r="M4041" t="s">
        <v>3</v>
      </c>
      <c r="N4041" t="str">
        <f>VLOOKUP($F4041,Statistikkoder!$A$2:$C$154,3,FALSE)</f>
        <v>Personbil</v>
      </c>
    </row>
    <row r="4042" spans="1:14" x14ac:dyDescent="0.2">
      <c r="A4042" t="s">
        <v>209</v>
      </c>
      <c r="B4042" s="1">
        <v>0.79166666666666663</v>
      </c>
      <c r="C4042" t="s">
        <v>0</v>
      </c>
      <c r="D4042" t="s">
        <v>1</v>
      </c>
      <c r="E4042" t="s">
        <v>189</v>
      </c>
      <c r="F4042">
        <v>126</v>
      </c>
      <c r="G4042" t="str">
        <f>VLOOKUP(Tabel1[[#This Row],[Gruppe]],Statistikkoder!$A$1:$C$154,2,FALSE)</f>
        <v xml:space="preserve">    Bil med campingvogn                     </v>
      </c>
      <c r="H4042">
        <v>1</v>
      </c>
      <c r="I4042">
        <v>1</v>
      </c>
      <c r="J4042">
        <v>12</v>
      </c>
      <c r="K4042">
        <f>IF(AND(Tabel1[[#This Row],[Gruppe]]&gt;=610,Tabel1[[#This Row],[Gruppe]]&lt;=765),Tabel1[[#This Row],[Dækmeter]],0)</f>
        <v>0</v>
      </c>
      <c r="L4042">
        <v>0</v>
      </c>
      <c r="M4042" t="s">
        <v>3</v>
      </c>
      <c r="N4042" t="str">
        <f>VLOOKUP($F4042,Statistikkoder!$A$2:$C$154,3,FALSE)</f>
        <v>Personbil</v>
      </c>
    </row>
    <row r="4043" spans="1:14" x14ac:dyDescent="0.2">
      <c r="A4043" t="s">
        <v>209</v>
      </c>
      <c r="B4043" s="1">
        <v>0.79166666666666663</v>
      </c>
      <c r="C4043" t="s">
        <v>0</v>
      </c>
      <c r="D4043" t="s">
        <v>1</v>
      </c>
      <c r="E4043" t="s">
        <v>189</v>
      </c>
      <c r="F4043">
        <v>410</v>
      </c>
      <c r="G4043" t="str">
        <f>VLOOKUP(Tabel1[[#This Row],[Gruppe]],Statistikkoder!$A$1:$C$154,2,FALSE)</f>
        <v>    MC                                    </v>
      </c>
      <c r="H4043">
        <v>1</v>
      </c>
      <c r="I4043">
        <v>2</v>
      </c>
      <c r="J4043">
        <v>3</v>
      </c>
      <c r="K4043">
        <f>IF(AND(Tabel1[[#This Row],[Gruppe]]&gt;=610,Tabel1[[#This Row],[Gruppe]]&lt;=765),Tabel1[[#This Row],[Dækmeter]],0)</f>
        <v>0</v>
      </c>
      <c r="L4043">
        <v>0</v>
      </c>
      <c r="M4043" t="s">
        <v>3</v>
      </c>
      <c r="N4043" t="str">
        <f>VLOOKUP($F4043,Statistikkoder!$A$2:$C$154,3,FALSE)</f>
        <v>MC/Knallert</v>
      </c>
    </row>
    <row r="4044" spans="1:14" x14ac:dyDescent="0.2">
      <c r="A4044" t="s">
        <v>209</v>
      </c>
      <c r="B4044" s="1">
        <v>0.79166666666666663</v>
      </c>
      <c r="C4044" t="s">
        <v>0</v>
      </c>
      <c r="D4044" t="s">
        <v>1</v>
      </c>
      <c r="E4044" t="s">
        <v>189</v>
      </c>
      <c r="F4044">
        <v>996</v>
      </c>
      <c r="G4044" t="str">
        <f>VLOOKUP(Tabel1[[#This Row],[Gruppe]],Statistikkoder!$A$1:$C$154,2,FALSE)</f>
        <v>    Passager i køretøj                            </v>
      </c>
      <c r="H4044">
        <v>0</v>
      </c>
      <c r="I4044">
        <v>19</v>
      </c>
      <c r="J4044">
        <v>0</v>
      </c>
      <c r="K4044">
        <f>IF(AND(Tabel1[[#This Row],[Gruppe]]&gt;=610,Tabel1[[#This Row],[Gruppe]]&lt;=765),Tabel1[[#This Row],[Dækmeter]],0)</f>
        <v>0</v>
      </c>
      <c r="L4044">
        <v>0</v>
      </c>
      <c r="M4044" t="s">
        <v>3</v>
      </c>
      <c r="N4044" t="str">
        <f>VLOOKUP($F4044,Statistikkoder!$A$2:$C$154,3,FALSE)</f>
        <v>Passager</v>
      </c>
    </row>
    <row r="4045" spans="1:14" x14ac:dyDescent="0.2">
      <c r="A4045" t="s">
        <v>209</v>
      </c>
      <c r="B4045" s="1">
        <v>0.83333333333333337</v>
      </c>
      <c r="C4045" t="s">
        <v>4</v>
      </c>
      <c r="D4045" t="s">
        <v>2</v>
      </c>
      <c r="E4045" t="s">
        <v>189</v>
      </c>
      <c r="F4045">
        <v>10</v>
      </c>
      <c r="G4045" t="str">
        <f>VLOOKUP(Tabel1[[#This Row],[Gruppe]],Statistikkoder!$A$1:$C$154,2,FALSE)</f>
        <v>    Voksen gående                    </v>
      </c>
      <c r="H4045">
        <v>0</v>
      </c>
      <c r="I4045">
        <v>4</v>
      </c>
      <c r="J4045">
        <v>0</v>
      </c>
      <c r="K4045">
        <f>IF(AND(Tabel1[[#This Row],[Gruppe]]&gt;=610,Tabel1[[#This Row],[Gruppe]]&lt;=765),Tabel1[[#This Row],[Dækmeter]],0)</f>
        <v>0</v>
      </c>
      <c r="L4045">
        <v>0</v>
      </c>
      <c r="M4045" t="s">
        <v>3</v>
      </c>
      <c r="N4045" t="str">
        <f>VLOOKUP($F4045,Statistikkoder!$A$2:$C$154,3,FALSE)</f>
        <v>Passager</v>
      </c>
    </row>
    <row r="4046" spans="1:14" x14ac:dyDescent="0.2">
      <c r="A4046" t="s">
        <v>209</v>
      </c>
      <c r="B4046" s="1">
        <v>0.83333333333333337</v>
      </c>
      <c r="C4046" t="s">
        <v>4</v>
      </c>
      <c r="D4046" t="s">
        <v>2</v>
      </c>
      <c r="E4046" t="s">
        <v>189</v>
      </c>
      <c r="F4046">
        <v>110</v>
      </c>
      <c r="G4046" t="str">
        <f>VLOOKUP(Tabel1[[#This Row],[Gruppe]],Statistikkoder!$A$1:$C$154,2,FALSE)</f>
        <v>    Bil &lt; 1,95 m                            </v>
      </c>
      <c r="H4046">
        <v>9</v>
      </c>
      <c r="I4046">
        <v>14</v>
      </c>
      <c r="J4046">
        <v>54</v>
      </c>
      <c r="K4046">
        <f>IF(AND(Tabel1[[#This Row],[Gruppe]]&gt;=610,Tabel1[[#This Row],[Gruppe]]&lt;=765),Tabel1[[#This Row],[Dækmeter]],0)</f>
        <v>0</v>
      </c>
      <c r="L4046">
        <v>0</v>
      </c>
      <c r="M4046" t="s">
        <v>3</v>
      </c>
      <c r="N4046" t="str">
        <f>VLOOKUP($F4046,Statistikkoder!$A$2:$C$154,3,FALSE)</f>
        <v>Personbil</v>
      </c>
    </row>
    <row r="4047" spans="1:14" x14ac:dyDescent="0.2">
      <c r="A4047" t="s">
        <v>209</v>
      </c>
      <c r="B4047" s="1">
        <v>0.83333333333333337</v>
      </c>
      <c r="C4047" t="s">
        <v>4</v>
      </c>
      <c r="D4047" t="s">
        <v>2</v>
      </c>
      <c r="E4047" t="s">
        <v>189</v>
      </c>
      <c r="F4047">
        <v>409</v>
      </c>
      <c r="G4047" t="str">
        <f>VLOOKUP(Tabel1[[#This Row],[Gruppe]],Statistikkoder!$A$1:$C$154,2,FALSE)</f>
        <v>    Knallert                              </v>
      </c>
      <c r="H4047">
        <v>1</v>
      </c>
      <c r="I4047">
        <v>0</v>
      </c>
      <c r="J4047">
        <v>1</v>
      </c>
      <c r="K4047">
        <f>IF(AND(Tabel1[[#This Row],[Gruppe]]&gt;=610,Tabel1[[#This Row],[Gruppe]]&lt;=765),Tabel1[[#This Row],[Dækmeter]],0)</f>
        <v>0</v>
      </c>
      <c r="L4047">
        <v>0</v>
      </c>
      <c r="M4047" t="s">
        <v>3</v>
      </c>
      <c r="N4047" t="str">
        <f>VLOOKUP($F4047,Statistikkoder!$A$2:$C$154,3,FALSE)</f>
        <v>MC/Knallert</v>
      </c>
    </row>
    <row r="4048" spans="1:14" x14ac:dyDescent="0.2">
      <c r="A4048" t="s">
        <v>209</v>
      </c>
      <c r="B4048" s="1">
        <v>0.83333333333333337</v>
      </c>
      <c r="C4048" t="s">
        <v>4</v>
      </c>
      <c r="D4048" t="s">
        <v>2</v>
      </c>
      <c r="E4048" t="s">
        <v>189</v>
      </c>
      <c r="F4048">
        <v>510</v>
      </c>
      <c r="G4048" t="str">
        <f>VLOOKUP(Tabel1[[#This Row],[Gruppe]],Statistikkoder!$A$1:$C$154,2,FALSE)</f>
        <v>    Cykel Voksen                            </v>
      </c>
      <c r="H4048">
        <v>1</v>
      </c>
      <c r="I4048">
        <v>0</v>
      </c>
      <c r="J4048">
        <v>1</v>
      </c>
      <c r="K4048">
        <f>IF(AND(Tabel1[[#This Row],[Gruppe]]&gt;=610,Tabel1[[#This Row],[Gruppe]]&lt;=765),Tabel1[[#This Row],[Dækmeter]],0)</f>
        <v>0</v>
      </c>
      <c r="L4048">
        <v>0</v>
      </c>
      <c r="M4048" t="s">
        <v>3</v>
      </c>
      <c r="N4048" t="str">
        <f>VLOOKUP($F4048,Statistikkoder!$A$2:$C$154,3,FALSE)</f>
        <v>Cykel</v>
      </c>
    </row>
    <row r="4049" spans="1:14" x14ac:dyDescent="0.2">
      <c r="A4049" t="s">
        <v>209</v>
      </c>
      <c r="B4049" s="1">
        <v>0.83333333333333337</v>
      </c>
      <c r="C4049" t="s">
        <v>4</v>
      </c>
      <c r="D4049" t="s">
        <v>2</v>
      </c>
      <c r="E4049" t="s">
        <v>189</v>
      </c>
      <c r="F4049">
        <v>611</v>
      </c>
      <c r="G4049" t="str">
        <f>VLOOKUP(Tabel1[[#This Row],[Gruppe]],Statistikkoder!$A$1:$C$154,2,FALSE)</f>
        <v>    Bus &gt; 10 m incl. passagerer              </v>
      </c>
      <c r="H4049">
        <v>1</v>
      </c>
      <c r="I4049">
        <v>50</v>
      </c>
      <c r="J4049">
        <v>14</v>
      </c>
      <c r="K4049">
        <f>IF(AND(Tabel1[[#This Row],[Gruppe]]&gt;=610,Tabel1[[#This Row],[Gruppe]]&lt;=765),Tabel1[[#This Row],[Dækmeter]],0)</f>
        <v>14</v>
      </c>
      <c r="L4049">
        <v>0</v>
      </c>
      <c r="M4049" t="s">
        <v>3</v>
      </c>
      <c r="N4049" t="str">
        <f>VLOOKUP($F4049,Statistikkoder!$A$2:$C$154,3,FALSE)</f>
        <v>Bus</v>
      </c>
    </row>
    <row r="4050" spans="1:14" x14ac:dyDescent="0.2">
      <c r="A4050" t="s">
        <v>209</v>
      </c>
      <c r="B4050" s="1">
        <v>0.83333333333333337</v>
      </c>
      <c r="C4050" t="s">
        <v>4</v>
      </c>
      <c r="D4050" t="s">
        <v>2</v>
      </c>
      <c r="E4050" t="s">
        <v>189</v>
      </c>
      <c r="F4050">
        <v>740</v>
      </c>
      <c r="G4050" t="str">
        <f>VLOOKUP(Tabel1[[#This Row],[Gruppe]],Statistikkoder!$A$1:$C$154,2,FALSE)</f>
        <v>    Vogntog 19 m. max 40 tons                </v>
      </c>
      <c r="H4050">
        <v>1</v>
      </c>
      <c r="I4050">
        <v>1</v>
      </c>
      <c r="J4050">
        <v>19</v>
      </c>
      <c r="K4050">
        <f>IF(AND(Tabel1[[#This Row],[Gruppe]]&gt;=610,Tabel1[[#This Row],[Gruppe]]&lt;=765),Tabel1[[#This Row],[Dækmeter]],0)</f>
        <v>19</v>
      </c>
      <c r="L4050">
        <v>0</v>
      </c>
      <c r="M4050" t="s">
        <v>3</v>
      </c>
      <c r="N4050" t="str">
        <f>VLOOKUP($F4050,Statistikkoder!$A$2:$C$154,3,FALSE)</f>
        <v>Vogntog</v>
      </c>
    </row>
    <row r="4051" spans="1:14" x14ac:dyDescent="0.2">
      <c r="A4051" t="s">
        <v>209</v>
      </c>
      <c r="B4051" s="1">
        <v>0.83333333333333337</v>
      </c>
      <c r="C4051" t="s">
        <v>4</v>
      </c>
      <c r="D4051" t="s">
        <v>2</v>
      </c>
      <c r="E4051" t="s">
        <v>189</v>
      </c>
      <c r="F4051">
        <v>996</v>
      </c>
      <c r="G4051" t="str">
        <f>VLOOKUP(Tabel1[[#This Row],[Gruppe]],Statistikkoder!$A$1:$C$154,2,FALSE)</f>
        <v>    Passager i køretøj                            </v>
      </c>
      <c r="H4051">
        <v>0</v>
      </c>
      <c r="I4051">
        <v>65</v>
      </c>
      <c r="J4051">
        <v>0</v>
      </c>
      <c r="K4051">
        <f>IF(AND(Tabel1[[#This Row],[Gruppe]]&gt;=610,Tabel1[[#This Row],[Gruppe]]&lt;=765),Tabel1[[#This Row],[Dækmeter]],0)</f>
        <v>0</v>
      </c>
      <c r="L4051">
        <v>0</v>
      </c>
      <c r="M4051" t="s">
        <v>3</v>
      </c>
      <c r="N4051" t="str">
        <f>VLOOKUP($F4051,Statistikkoder!$A$2:$C$154,3,FALSE)</f>
        <v>Passager</v>
      </c>
    </row>
    <row r="4052" spans="1:14" x14ac:dyDescent="0.2">
      <c r="A4052" t="s">
        <v>209</v>
      </c>
      <c r="B4052" s="1">
        <v>0.875</v>
      </c>
      <c r="C4052" t="s">
        <v>0</v>
      </c>
      <c r="D4052" t="s">
        <v>1</v>
      </c>
      <c r="E4052" t="s">
        <v>189</v>
      </c>
      <c r="F4052">
        <v>10</v>
      </c>
      <c r="G4052" t="str">
        <f>VLOOKUP(Tabel1[[#This Row],[Gruppe]],Statistikkoder!$A$1:$C$154,2,FALSE)</f>
        <v>    Voksen gående                    </v>
      </c>
      <c r="H4052">
        <v>0</v>
      </c>
      <c r="I4052">
        <v>1</v>
      </c>
      <c r="J4052">
        <v>0</v>
      </c>
      <c r="K4052">
        <f>IF(AND(Tabel1[[#This Row],[Gruppe]]&gt;=610,Tabel1[[#This Row],[Gruppe]]&lt;=765),Tabel1[[#This Row],[Dækmeter]],0)</f>
        <v>0</v>
      </c>
      <c r="L4052">
        <v>0</v>
      </c>
      <c r="M4052" t="s">
        <v>3</v>
      </c>
      <c r="N4052" t="str">
        <f>VLOOKUP($F4052,Statistikkoder!$A$2:$C$154,3,FALSE)</f>
        <v>Passager</v>
      </c>
    </row>
    <row r="4053" spans="1:14" x14ac:dyDescent="0.2">
      <c r="A4053" t="s">
        <v>209</v>
      </c>
      <c r="B4053" s="1">
        <v>0.875</v>
      </c>
      <c r="C4053" t="s">
        <v>0</v>
      </c>
      <c r="D4053" t="s">
        <v>1</v>
      </c>
      <c r="E4053" t="s">
        <v>189</v>
      </c>
      <c r="F4053">
        <v>20</v>
      </c>
      <c r="G4053" t="str">
        <f>VLOOKUP(Tabel1[[#This Row],[Gruppe]],Statistikkoder!$A$1:$C$154,2,FALSE)</f>
        <v>    Barn 12-15 år gående              </v>
      </c>
      <c r="H4053">
        <v>0</v>
      </c>
      <c r="I4053">
        <v>1</v>
      </c>
      <c r="J4053">
        <v>0</v>
      </c>
      <c r="K4053">
        <f>IF(AND(Tabel1[[#This Row],[Gruppe]]&gt;=610,Tabel1[[#This Row],[Gruppe]]&lt;=765),Tabel1[[#This Row],[Dækmeter]],0)</f>
        <v>0</v>
      </c>
      <c r="L4053">
        <v>0</v>
      </c>
      <c r="M4053" t="s">
        <v>3</v>
      </c>
      <c r="N4053" t="str">
        <f>VLOOKUP($F4053,Statistikkoder!$A$2:$C$154,3,FALSE)</f>
        <v>Passager</v>
      </c>
    </row>
    <row r="4054" spans="1:14" x14ac:dyDescent="0.2">
      <c r="A4054" t="s">
        <v>209</v>
      </c>
      <c r="B4054" s="1">
        <v>0.875</v>
      </c>
      <c r="C4054" t="s">
        <v>0</v>
      </c>
      <c r="D4054" t="s">
        <v>1</v>
      </c>
      <c r="E4054" t="s">
        <v>189</v>
      </c>
      <c r="F4054">
        <v>80</v>
      </c>
      <c r="G4054" t="str">
        <f>VLOOKUP(Tabel1[[#This Row],[Gruppe]],Statistikkoder!$A$1:$C$154,2,FALSE)</f>
        <v>    Bil &lt; 1,95 pendler rejse        </v>
      </c>
      <c r="H4054">
        <v>1</v>
      </c>
      <c r="I4054">
        <v>2</v>
      </c>
      <c r="J4054">
        <v>6</v>
      </c>
      <c r="K4054">
        <f>IF(AND(Tabel1[[#This Row],[Gruppe]]&gt;=610,Tabel1[[#This Row],[Gruppe]]&lt;=765),Tabel1[[#This Row],[Dækmeter]],0)</f>
        <v>0</v>
      </c>
      <c r="L4054">
        <v>0</v>
      </c>
      <c r="M4054" t="s">
        <v>3</v>
      </c>
      <c r="N4054" t="str">
        <f>VLOOKUP($F4054,Statistikkoder!$A$2:$C$154,3,FALSE)</f>
        <v>Personbil</v>
      </c>
    </row>
    <row r="4055" spans="1:14" x14ac:dyDescent="0.2">
      <c r="A4055" t="s">
        <v>209</v>
      </c>
      <c r="B4055" s="1">
        <v>0.875</v>
      </c>
      <c r="C4055" t="s">
        <v>0</v>
      </c>
      <c r="D4055" t="s">
        <v>1</v>
      </c>
      <c r="E4055" t="s">
        <v>189</v>
      </c>
      <c r="F4055">
        <v>110</v>
      </c>
      <c r="G4055" t="str">
        <f>VLOOKUP(Tabel1[[#This Row],[Gruppe]],Statistikkoder!$A$1:$C$154,2,FALSE)</f>
        <v>    Bil &lt; 1,95 m                            </v>
      </c>
      <c r="H4055">
        <v>5</v>
      </c>
      <c r="I4055">
        <v>10</v>
      </c>
      <c r="J4055">
        <v>30</v>
      </c>
      <c r="K4055">
        <f>IF(AND(Tabel1[[#This Row],[Gruppe]]&gt;=610,Tabel1[[#This Row],[Gruppe]]&lt;=765),Tabel1[[#This Row],[Dækmeter]],0)</f>
        <v>0</v>
      </c>
      <c r="L4055">
        <v>0</v>
      </c>
      <c r="M4055" t="s">
        <v>3</v>
      </c>
      <c r="N4055" t="str">
        <f>VLOOKUP($F4055,Statistikkoder!$A$2:$C$154,3,FALSE)</f>
        <v>Personbil</v>
      </c>
    </row>
    <row r="4056" spans="1:14" x14ac:dyDescent="0.2">
      <c r="A4056" t="s">
        <v>209</v>
      </c>
      <c r="B4056" s="1">
        <v>0.875</v>
      </c>
      <c r="C4056" t="s">
        <v>0</v>
      </c>
      <c r="D4056" t="s">
        <v>1</v>
      </c>
      <c r="E4056" t="s">
        <v>189</v>
      </c>
      <c r="F4056">
        <v>996</v>
      </c>
      <c r="G4056" t="str">
        <f>VLOOKUP(Tabel1[[#This Row],[Gruppe]],Statistikkoder!$A$1:$C$154,2,FALSE)</f>
        <v>    Passager i køretøj                            </v>
      </c>
      <c r="H4056">
        <v>0</v>
      </c>
      <c r="I4056">
        <v>12</v>
      </c>
      <c r="J4056">
        <v>0</v>
      </c>
      <c r="K4056">
        <f>IF(AND(Tabel1[[#This Row],[Gruppe]]&gt;=610,Tabel1[[#This Row],[Gruppe]]&lt;=765),Tabel1[[#This Row],[Dækmeter]],0)</f>
        <v>0</v>
      </c>
      <c r="L4056">
        <v>0</v>
      </c>
      <c r="M4056" t="s">
        <v>3</v>
      </c>
      <c r="N4056" t="str">
        <f>VLOOKUP($F4056,Statistikkoder!$A$2:$C$154,3,FALSE)</f>
        <v>Passager</v>
      </c>
    </row>
    <row r="4057" spans="1:14" x14ac:dyDescent="0.2">
      <c r="A4057" t="s">
        <v>210</v>
      </c>
      <c r="B4057" s="1">
        <v>0.25</v>
      </c>
      <c r="C4057" t="s">
        <v>4</v>
      </c>
      <c r="D4057" t="s">
        <v>2</v>
      </c>
      <c r="E4057" t="s">
        <v>189</v>
      </c>
      <c r="F4057">
        <v>15</v>
      </c>
      <c r="G4057" t="str">
        <f>VLOOKUP(Tabel1[[#This Row],[Gruppe]],Statistikkoder!$A$1:$C$154,2,FALSE)</f>
        <v>    Voksen gående Pendler            </v>
      </c>
      <c r="H4057">
        <v>0</v>
      </c>
      <c r="I4057">
        <v>1</v>
      </c>
      <c r="J4057">
        <v>0</v>
      </c>
      <c r="K4057">
        <f>IF(AND(Tabel1[[#This Row],[Gruppe]]&gt;=610,Tabel1[[#This Row],[Gruppe]]&lt;=765),Tabel1[[#This Row],[Dækmeter]],0)</f>
        <v>0</v>
      </c>
      <c r="L4057">
        <v>0</v>
      </c>
      <c r="M4057" t="s">
        <v>3</v>
      </c>
      <c r="N4057" t="str">
        <f>VLOOKUP($F4057,Statistikkoder!$A$2:$C$154,3,FALSE)</f>
        <v>Passager</v>
      </c>
    </row>
    <row r="4058" spans="1:14" x14ac:dyDescent="0.2">
      <c r="A4058" t="s">
        <v>210</v>
      </c>
      <c r="B4058" s="1">
        <v>0.25</v>
      </c>
      <c r="C4058" t="s">
        <v>4</v>
      </c>
      <c r="D4058" t="s">
        <v>2</v>
      </c>
      <c r="E4058" t="s">
        <v>189</v>
      </c>
      <c r="F4058">
        <v>80</v>
      </c>
      <c r="G4058" t="str">
        <f>VLOOKUP(Tabel1[[#This Row],[Gruppe]],Statistikkoder!$A$1:$C$154,2,FALSE)</f>
        <v>    Bil &lt; 1,95 pendler rejse        </v>
      </c>
      <c r="H4058">
        <v>6</v>
      </c>
      <c r="I4058">
        <v>6</v>
      </c>
      <c r="J4058">
        <v>36</v>
      </c>
      <c r="K4058">
        <f>IF(AND(Tabel1[[#This Row],[Gruppe]]&gt;=610,Tabel1[[#This Row],[Gruppe]]&lt;=765),Tabel1[[#This Row],[Dækmeter]],0)</f>
        <v>0</v>
      </c>
      <c r="L4058">
        <v>0</v>
      </c>
      <c r="M4058" t="s">
        <v>3</v>
      </c>
      <c r="N4058" t="str">
        <f>VLOOKUP($F4058,Statistikkoder!$A$2:$C$154,3,FALSE)</f>
        <v>Personbil</v>
      </c>
    </row>
    <row r="4059" spans="1:14" x14ac:dyDescent="0.2">
      <c r="A4059" t="s">
        <v>210</v>
      </c>
      <c r="B4059" s="1">
        <v>0.25</v>
      </c>
      <c r="C4059" t="s">
        <v>4</v>
      </c>
      <c r="D4059" t="s">
        <v>2</v>
      </c>
      <c r="E4059" t="s">
        <v>189</v>
      </c>
      <c r="F4059">
        <v>110</v>
      </c>
      <c r="G4059" t="str">
        <f>VLOOKUP(Tabel1[[#This Row],[Gruppe]],Statistikkoder!$A$1:$C$154,2,FALSE)</f>
        <v>    Bil &lt; 1,95 m                            </v>
      </c>
      <c r="H4059">
        <v>9</v>
      </c>
      <c r="I4059">
        <v>16</v>
      </c>
      <c r="J4059">
        <v>54</v>
      </c>
      <c r="K4059">
        <f>IF(AND(Tabel1[[#This Row],[Gruppe]]&gt;=610,Tabel1[[#This Row],[Gruppe]]&lt;=765),Tabel1[[#This Row],[Dækmeter]],0)</f>
        <v>0</v>
      </c>
      <c r="L4059">
        <v>0</v>
      </c>
      <c r="M4059" t="s">
        <v>3</v>
      </c>
      <c r="N4059" t="str">
        <f>VLOOKUP($F4059,Statistikkoder!$A$2:$C$154,3,FALSE)</f>
        <v>Personbil</v>
      </c>
    </row>
    <row r="4060" spans="1:14" x14ac:dyDescent="0.2">
      <c r="A4060" t="s">
        <v>210</v>
      </c>
      <c r="B4060" s="1">
        <v>0.25</v>
      </c>
      <c r="C4060" t="s">
        <v>4</v>
      </c>
      <c r="D4060" t="s">
        <v>2</v>
      </c>
      <c r="E4060" t="s">
        <v>189</v>
      </c>
      <c r="F4060">
        <v>120</v>
      </c>
      <c r="G4060" t="str">
        <f>VLOOKUP(Tabel1[[#This Row],[Gruppe]],Statistikkoder!$A$1:$C$154,2,FALSE)</f>
        <v>    Bil &gt; 1,95 m                            </v>
      </c>
      <c r="H4060">
        <v>1</v>
      </c>
      <c r="I4060">
        <v>6</v>
      </c>
      <c r="J4060">
        <v>6</v>
      </c>
      <c r="K4060">
        <f>IF(AND(Tabel1[[#This Row],[Gruppe]]&gt;=610,Tabel1[[#This Row],[Gruppe]]&lt;=765),Tabel1[[#This Row],[Dækmeter]],0)</f>
        <v>0</v>
      </c>
      <c r="L4060">
        <v>0</v>
      </c>
      <c r="M4060" t="s">
        <v>3</v>
      </c>
      <c r="N4060" t="str">
        <f>VLOOKUP($F4060,Statistikkoder!$A$2:$C$154,3,FALSE)</f>
        <v>Personbil</v>
      </c>
    </row>
    <row r="4061" spans="1:14" x14ac:dyDescent="0.2">
      <c r="A4061" t="s">
        <v>210</v>
      </c>
      <c r="B4061" s="1">
        <v>0.25</v>
      </c>
      <c r="C4061" t="s">
        <v>4</v>
      </c>
      <c r="D4061" t="s">
        <v>2</v>
      </c>
      <c r="E4061" t="s">
        <v>189</v>
      </c>
      <c r="F4061">
        <v>996</v>
      </c>
      <c r="G4061" t="str">
        <f>VLOOKUP(Tabel1[[#This Row],[Gruppe]],Statistikkoder!$A$1:$C$154,2,FALSE)</f>
        <v>    Passager i køretøj                            </v>
      </c>
      <c r="H4061">
        <v>0</v>
      </c>
      <c r="I4061">
        <v>28</v>
      </c>
      <c r="J4061">
        <v>0</v>
      </c>
      <c r="K4061">
        <f>IF(AND(Tabel1[[#This Row],[Gruppe]]&gt;=610,Tabel1[[#This Row],[Gruppe]]&lt;=765),Tabel1[[#This Row],[Dækmeter]],0)</f>
        <v>0</v>
      </c>
      <c r="L4061">
        <v>0</v>
      </c>
      <c r="M4061" t="s">
        <v>3</v>
      </c>
      <c r="N4061" t="str">
        <f>VLOOKUP($F4061,Statistikkoder!$A$2:$C$154,3,FALSE)</f>
        <v>Passager</v>
      </c>
    </row>
    <row r="4062" spans="1:14" x14ac:dyDescent="0.2">
      <c r="A4062" t="s">
        <v>210</v>
      </c>
      <c r="B4062" s="1">
        <v>0.29166666666666669</v>
      </c>
      <c r="C4062" t="s">
        <v>0</v>
      </c>
      <c r="D4062" t="s">
        <v>1</v>
      </c>
      <c r="E4062" t="s">
        <v>189</v>
      </c>
      <c r="F4062">
        <v>10</v>
      </c>
      <c r="G4062" t="str">
        <f>VLOOKUP(Tabel1[[#This Row],[Gruppe]],Statistikkoder!$A$1:$C$154,2,FALSE)</f>
        <v>    Voksen gående                    </v>
      </c>
      <c r="H4062">
        <v>0</v>
      </c>
      <c r="I4062">
        <v>1</v>
      </c>
      <c r="J4062">
        <v>0</v>
      </c>
      <c r="K4062">
        <f>IF(AND(Tabel1[[#This Row],[Gruppe]]&gt;=610,Tabel1[[#This Row],[Gruppe]]&lt;=765),Tabel1[[#This Row],[Dækmeter]],0)</f>
        <v>0</v>
      </c>
      <c r="L4062">
        <v>0</v>
      </c>
      <c r="M4062" t="s">
        <v>3</v>
      </c>
      <c r="N4062" t="str">
        <f>VLOOKUP($F4062,Statistikkoder!$A$2:$C$154,3,FALSE)</f>
        <v>Passager</v>
      </c>
    </row>
    <row r="4063" spans="1:14" x14ac:dyDescent="0.2">
      <c r="A4063" t="s">
        <v>210</v>
      </c>
      <c r="B4063" s="1">
        <v>0.29166666666666669</v>
      </c>
      <c r="C4063" t="s">
        <v>0</v>
      </c>
      <c r="D4063" t="s">
        <v>1</v>
      </c>
      <c r="E4063" t="s">
        <v>189</v>
      </c>
      <c r="F4063">
        <v>15</v>
      </c>
      <c r="G4063" t="str">
        <f>VLOOKUP(Tabel1[[#This Row],[Gruppe]],Statistikkoder!$A$1:$C$154,2,FALSE)</f>
        <v>    Voksen gående Pendler            </v>
      </c>
      <c r="H4063">
        <v>0</v>
      </c>
      <c r="I4063">
        <v>4</v>
      </c>
      <c r="J4063">
        <v>0</v>
      </c>
      <c r="K4063">
        <f>IF(AND(Tabel1[[#This Row],[Gruppe]]&gt;=610,Tabel1[[#This Row],[Gruppe]]&lt;=765),Tabel1[[#This Row],[Dækmeter]],0)</f>
        <v>0</v>
      </c>
      <c r="L4063">
        <v>0</v>
      </c>
      <c r="M4063" t="s">
        <v>3</v>
      </c>
      <c r="N4063" t="str">
        <f>VLOOKUP($F4063,Statistikkoder!$A$2:$C$154,3,FALSE)</f>
        <v>Passager</v>
      </c>
    </row>
    <row r="4064" spans="1:14" x14ac:dyDescent="0.2">
      <c r="A4064" t="s">
        <v>210</v>
      </c>
      <c r="B4064" s="1">
        <v>0.29166666666666669</v>
      </c>
      <c r="C4064" t="s">
        <v>0</v>
      </c>
      <c r="D4064" t="s">
        <v>1</v>
      </c>
      <c r="E4064" t="s">
        <v>189</v>
      </c>
      <c r="F4064">
        <v>80</v>
      </c>
      <c r="G4064" t="str">
        <f>VLOOKUP(Tabel1[[#This Row],[Gruppe]],Statistikkoder!$A$1:$C$154,2,FALSE)</f>
        <v>    Bil &lt; 1,95 pendler rejse        </v>
      </c>
      <c r="H4064">
        <v>6</v>
      </c>
      <c r="I4064">
        <v>6</v>
      </c>
      <c r="J4064">
        <v>36</v>
      </c>
      <c r="K4064">
        <f>IF(AND(Tabel1[[#This Row],[Gruppe]]&gt;=610,Tabel1[[#This Row],[Gruppe]]&lt;=765),Tabel1[[#This Row],[Dækmeter]],0)</f>
        <v>0</v>
      </c>
      <c r="L4064">
        <v>0</v>
      </c>
      <c r="M4064" t="s">
        <v>3</v>
      </c>
      <c r="N4064" t="str">
        <f>VLOOKUP($F4064,Statistikkoder!$A$2:$C$154,3,FALSE)</f>
        <v>Personbil</v>
      </c>
    </row>
    <row r="4065" spans="1:14" x14ac:dyDescent="0.2">
      <c r="A4065" t="s">
        <v>210</v>
      </c>
      <c r="B4065" s="1">
        <v>0.29166666666666669</v>
      </c>
      <c r="C4065" t="s">
        <v>0</v>
      </c>
      <c r="D4065" t="s">
        <v>1</v>
      </c>
      <c r="E4065" t="s">
        <v>189</v>
      </c>
      <c r="F4065">
        <v>84</v>
      </c>
      <c r="G4065" t="str">
        <f>VLOOKUP(Tabel1[[#This Row],[Gruppe]],Statistikkoder!$A$1:$C$154,2,FALSE)</f>
        <v>    Bil &gt; 1,95 m Pendler rejse      </v>
      </c>
      <c r="H4065">
        <v>2</v>
      </c>
      <c r="I4065">
        <v>2</v>
      </c>
      <c r="J4065">
        <v>12</v>
      </c>
      <c r="K4065">
        <f>IF(AND(Tabel1[[#This Row],[Gruppe]]&gt;=610,Tabel1[[#This Row],[Gruppe]]&lt;=765),Tabel1[[#This Row],[Dækmeter]],0)</f>
        <v>0</v>
      </c>
      <c r="L4065">
        <v>0</v>
      </c>
      <c r="M4065" t="s">
        <v>3</v>
      </c>
      <c r="N4065" t="str">
        <f>VLOOKUP($F4065,Statistikkoder!$A$2:$C$154,3,FALSE)</f>
        <v>Personbil</v>
      </c>
    </row>
    <row r="4066" spans="1:14" x14ac:dyDescent="0.2">
      <c r="A4066" t="s">
        <v>210</v>
      </c>
      <c r="B4066" s="1">
        <v>0.29166666666666669</v>
      </c>
      <c r="C4066" t="s">
        <v>0</v>
      </c>
      <c r="D4066" t="s">
        <v>1</v>
      </c>
      <c r="E4066" t="s">
        <v>189</v>
      </c>
      <c r="F4066">
        <v>110</v>
      </c>
      <c r="G4066" t="str">
        <f>VLOOKUP(Tabel1[[#This Row],[Gruppe]],Statistikkoder!$A$1:$C$154,2,FALSE)</f>
        <v>    Bil &lt; 1,95 m                            </v>
      </c>
      <c r="H4066">
        <v>12</v>
      </c>
      <c r="I4066">
        <v>15</v>
      </c>
      <c r="J4066">
        <v>72</v>
      </c>
      <c r="K4066">
        <f>IF(AND(Tabel1[[#This Row],[Gruppe]]&gt;=610,Tabel1[[#This Row],[Gruppe]]&lt;=765),Tabel1[[#This Row],[Dækmeter]],0)</f>
        <v>0</v>
      </c>
      <c r="L4066">
        <v>0</v>
      </c>
      <c r="M4066" t="s">
        <v>3</v>
      </c>
      <c r="N4066" t="str">
        <f>VLOOKUP($F4066,Statistikkoder!$A$2:$C$154,3,FALSE)</f>
        <v>Personbil</v>
      </c>
    </row>
    <row r="4067" spans="1:14" x14ac:dyDescent="0.2">
      <c r="A4067" t="s">
        <v>210</v>
      </c>
      <c r="B4067" s="1">
        <v>0.29166666666666669</v>
      </c>
      <c r="C4067" t="s">
        <v>0</v>
      </c>
      <c r="D4067" t="s">
        <v>1</v>
      </c>
      <c r="E4067" t="s">
        <v>189</v>
      </c>
      <c r="F4067">
        <v>120</v>
      </c>
      <c r="G4067" t="str">
        <f>VLOOKUP(Tabel1[[#This Row],[Gruppe]],Statistikkoder!$A$1:$C$154,2,FALSE)</f>
        <v>    Bil &gt; 1,95 m                            </v>
      </c>
      <c r="H4067">
        <v>3</v>
      </c>
      <c r="I4067">
        <v>5</v>
      </c>
      <c r="J4067">
        <v>18</v>
      </c>
      <c r="K4067">
        <f>IF(AND(Tabel1[[#This Row],[Gruppe]]&gt;=610,Tabel1[[#This Row],[Gruppe]]&lt;=765),Tabel1[[#This Row],[Dækmeter]],0)</f>
        <v>0</v>
      </c>
      <c r="L4067">
        <v>0</v>
      </c>
      <c r="M4067" t="s">
        <v>3</v>
      </c>
      <c r="N4067" t="str">
        <f>VLOOKUP($F4067,Statistikkoder!$A$2:$C$154,3,FALSE)</f>
        <v>Personbil</v>
      </c>
    </row>
    <row r="4068" spans="1:14" x14ac:dyDescent="0.2">
      <c r="A4068" t="s">
        <v>210</v>
      </c>
      <c r="B4068" s="1">
        <v>0.29166666666666669</v>
      </c>
      <c r="C4068" t="s">
        <v>0</v>
      </c>
      <c r="D4068" t="s">
        <v>1</v>
      </c>
      <c r="E4068" t="s">
        <v>189</v>
      </c>
      <c r="F4068">
        <v>126</v>
      </c>
      <c r="G4068" t="str">
        <f>VLOOKUP(Tabel1[[#This Row],[Gruppe]],Statistikkoder!$A$1:$C$154,2,FALSE)</f>
        <v xml:space="preserve">    Bil med campingvogn                     </v>
      </c>
      <c r="H4068">
        <v>1</v>
      </c>
      <c r="I4068">
        <v>3</v>
      </c>
      <c r="J4068">
        <v>12</v>
      </c>
      <c r="K4068">
        <f>IF(AND(Tabel1[[#This Row],[Gruppe]]&gt;=610,Tabel1[[#This Row],[Gruppe]]&lt;=765),Tabel1[[#This Row],[Dækmeter]],0)</f>
        <v>0</v>
      </c>
      <c r="L4068">
        <v>0</v>
      </c>
      <c r="M4068" t="s">
        <v>3</v>
      </c>
      <c r="N4068" t="str">
        <f>VLOOKUP($F4068,Statistikkoder!$A$2:$C$154,3,FALSE)</f>
        <v>Personbil</v>
      </c>
    </row>
    <row r="4069" spans="1:14" x14ac:dyDescent="0.2">
      <c r="A4069" t="s">
        <v>210</v>
      </c>
      <c r="B4069" s="1">
        <v>0.29166666666666669</v>
      </c>
      <c r="C4069" t="s">
        <v>0</v>
      </c>
      <c r="D4069" t="s">
        <v>1</v>
      </c>
      <c r="E4069" t="s">
        <v>189</v>
      </c>
      <c r="F4069">
        <v>611</v>
      </c>
      <c r="G4069" t="str">
        <f>VLOOKUP(Tabel1[[#This Row],[Gruppe]],Statistikkoder!$A$1:$C$154,2,FALSE)</f>
        <v>    Bus &gt; 10 m incl. passagerer              </v>
      </c>
      <c r="H4069">
        <v>1</v>
      </c>
      <c r="I4069">
        <v>23</v>
      </c>
      <c r="J4069">
        <v>14</v>
      </c>
      <c r="K4069">
        <f>IF(AND(Tabel1[[#This Row],[Gruppe]]&gt;=610,Tabel1[[#This Row],[Gruppe]]&lt;=765),Tabel1[[#This Row],[Dækmeter]],0)</f>
        <v>14</v>
      </c>
      <c r="L4069">
        <v>0</v>
      </c>
      <c r="M4069" t="s">
        <v>3</v>
      </c>
      <c r="N4069" t="str">
        <f>VLOOKUP($F4069,Statistikkoder!$A$2:$C$154,3,FALSE)</f>
        <v>Bus</v>
      </c>
    </row>
    <row r="4070" spans="1:14" x14ac:dyDescent="0.2">
      <c r="A4070" t="s">
        <v>210</v>
      </c>
      <c r="B4070" s="1">
        <v>0.29166666666666669</v>
      </c>
      <c r="C4070" t="s">
        <v>0</v>
      </c>
      <c r="D4070" t="s">
        <v>1</v>
      </c>
      <c r="E4070" t="s">
        <v>189</v>
      </c>
      <c r="F4070">
        <v>730</v>
      </c>
      <c r="G4070" t="str">
        <f>VLOOKUP(Tabel1[[#This Row],[Gruppe]],Statistikkoder!$A$1:$C$154,2,FALSE)</f>
        <v>    Sættevogn 17 m. max 40 tons            </v>
      </c>
      <c r="H4070">
        <v>1</v>
      </c>
      <c r="I4070">
        <v>1</v>
      </c>
      <c r="J4070">
        <v>17</v>
      </c>
      <c r="K4070">
        <f>IF(AND(Tabel1[[#This Row],[Gruppe]]&gt;=610,Tabel1[[#This Row],[Gruppe]]&lt;=765),Tabel1[[#This Row],[Dækmeter]],0)</f>
        <v>17</v>
      </c>
      <c r="L4070">
        <v>0</v>
      </c>
      <c r="M4070" t="s">
        <v>3</v>
      </c>
      <c r="N4070" t="str">
        <f>VLOOKUP($F4070,Statistikkoder!$A$2:$C$154,3,FALSE)</f>
        <v>Sættevogn</v>
      </c>
    </row>
    <row r="4071" spans="1:14" x14ac:dyDescent="0.2">
      <c r="A4071" t="s">
        <v>210</v>
      </c>
      <c r="B4071" s="1">
        <v>0.29166666666666669</v>
      </c>
      <c r="C4071" t="s">
        <v>0</v>
      </c>
      <c r="D4071" t="s">
        <v>1</v>
      </c>
      <c r="E4071" t="s">
        <v>189</v>
      </c>
      <c r="F4071">
        <v>996</v>
      </c>
      <c r="G4071" t="str">
        <f>VLOOKUP(Tabel1[[#This Row],[Gruppe]],Statistikkoder!$A$1:$C$154,2,FALSE)</f>
        <v>    Passager i køretøj                            </v>
      </c>
      <c r="H4071">
        <v>0</v>
      </c>
      <c r="I4071">
        <v>55</v>
      </c>
      <c r="J4071">
        <v>0</v>
      </c>
      <c r="K4071">
        <f>IF(AND(Tabel1[[#This Row],[Gruppe]]&gt;=610,Tabel1[[#This Row],[Gruppe]]&lt;=765),Tabel1[[#This Row],[Dækmeter]],0)</f>
        <v>0</v>
      </c>
      <c r="L4071">
        <v>0</v>
      </c>
      <c r="M4071" t="s">
        <v>3</v>
      </c>
      <c r="N4071" t="str">
        <f>VLOOKUP($F4071,Statistikkoder!$A$2:$C$154,3,FALSE)</f>
        <v>Passager</v>
      </c>
    </row>
    <row r="4072" spans="1:14" x14ac:dyDescent="0.2">
      <c r="A4072" t="s">
        <v>210</v>
      </c>
      <c r="B4072" s="1">
        <v>0.33333333333333331</v>
      </c>
      <c r="C4072" t="s">
        <v>4</v>
      </c>
      <c r="D4072" t="s">
        <v>2</v>
      </c>
      <c r="E4072" t="s">
        <v>189</v>
      </c>
      <c r="F4072">
        <v>10</v>
      </c>
      <c r="G4072" t="str">
        <f>VLOOKUP(Tabel1[[#This Row],[Gruppe]],Statistikkoder!$A$1:$C$154,2,FALSE)</f>
        <v>    Voksen gående                    </v>
      </c>
      <c r="H4072">
        <v>0</v>
      </c>
      <c r="I4072">
        <v>1</v>
      </c>
      <c r="J4072">
        <v>0</v>
      </c>
      <c r="K4072">
        <f>IF(AND(Tabel1[[#This Row],[Gruppe]]&gt;=610,Tabel1[[#This Row],[Gruppe]]&lt;=765),Tabel1[[#This Row],[Dækmeter]],0)</f>
        <v>0</v>
      </c>
      <c r="L4072">
        <v>0</v>
      </c>
      <c r="M4072" t="s">
        <v>3</v>
      </c>
      <c r="N4072" t="str">
        <f>VLOOKUP($F4072,Statistikkoder!$A$2:$C$154,3,FALSE)</f>
        <v>Passager</v>
      </c>
    </row>
    <row r="4073" spans="1:14" x14ac:dyDescent="0.2">
      <c r="A4073" t="s">
        <v>210</v>
      </c>
      <c r="B4073" s="1">
        <v>0.33333333333333331</v>
      </c>
      <c r="C4073" t="s">
        <v>4</v>
      </c>
      <c r="D4073" t="s">
        <v>2</v>
      </c>
      <c r="E4073" t="s">
        <v>189</v>
      </c>
      <c r="F4073">
        <v>40</v>
      </c>
      <c r="G4073" t="str">
        <f>VLOOKUP(Tabel1[[#This Row],[Gruppe]],Statistikkoder!$A$1:$C$154,2,FALSE)</f>
        <v>    Pensionist gående                </v>
      </c>
      <c r="H4073">
        <v>0</v>
      </c>
      <c r="I4073">
        <v>1</v>
      </c>
      <c r="J4073">
        <v>0</v>
      </c>
      <c r="K4073">
        <f>IF(AND(Tabel1[[#This Row],[Gruppe]]&gt;=610,Tabel1[[#This Row],[Gruppe]]&lt;=765),Tabel1[[#This Row],[Dækmeter]],0)</f>
        <v>0</v>
      </c>
      <c r="L4073">
        <v>0</v>
      </c>
      <c r="M4073" t="s">
        <v>3</v>
      </c>
      <c r="N4073" t="str">
        <f>VLOOKUP($F4073,Statistikkoder!$A$2:$C$154,3,FALSE)</f>
        <v>Passager</v>
      </c>
    </row>
    <row r="4074" spans="1:14" x14ac:dyDescent="0.2">
      <c r="A4074" t="s">
        <v>210</v>
      </c>
      <c r="B4074" s="1">
        <v>0.33333333333333331</v>
      </c>
      <c r="C4074" t="s">
        <v>4</v>
      </c>
      <c r="D4074" t="s">
        <v>2</v>
      </c>
      <c r="E4074" t="s">
        <v>189</v>
      </c>
      <c r="F4074">
        <v>80</v>
      </c>
      <c r="G4074" t="str">
        <f>VLOOKUP(Tabel1[[#This Row],[Gruppe]],Statistikkoder!$A$1:$C$154,2,FALSE)</f>
        <v>    Bil &lt; 1,95 pendler rejse        </v>
      </c>
      <c r="H4074">
        <v>8</v>
      </c>
      <c r="I4074">
        <v>8</v>
      </c>
      <c r="J4074">
        <v>48</v>
      </c>
      <c r="K4074">
        <f>IF(AND(Tabel1[[#This Row],[Gruppe]]&gt;=610,Tabel1[[#This Row],[Gruppe]]&lt;=765),Tabel1[[#This Row],[Dækmeter]],0)</f>
        <v>0</v>
      </c>
      <c r="L4074">
        <v>0</v>
      </c>
      <c r="M4074" t="s">
        <v>3</v>
      </c>
      <c r="N4074" t="str">
        <f>VLOOKUP($F4074,Statistikkoder!$A$2:$C$154,3,FALSE)</f>
        <v>Personbil</v>
      </c>
    </row>
    <row r="4075" spans="1:14" x14ac:dyDescent="0.2">
      <c r="A4075" t="s">
        <v>210</v>
      </c>
      <c r="B4075" s="1">
        <v>0.33333333333333331</v>
      </c>
      <c r="C4075" t="s">
        <v>4</v>
      </c>
      <c r="D4075" t="s">
        <v>2</v>
      </c>
      <c r="E4075" t="s">
        <v>189</v>
      </c>
      <c r="F4075">
        <v>110</v>
      </c>
      <c r="G4075" t="str">
        <f>VLOOKUP(Tabel1[[#This Row],[Gruppe]],Statistikkoder!$A$1:$C$154,2,FALSE)</f>
        <v>    Bil &lt; 1,95 m                            </v>
      </c>
      <c r="H4075">
        <v>18</v>
      </c>
      <c r="I4075">
        <v>38</v>
      </c>
      <c r="J4075">
        <v>108</v>
      </c>
      <c r="K4075">
        <f>IF(AND(Tabel1[[#This Row],[Gruppe]]&gt;=610,Tabel1[[#This Row],[Gruppe]]&lt;=765),Tabel1[[#This Row],[Dækmeter]],0)</f>
        <v>0</v>
      </c>
      <c r="L4075">
        <v>0</v>
      </c>
      <c r="M4075" t="s">
        <v>3</v>
      </c>
      <c r="N4075" t="str">
        <f>VLOOKUP($F4075,Statistikkoder!$A$2:$C$154,3,FALSE)</f>
        <v>Personbil</v>
      </c>
    </row>
    <row r="4076" spans="1:14" x14ac:dyDescent="0.2">
      <c r="A4076" t="s">
        <v>210</v>
      </c>
      <c r="B4076" s="1">
        <v>0.33333333333333331</v>
      </c>
      <c r="C4076" t="s">
        <v>4</v>
      </c>
      <c r="D4076" t="s">
        <v>2</v>
      </c>
      <c r="E4076" t="s">
        <v>189</v>
      </c>
      <c r="F4076">
        <v>505</v>
      </c>
      <c r="G4076" t="str">
        <f>VLOOKUP(Tabel1[[#This Row],[Gruppe]],Statistikkoder!$A$1:$C$154,2,FALSE)</f>
        <v>    Cykel Pensionist                        </v>
      </c>
      <c r="H4076">
        <v>1</v>
      </c>
      <c r="I4076">
        <v>0</v>
      </c>
      <c r="J4076">
        <v>1</v>
      </c>
      <c r="K4076">
        <f>IF(AND(Tabel1[[#This Row],[Gruppe]]&gt;=610,Tabel1[[#This Row],[Gruppe]]&lt;=765),Tabel1[[#This Row],[Dækmeter]],0)</f>
        <v>0</v>
      </c>
      <c r="L4076">
        <v>0</v>
      </c>
      <c r="M4076" t="s">
        <v>3</v>
      </c>
      <c r="N4076" t="str">
        <f>VLOOKUP($F4076,Statistikkoder!$A$2:$C$154,3,FALSE)</f>
        <v>Cykel</v>
      </c>
    </row>
    <row r="4077" spans="1:14" x14ac:dyDescent="0.2">
      <c r="A4077" t="s">
        <v>210</v>
      </c>
      <c r="B4077" s="1">
        <v>0.33333333333333331</v>
      </c>
      <c r="C4077" t="s">
        <v>4</v>
      </c>
      <c r="D4077" t="s">
        <v>2</v>
      </c>
      <c r="E4077" t="s">
        <v>189</v>
      </c>
      <c r="F4077">
        <v>996</v>
      </c>
      <c r="G4077" t="str">
        <f>VLOOKUP(Tabel1[[#This Row],[Gruppe]],Statistikkoder!$A$1:$C$154,2,FALSE)</f>
        <v>    Passager i køretøj                            </v>
      </c>
      <c r="H4077">
        <v>0</v>
      </c>
      <c r="I4077">
        <v>46</v>
      </c>
      <c r="J4077">
        <v>0</v>
      </c>
      <c r="K4077">
        <f>IF(AND(Tabel1[[#This Row],[Gruppe]]&gt;=610,Tabel1[[#This Row],[Gruppe]]&lt;=765),Tabel1[[#This Row],[Dækmeter]],0)</f>
        <v>0</v>
      </c>
      <c r="L4077">
        <v>0</v>
      </c>
      <c r="M4077" t="s">
        <v>3</v>
      </c>
      <c r="N4077" t="str">
        <f>VLOOKUP($F4077,Statistikkoder!$A$2:$C$154,3,FALSE)</f>
        <v>Passager</v>
      </c>
    </row>
    <row r="4078" spans="1:14" x14ac:dyDescent="0.2">
      <c r="A4078" t="s">
        <v>210</v>
      </c>
      <c r="B4078" s="1">
        <v>0.375</v>
      </c>
      <c r="C4078" t="s">
        <v>0</v>
      </c>
      <c r="D4078" t="s">
        <v>1</v>
      </c>
      <c r="E4078" t="s">
        <v>189</v>
      </c>
      <c r="F4078">
        <v>10</v>
      </c>
      <c r="G4078" t="str">
        <f>VLOOKUP(Tabel1[[#This Row],[Gruppe]],Statistikkoder!$A$1:$C$154,2,FALSE)</f>
        <v>    Voksen gående                    </v>
      </c>
      <c r="H4078">
        <v>0</v>
      </c>
      <c r="I4078">
        <v>4</v>
      </c>
      <c r="J4078">
        <v>0</v>
      </c>
      <c r="K4078">
        <f>IF(AND(Tabel1[[#This Row],[Gruppe]]&gt;=610,Tabel1[[#This Row],[Gruppe]]&lt;=765),Tabel1[[#This Row],[Dækmeter]],0)</f>
        <v>0</v>
      </c>
      <c r="L4078">
        <v>0</v>
      </c>
      <c r="M4078" t="s">
        <v>3</v>
      </c>
      <c r="N4078" t="str">
        <f>VLOOKUP($F4078,Statistikkoder!$A$2:$C$154,3,FALSE)</f>
        <v>Passager</v>
      </c>
    </row>
    <row r="4079" spans="1:14" x14ac:dyDescent="0.2">
      <c r="A4079" t="s">
        <v>210</v>
      </c>
      <c r="B4079" s="1">
        <v>0.375</v>
      </c>
      <c r="C4079" t="s">
        <v>0</v>
      </c>
      <c r="D4079" t="s">
        <v>1</v>
      </c>
      <c r="E4079" t="s">
        <v>189</v>
      </c>
      <c r="F4079">
        <v>80</v>
      </c>
      <c r="G4079" t="str">
        <f>VLOOKUP(Tabel1[[#This Row],[Gruppe]],Statistikkoder!$A$1:$C$154,2,FALSE)</f>
        <v>    Bil &lt; 1,95 pendler rejse        </v>
      </c>
      <c r="H4079">
        <v>6</v>
      </c>
      <c r="I4079">
        <v>7</v>
      </c>
      <c r="J4079">
        <v>36</v>
      </c>
      <c r="K4079">
        <f>IF(AND(Tabel1[[#This Row],[Gruppe]]&gt;=610,Tabel1[[#This Row],[Gruppe]]&lt;=765),Tabel1[[#This Row],[Dækmeter]],0)</f>
        <v>0</v>
      </c>
      <c r="L4079">
        <v>0</v>
      </c>
      <c r="M4079" t="s">
        <v>3</v>
      </c>
      <c r="N4079" t="str">
        <f>VLOOKUP($F4079,Statistikkoder!$A$2:$C$154,3,FALSE)</f>
        <v>Personbil</v>
      </c>
    </row>
    <row r="4080" spans="1:14" x14ac:dyDescent="0.2">
      <c r="A4080" t="s">
        <v>210</v>
      </c>
      <c r="B4080" s="1">
        <v>0.375</v>
      </c>
      <c r="C4080" t="s">
        <v>0</v>
      </c>
      <c r="D4080" t="s">
        <v>1</v>
      </c>
      <c r="E4080" t="s">
        <v>189</v>
      </c>
      <c r="F4080">
        <v>110</v>
      </c>
      <c r="G4080" t="str">
        <f>VLOOKUP(Tabel1[[#This Row],[Gruppe]],Statistikkoder!$A$1:$C$154,2,FALSE)</f>
        <v>    Bil &lt; 1,95 m                            </v>
      </c>
      <c r="H4080">
        <v>18</v>
      </c>
      <c r="I4080">
        <v>38</v>
      </c>
      <c r="J4080">
        <v>108</v>
      </c>
      <c r="K4080">
        <f>IF(AND(Tabel1[[#This Row],[Gruppe]]&gt;=610,Tabel1[[#This Row],[Gruppe]]&lt;=765),Tabel1[[#This Row],[Dækmeter]],0)</f>
        <v>0</v>
      </c>
      <c r="L4080">
        <v>0</v>
      </c>
      <c r="M4080" t="s">
        <v>3</v>
      </c>
      <c r="N4080" t="str">
        <f>VLOOKUP($F4080,Statistikkoder!$A$2:$C$154,3,FALSE)</f>
        <v>Personbil</v>
      </c>
    </row>
    <row r="4081" spans="1:14" x14ac:dyDescent="0.2">
      <c r="A4081" t="s">
        <v>210</v>
      </c>
      <c r="B4081" s="1">
        <v>0.375</v>
      </c>
      <c r="C4081" t="s">
        <v>0</v>
      </c>
      <c r="D4081" t="s">
        <v>1</v>
      </c>
      <c r="E4081" t="s">
        <v>189</v>
      </c>
      <c r="F4081">
        <v>114</v>
      </c>
      <c r="G4081" t="str">
        <f>VLOOKUP(Tabel1[[#This Row],[Gruppe]],Statistikkoder!$A$1:$C$154,2,FALSE)</f>
        <v>    Bil Fribillet                            </v>
      </c>
      <c r="H4081">
        <v>1</v>
      </c>
      <c r="I4081">
        <v>2</v>
      </c>
      <c r="J4081">
        <v>5</v>
      </c>
      <c r="K4081">
        <f>IF(AND(Tabel1[[#This Row],[Gruppe]]&gt;=610,Tabel1[[#This Row],[Gruppe]]&lt;=765),Tabel1[[#This Row],[Dækmeter]],0)</f>
        <v>0</v>
      </c>
      <c r="L4081">
        <v>0</v>
      </c>
      <c r="M4081" t="s">
        <v>3</v>
      </c>
      <c r="N4081" t="str">
        <f>VLOOKUP($F4081,Statistikkoder!$A$2:$C$154,3,FALSE)</f>
        <v>Personbil</v>
      </c>
    </row>
    <row r="4082" spans="1:14" x14ac:dyDescent="0.2">
      <c r="A4082" t="s">
        <v>210</v>
      </c>
      <c r="B4082" s="1">
        <v>0.375</v>
      </c>
      <c r="C4082" t="s">
        <v>0</v>
      </c>
      <c r="D4082" t="s">
        <v>1</v>
      </c>
      <c r="E4082" t="s">
        <v>189</v>
      </c>
      <c r="F4082">
        <v>120</v>
      </c>
      <c r="G4082" t="str">
        <f>VLOOKUP(Tabel1[[#This Row],[Gruppe]],Statistikkoder!$A$1:$C$154,2,FALSE)</f>
        <v>    Bil &gt; 1,95 m                            </v>
      </c>
      <c r="H4082">
        <v>4</v>
      </c>
      <c r="I4082">
        <v>10</v>
      </c>
      <c r="J4082">
        <v>24</v>
      </c>
      <c r="K4082">
        <f>IF(AND(Tabel1[[#This Row],[Gruppe]]&gt;=610,Tabel1[[#This Row],[Gruppe]]&lt;=765),Tabel1[[#This Row],[Dækmeter]],0)</f>
        <v>0</v>
      </c>
      <c r="L4082">
        <v>0</v>
      </c>
      <c r="M4082" t="s">
        <v>3</v>
      </c>
      <c r="N4082" t="str">
        <f>VLOOKUP($F4082,Statistikkoder!$A$2:$C$154,3,FALSE)</f>
        <v>Personbil</v>
      </c>
    </row>
    <row r="4083" spans="1:14" x14ac:dyDescent="0.2">
      <c r="A4083" t="s">
        <v>210</v>
      </c>
      <c r="B4083" s="1">
        <v>0.375</v>
      </c>
      <c r="C4083" t="s">
        <v>0</v>
      </c>
      <c r="D4083" t="s">
        <v>1</v>
      </c>
      <c r="E4083" t="s">
        <v>189</v>
      </c>
      <c r="F4083">
        <v>123</v>
      </c>
      <c r="G4083" t="str">
        <f>VLOOKUP(Tabel1[[#This Row],[Gruppe]],Statistikkoder!$A$1:$C$154,2,FALSE)</f>
        <v>    Bil H&gt;1,95 &amp; L&gt;6 m                      </v>
      </c>
      <c r="H4083">
        <v>1</v>
      </c>
      <c r="I4083">
        <v>1</v>
      </c>
      <c r="J4083">
        <v>6</v>
      </c>
      <c r="K4083">
        <f>IF(AND(Tabel1[[#This Row],[Gruppe]]&gt;=610,Tabel1[[#This Row],[Gruppe]]&lt;=765),Tabel1[[#This Row],[Dækmeter]],0)</f>
        <v>0</v>
      </c>
      <c r="L4083">
        <v>0</v>
      </c>
      <c r="M4083" t="s">
        <v>3</v>
      </c>
      <c r="N4083" t="str">
        <f>VLOOKUP($F4083,Statistikkoder!$A$2:$C$154,3,FALSE)</f>
        <v>Personbil</v>
      </c>
    </row>
    <row r="4084" spans="1:14" x14ac:dyDescent="0.2">
      <c r="A4084" t="s">
        <v>210</v>
      </c>
      <c r="B4084" s="1">
        <v>0.375</v>
      </c>
      <c r="C4084" t="s">
        <v>0</v>
      </c>
      <c r="D4084" t="s">
        <v>1</v>
      </c>
      <c r="E4084" t="s">
        <v>189</v>
      </c>
      <c r="F4084">
        <v>126</v>
      </c>
      <c r="G4084" t="str">
        <f>VLOOKUP(Tabel1[[#This Row],[Gruppe]],Statistikkoder!$A$1:$C$154,2,FALSE)</f>
        <v xml:space="preserve">    Bil med campingvogn                     </v>
      </c>
      <c r="H4084">
        <v>1</v>
      </c>
      <c r="I4084">
        <v>2</v>
      </c>
      <c r="J4084">
        <v>12</v>
      </c>
      <c r="K4084">
        <f>IF(AND(Tabel1[[#This Row],[Gruppe]]&gt;=610,Tabel1[[#This Row],[Gruppe]]&lt;=765),Tabel1[[#This Row],[Dækmeter]],0)</f>
        <v>0</v>
      </c>
      <c r="L4084">
        <v>0</v>
      </c>
      <c r="M4084" t="s">
        <v>3</v>
      </c>
      <c r="N4084" t="str">
        <f>VLOOKUP($F4084,Statistikkoder!$A$2:$C$154,3,FALSE)</f>
        <v>Personbil</v>
      </c>
    </row>
    <row r="4085" spans="1:14" x14ac:dyDescent="0.2">
      <c r="A4085" t="s">
        <v>210</v>
      </c>
      <c r="B4085" s="1">
        <v>0.375</v>
      </c>
      <c r="C4085" t="s">
        <v>0</v>
      </c>
      <c r="D4085" t="s">
        <v>1</v>
      </c>
      <c r="E4085" t="s">
        <v>189</v>
      </c>
      <c r="F4085">
        <v>410</v>
      </c>
      <c r="G4085" t="str">
        <f>VLOOKUP(Tabel1[[#This Row],[Gruppe]],Statistikkoder!$A$1:$C$154,2,FALSE)</f>
        <v>    MC                                    </v>
      </c>
      <c r="H4085">
        <v>2</v>
      </c>
      <c r="I4085">
        <v>3</v>
      </c>
      <c r="J4085">
        <v>5</v>
      </c>
      <c r="K4085">
        <f>IF(AND(Tabel1[[#This Row],[Gruppe]]&gt;=610,Tabel1[[#This Row],[Gruppe]]&lt;=765),Tabel1[[#This Row],[Dækmeter]],0)</f>
        <v>0</v>
      </c>
      <c r="L4085">
        <v>0</v>
      </c>
      <c r="M4085" t="s">
        <v>3</v>
      </c>
      <c r="N4085" t="str">
        <f>VLOOKUP($F4085,Statistikkoder!$A$2:$C$154,3,FALSE)</f>
        <v>MC/Knallert</v>
      </c>
    </row>
    <row r="4086" spans="1:14" x14ac:dyDescent="0.2">
      <c r="A4086" t="s">
        <v>210</v>
      </c>
      <c r="B4086" s="1">
        <v>0.375</v>
      </c>
      <c r="C4086" t="s">
        <v>0</v>
      </c>
      <c r="D4086" t="s">
        <v>1</v>
      </c>
      <c r="E4086" t="s">
        <v>189</v>
      </c>
      <c r="F4086">
        <v>510</v>
      </c>
      <c r="G4086" t="str">
        <f>VLOOKUP(Tabel1[[#This Row],[Gruppe]],Statistikkoder!$A$1:$C$154,2,FALSE)</f>
        <v>    Cykel Voksen                            </v>
      </c>
      <c r="H4086">
        <v>2</v>
      </c>
      <c r="I4086">
        <v>0</v>
      </c>
      <c r="J4086">
        <v>2</v>
      </c>
      <c r="K4086">
        <f>IF(AND(Tabel1[[#This Row],[Gruppe]]&gt;=610,Tabel1[[#This Row],[Gruppe]]&lt;=765),Tabel1[[#This Row],[Dækmeter]],0)</f>
        <v>0</v>
      </c>
      <c r="L4086">
        <v>0</v>
      </c>
      <c r="M4086" t="s">
        <v>3</v>
      </c>
      <c r="N4086" t="str">
        <f>VLOOKUP($F4086,Statistikkoder!$A$2:$C$154,3,FALSE)</f>
        <v>Cykel</v>
      </c>
    </row>
    <row r="4087" spans="1:14" x14ac:dyDescent="0.2">
      <c r="A4087" t="s">
        <v>210</v>
      </c>
      <c r="B4087" s="1">
        <v>0.375</v>
      </c>
      <c r="C4087" t="s">
        <v>0</v>
      </c>
      <c r="D4087" t="s">
        <v>1</v>
      </c>
      <c r="E4087" t="s">
        <v>189</v>
      </c>
      <c r="F4087">
        <v>730</v>
      </c>
      <c r="G4087" t="str">
        <f>VLOOKUP(Tabel1[[#This Row],[Gruppe]],Statistikkoder!$A$1:$C$154,2,FALSE)</f>
        <v>    Sættevogn 17 m. max 40 tons            </v>
      </c>
      <c r="H4087">
        <v>1</v>
      </c>
      <c r="I4087">
        <v>1</v>
      </c>
      <c r="J4087">
        <v>17</v>
      </c>
      <c r="K4087">
        <f>IF(AND(Tabel1[[#This Row],[Gruppe]]&gt;=610,Tabel1[[#This Row],[Gruppe]]&lt;=765),Tabel1[[#This Row],[Dækmeter]],0)</f>
        <v>17</v>
      </c>
      <c r="L4087">
        <v>0</v>
      </c>
      <c r="M4087" t="s">
        <v>3</v>
      </c>
      <c r="N4087" t="str">
        <f>VLOOKUP($F4087,Statistikkoder!$A$2:$C$154,3,FALSE)</f>
        <v>Sættevogn</v>
      </c>
    </row>
    <row r="4088" spans="1:14" x14ac:dyDescent="0.2">
      <c r="A4088" t="s">
        <v>210</v>
      </c>
      <c r="B4088" s="1">
        <v>0.375</v>
      </c>
      <c r="C4088" t="s">
        <v>0</v>
      </c>
      <c r="D4088" t="s">
        <v>1</v>
      </c>
      <c r="E4088" t="s">
        <v>189</v>
      </c>
      <c r="F4088">
        <v>996</v>
      </c>
      <c r="G4088" t="str">
        <f>VLOOKUP(Tabel1[[#This Row],[Gruppe]],Statistikkoder!$A$1:$C$154,2,FALSE)</f>
        <v>    Passager i køretøj                            </v>
      </c>
      <c r="H4088">
        <v>0</v>
      </c>
      <c r="I4088">
        <v>64</v>
      </c>
      <c r="J4088">
        <v>0</v>
      </c>
      <c r="K4088">
        <f>IF(AND(Tabel1[[#This Row],[Gruppe]]&gt;=610,Tabel1[[#This Row],[Gruppe]]&lt;=765),Tabel1[[#This Row],[Dækmeter]],0)</f>
        <v>0</v>
      </c>
      <c r="L4088">
        <v>0</v>
      </c>
      <c r="M4088" t="s">
        <v>3</v>
      </c>
      <c r="N4088" t="str">
        <f>VLOOKUP($F4088,Statistikkoder!$A$2:$C$154,3,FALSE)</f>
        <v>Passager</v>
      </c>
    </row>
    <row r="4089" spans="1:14" x14ac:dyDescent="0.2">
      <c r="A4089" t="s">
        <v>210</v>
      </c>
      <c r="B4089" s="1">
        <v>0.41666666666666669</v>
      </c>
      <c r="C4089" t="s">
        <v>4</v>
      </c>
      <c r="D4089" t="s">
        <v>2</v>
      </c>
      <c r="E4089" t="s">
        <v>189</v>
      </c>
      <c r="F4089">
        <v>10</v>
      </c>
      <c r="G4089" t="str">
        <f>VLOOKUP(Tabel1[[#This Row],[Gruppe]],Statistikkoder!$A$1:$C$154,2,FALSE)</f>
        <v>    Voksen gående                    </v>
      </c>
      <c r="H4089">
        <v>0</v>
      </c>
      <c r="I4089">
        <v>5</v>
      </c>
      <c r="J4089">
        <v>0</v>
      </c>
      <c r="K4089">
        <f>IF(AND(Tabel1[[#This Row],[Gruppe]]&gt;=610,Tabel1[[#This Row],[Gruppe]]&lt;=765),Tabel1[[#This Row],[Dækmeter]],0)</f>
        <v>0</v>
      </c>
      <c r="L4089">
        <v>0</v>
      </c>
      <c r="M4089" t="s">
        <v>3</v>
      </c>
      <c r="N4089" t="str">
        <f>VLOOKUP($F4089,Statistikkoder!$A$2:$C$154,3,FALSE)</f>
        <v>Passager</v>
      </c>
    </row>
    <row r="4090" spans="1:14" x14ac:dyDescent="0.2">
      <c r="A4090" t="s">
        <v>210</v>
      </c>
      <c r="B4090" s="1">
        <v>0.41666666666666669</v>
      </c>
      <c r="C4090" t="s">
        <v>4</v>
      </c>
      <c r="D4090" t="s">
        <v>2</v>
      </c>
      <c r="E4090" t="s">
        <v>189</v>
      </c>
      <c r="F4090">
        <v>20</v>
      </c>
      <c r="G4090" t="str">
        <f>VLOOKUP(Tabel1[[#This Row],[Gruppe]],Statistikkoder!$A$1:$C$154,2,FALSE)</f>
        <v>    Barn 12-15 år gående              </v>
      </c>
      <c r="H4090">
        <v>0</v>
      </c>
      <c r="I4090">
        <v>1</v>
      </c>
      <c r="J4090">
        <v>0</v>
      </c>
      <c r="K4090">
        <f>IF(AND(Tabel1[[#This Row],[Gruppe]]&gt;=610,Tabel1[[#This Row],[Gruppe]]&lt;=765),Tabel1[[#This Row],[Dækmeter]],0)</f>
        <v>0</v>
      </c>
      <c r="L4090">
        <v>0</v>
      </c>
      <c r="M4090" t="s">
        <v>3</v>
      </c>
      <c r="N4090" t="str">
        <f>VLOOKUP($F4090,Statistikkoder!$A$2:$C$154,3,FALSE)</f>
        <v>Passager</v>
      </c>
    </row>
    <row r="4091" spans="1:14" x14ac:dyDescent="0.2">
      <c r="A4091" t="s">
        <v>210</v>
      </c>
      <c r="B4091" s="1">
        <v>0.41666666666666669</v>
      </c>
      <c r="C4091" t="s">
        <v>4</v>
      </c>
      <c r="D4091" t="s">
        <v>2</v>
      </c>
      <c r="E4091" t="s">
        <v>189</v>
      </c>
      <c r="F4091">
        <v>30</v>
      </c>
      <c r="G4091" t="str">
        <f>VLOOKUP(Tabel1[[#This Row],[Gruppe]],Statistikkoder!$A$1:$C$154,2,FALSE)</f>
        <v>    Barn  0-11 år gående              </v>
      </c>
      <c r="H4091">
        <v>0</v>
      </c>
      <c r="I4091">
        <v>2</v>
      </c>
      <c r="J4091">
        <v>0</v>
      </c>
      <c r="K4091">
        <f>IF(AND(Tabel1[[#This Row],[Gruppe]]&gt;=610,Tabel1[[#This Row],[Gruppe]]&lt;=765),Tabel1[[#This Row],[Dækmeter]],0)</f>
        <v>0</v>
      </c>
      <c r="L4091">
        <v>0</v>
      </c>
      <c r="M4091" t="s">
        <v>3</v>
      </c>
      <c r="N4091" t="str">
        <f>VLOOKUP($F4091,Statistikkoder!$A$2:$C$154,3,FALSE)</f>
        <v>Passager</v>
      </c>
    </row>
    <row r="4092" spans="1:14" x14ac:dyDescent="0.2">
      <c r="A4092" t="s">
        <v>210</v>
      </c>
      <c r="B4092" s="1">
        <v>0.41666666666666669</v>
      </c>
      <c r="C4092" t="s">
        <v>4</v>
      </c>
      <c r="D4092" t="s">
        <v>2</v>
      </c>
      <c r="E4092" t="s">
        <v>189</v>
      </c>
      <c r="F4092">
        <v>40</v>
      </c>
      <c r="G4092" t="str">
        <f>VLOOKUP(Tabel1[[#This Row],[Gruppe]],Statistikkoder!$A$1:$C$154,2,FALSE)</f>
        <v>    Pensionist gående                </v>
      </c>
      <c r="H4092">
        <v>0</v>
      </c>
      <c r="I4092">
        <v>4</v>
      </c>
      <c r="J4092">
        <v>0</v>
      </c>
      <c r="K4092">
        <f>IF(AND(Tabel1[[#This Row],[Gruppe]]&gt;=610,Tabel1[[#This Row],[Gruppe]]&lt;=765),Tabel1[[#This Row],[Dækmeter]],0)</f>
        <v>0</v>
      </c>
      <c r="L4092">
        <v>0</v>
      </c>
      <c r="M4092" t="s">
        <v>3</v>
      </c>
      <c r="N4092" t="str">
        <f>VLOOKUP($F4092,Statistikkoder!$A$2:$C$154,3,FALSE)</f>
        <v>Passager</v>
      </c>
    </row>
    <row r="4093" spans="1:14" x14ac:dyDescent="0.2">
      <c r="A4093" t="s">
        <v>210</v>
      </c>
      <c r="B4093" s="1">
        <v>0.41666666666666669</v>
      </c>
      <c r="C4093" t="s">
        <v>4</v>
      </c>
      <c r="D4093" t="s">
        <v>2</v>
      </c>
      <c r="E4093" t="s">
        <v>189</v>
      </c>
      <c r="F4093">
        <v>41</v>
      </c>
      <c r="G4093" t="str">
        <f>VLOOKUP(Tabel1[[#This Row],[Gruppe]],Statistikkoder!$A$1:$C$154,2,FALSE)</f>
        <v>    Pensionist gående Pendler        </v>
      </c>
      <c r="H4093">
        <v>0</v>
      </c>
      <c r="I4093">
        <v>1</v>
      </c>
      <c r="J4093">
        <v>0</v>
      </c>
      <c r="K4093">
        <f>IF(AND(Tabel1[[#This Row],[Gruppe]]&gt;=610,Tabel1[[#This Row],[Gruppe]]&lt;=765),Tabel1[[#This Row],[Dækmeter]],0)</f>
        <v>0</v>
      </c>
      <c r="L4093">
        <v>0</v>
      </c>
      <c r="M4093" t="s">
        <v>3</v>
      </c>
      <c r="N4093" t="str">
        <f>VLOOKUP($F4093,Statistikkoder!$A$2:$C$154,3,FALSE)</f>
        <v>Passager</v>
      </c>
    </row>
    <row r="4094" spans="1:14" x14ac:dyDescent="0.2">
      <c r="A4094" t="s">
        <v>210</v>
      </c>
      <c r="B4094" s="1">
        <v>0.41666666666666669</v>
      </c>
      <c r="C4094" t="s">
        <v>4</v>
      </c>
      <c r="D4094" t="s">
        <v>2</v>
      </c>
      <c r="E4094" t="s">
        <v>189</v>
      </c>
      <c r="F4094">
        <v>80</v>
      </c>
      <c r="G4094" t="str">
        <f>VLOOKUP(Tabel1[[#This Row],[Gruppe]],Statistikkoder!$A$1:$C$154,2,FALSE)</f>
        <v>    Bil &lt; 1,95 pendler rejse        </v>
      </c>
      <c r="H4094">
        <v>1</v>
      </c>
      <c r="I4094">
        <v>2</v>
      </c>
      <c r="J4094">
        <v>6</v>
      </c>
      <c r="K4094">
        <f>IF(AND(Tabel1[[#This Row],[Gruppe]]&gt;=610,Tabel1[[#This Row],[Gruppe]]&lt;=765),Tabel1[[#This Row],[Dækmeter]],0)</f>
        <v>0</v>
      </c>
      <c r="L4094">
        <v>0</v>
      </c>
      <c r="M4094" t="s">
        <v>3</v>
      </c>
      <c r="N4094" t="str">
        <f>VLOOKUP($F4094,Statistikkoder!$A$2:$C$154,3,FALSE)</f>
        <v>Personbil</v>
      </c>
    </row>
    <row r="4095" spans="1:14" x14ac:dyDescent="0.2">
      <c r="A4095" t="s">
        <v>210</v>
      </c>
      <c r="B4095" s="1">
        <v>0.41666666666666669</v>
      </c>
      <c r="C4095" t="s">
        <v>4</v>
      </c>
      <c r="D4095" t="s">
        <v>2</v>
      </c>
      <c r="E4095" t="s">
        <v>189</v>
      </c>
      <c r="F4095">
        <v>110</v>
      </c>
      <c r="G4095" t="str">
        <f>VLOOKUP(Tabel1[[#This Row],[Gruppe]],Statistikkoder!$A$1:$C$154,2,FALSE)</f>
        <v>    Bil &lt; 1,95 m                            </v>
      </c>
      <c r="H4095">
        <v>17</v>
      </c>
      <c r="I4095">
        <v>34</v>
      </c>
      <c r="J4095">
        <v>102</v>
      </c>
      <c r="K4095">
        <f>IF(AND(Tabel1[[#This Row],[Gruppe]]&gt;=610,Tabel1[[#This Row],[Gruppe]]&lt;=765),Tabel1[[#This Row],[Dækmeter]],0)</f>
        <v>0</v>
      </c>
      <c r="L4095">
        <v>0</v>
      </c>
      <c r="M4095" t="s">
        <v>3</v>
      </c>
      <c r="N4095" t="str">
        <f>VLOOKUP($F4095,Statistikkoder!$A$2:$C$154,3,FALSE)</f>
        <v>Personbil</v>
      </c>
    </row>
    <row r="4096" spans="1:14" x14ac:dyDescent="0.2">
      <c r="A4096" t="s">
        <v>210</v>
      </c>
      <c r="B4096" s="1">
        <v>0.41666666666666669</v>
      </c>
      <c r="C4096" t="s">
        <v>4</v>
      </c>
      <c r="D4096" t="s">
        <v>2</v>
      </c>
      <c r="E4096" t="s">
        <v>189</v>
      </c>
      <c r="F4096">
        <v>120</v>
      </c>
      <c r="G4096" t="str">
        <f>VLOOKUP(Tabel1[[#This Row],[Gruppe]],Statistikkoder!$A$1:$C$154,2,FALSE)</f>
        <v>    Bil &gt; 1,95 m                            </v>
      </c>
      <c r="H4096">
        <v>1</v>
      </c>
      <c r="I4096">
        <v>2</v>
      </c>
      <c r="J4096">
        <v>6</v>
      </c>
      <c r="K4096">
        <f>IF(AND(Tabel1[[#This Row],[Gruppe]]&gt;=610,Tabel1[[#This Row],[Gruppe]]&lt;=765),Tabel1[[#This Row],[Dækmeter]],0)</f>
        <v>0</v>
      </c>
      <c r="L4096">
        <v>0</v>
      </c>
      <c r="M4096" t="s">
        <v>3</v>
      </c>
      <c r="N4096" t="str">
        <f>VLOOKUP($F4096,Statistikkoder!$A$2:$C$154,3,FALSE)</f>
        <v>Personbil</v>
      </c>
    </row>
    <row r="4097" spans="1:14" x14ac:dyDescent="0.2">
      <c r="A4097" t="s">
        <v>210</v>
      </c>
      <c r="B4097" s="1">
        <v>0.41666666666666669</v>
      </c>
      <c r="C4097" t="s">
        <v>4</v>
      </c>
      <c r="D4097" t="s">
        <v>2</v>
      </c>
      <c r="E4097" t="s">
        <v>189</v>
      </c>
      <c r="F4097">
        <v>309</v>
      </c>
      <c r="G4097" t="str">
        <f>VLOOKUP(Tabel1[[#This Row],[Gruppe]],Statistikkoder!$A$1:$C$154,2,FALSE)</f>
        <v>    Autocamper &lt;  6 meter                </v>
      </c>
      <c r="H4097">
        <v>1</v>
      </c>
      <c r="I4097">
        <v>2</v>
      </c>
      <c r="J4097">
        <v>6</v>
      </c>
      <c r="K4097">
        <f>IF(AND(Tabel1[[#This Row],[Gruppe]]&gt;=610,Tabel1[[#This Row],[Gruppe]]&lt;=765),Tabel1[[#This Row],[Dækmeter]],0)</f>
        <v>0</v>
      </c>
      <c r="L4097">
        <v>0</v>
      </c>
      <c r="M4097" t="s">
        <v>3</v>
      </c>
      <c r="N4097" t="str">
        <f>VLOOKUP($F4097,Statistikkoder!$A$2:$C$154,3,FALSE)</f>
        <v>Autocamper</v>
      </c>
    </row>
    <row r="4098" spans="1:14" x14ac:dyDescent="0.2">
      <c r="A4098" t="s">
        <v>210</v>
      </c>
      <c r="B4098" s="1">
        <v>0.41666666666666669</v>
      </c>
      <c r="C4098" t="s">
        <v>4</v>
      </c>
      <c r="D4098" t="s">
        <v>2</v>
      </c>
      <c r="E4098" t="s">
        <v>189</v>
      </c>
      <c r="F4098">
        <v>505</v>
      </c>
      <c r="G4098" t="str">
        <f>VLOOKUP(Tabel1[[#This Row],[Gruppe]],Statistikkoder!$A$1:$C$154,2,FALSE)</f>
        <v>    Cykel Pensionist                        </v>
      </c>
      <c r="H4098">
        <v>1</v>
      </c>
      <c r="I4098">
        <v>0</v>
      </c>
      <c r="J4098">
        <v>1</v>
      </c>
      <c r="K4098">
        <f>IF(AND(Tabel1[[#This Row],[Gruppe]]&gt;=610,Tabel1[[#This Row],[Gruppe]]&lt;=765),Tabel1[[#This Row],[Dækmeter]],0)</f>
        <v>0</v>
      </c>
      <c r="L4098">
        <v>0</v>
      </c>
      <c r="M4098" t="s">
        <v>3</v>
      </c>
      <c r="N4098" t="str">
        <f>VLOOKUP($F4098,Statistikkoder!$A$2:$C$154,3,FALSE)</f>
        <v>Cykel</v>
      </c>
    </row>
    <row r="4099" spans="1:14" x14ac:dyDescent="0.2">
      <c r="A4099" t="s">
        <v>210</v>
      </c>
      <c r="B4099" s="1">
        <v>0.41666666666666669</v>
      </c>
      <c r="C4099" t="s">
        <v>4</v>
      </c>
      <c r="D4099" t="s">
        <v>2</v>
      </c>
      <c r="E4099" t="s">
        <v>189</v>
      </c>
      <c r="F4099">
        <v>510</v>
      </c>
      <c r="G4099" t="str">
        <f>VLOOKUP(Tabel1[[#This Row],[Gruppe]],Statistikkoder!$A$1:$C$154,2,FALSE)</f>
        <v>    Cykel Voksen                            </v>
      </c>
      <c r="H4099">
        <v>5</v>
      </c>
      <c r="I4099">
        <v>0</v>
      </c>
      <c r="J4099">
        <v>5</v>
      </c>
      <c r="K4099">
        <f>IF(AND(Tabel1[[#This Row],[Gruppe]]&gt;=610,Tabel1[[#This Row],[Gruppe]]&lt;=765),Tabel1[[#This Row],[Dækmeter]],0)</f>
        <v>0</v>
      </c>
      <c r="L4099">
        <v>0</v>
      </c>
      <c r="M4099" t="s">
        <v>3</v>
      </c>
      <c r="N4099" t="str">
        <f>VLOOKUP($F4099,Statistikkoder!$A$2:$C$154,3,FALSE)</f>
        <v>Cykel</v>
      </c>
    </row>
    <row r="4100" spans="1:14" x14ac:dyDescent="0.2">
      <c r="A4100" t="s">
        <v>210</v>
      </c>
      <c r="B4100" s="1">
        <v>0.41666666666666669</v>
      </c>
      <c r="C4100" t="s">
        <v>4</v>
      </c>
      <c r="D4100" t="s">
        <v>2</v>
      </c>
      <c r="E4100" t="s">
        <v>189</v>
      </c>
      <c r="F4100">
        <v>520</v>
      </c>
      <c r="G4100" t="str">
        <f>VLOOKUP(Tabel1[[#This Row],[Gruppe]],Statistikkoder!$A$1:$C$154,2,FALSE)</f>
        <v>    Cykel Barn 12-15 år                      </v>
      </c>
      <c r="H4100">
        <v>1</v>
      </c>
      <c r="I4100">
        <v>0</v>
      </c>
      <c r="J4100">
        <v>1</v>
      </c>
      <c r="K4100">
        <f>IF(AND(Tabel1[[#This Row],[Gruppe]]&gt;=610,Tabel1[[#This Row],[Gruppe]]&lt;=765),Tabel1[[#This Row],[Dækmeter]],0)</f>
        <v>0</v>
      </c>
      <c r="L4100">
        <v>0</v>
      </c>
      <c r="M4100" t="s">
        <v>3</v>
      </c>
      <c r="N4100" t="str">
        <f>VLOOKUP($F4100,Statistikkoder!$A$2:$C$154,3,FALSE)</f>
        <v>Cykel</v>
      </c>
    </row>
    <row r="4101" spans="1:14" x14ac:dyDescent="0.2">
      <c r="A4101" t="s">
        <v>210</v>
      </c>
      <c r="B4101" s="1">
        <v>0.41666666666666669</v>
      </c>
      <c r="C4101" t="s">
        <v>4</v>
      </c>
      <c r="D4101" t="s">
        <v>2</v>
      </c>
      <c r="E4101" t="s">
        <v>189</v>
      </c>
      <c r="F4101">
        <v>611</v>
      </c>
      <c r="G4101" t="str">
        <f>VLOOKUP(Tabel1[[#This Row],[Gruppe]],Statistikkoder!$A$1:$C$154,2,FALSE)</f>
        <v>    Bus &gt; 10 m incl. passagerer              </v>
      </c>
      <c r="H4101">
        <v>1</v>
      </c>
      <c r="I4101">
        <v>34</v>
      </c>
      <c r="J4101">
        <v>14</v>
      </c>
      <c r="K4101">
        <f>IF(AND(Tabel1[[#This Row],[Gruppe]]&gt;=610,Tabel1[[#This Row],[Gruppe]]&lt;=765),Tabel1[[#This Row],[Dækmeter]],0)</f>
        <v>14</v>
      </c>
      <c r="L4101">
        <v>0</v>
      </c>
      <c r="M4101" t="s">
        <v>3</v>
      </c>
      <c r="N4101" t="str">
        <f>VLOOKUP($F4101,Statistikkoder!$A$2:$C$154,3,FALSE)</f>
        <v>Bus</v>
      </c>
    </row>
    <row r="4102" spans="1:14" x14ac:dyDescent="0.2">
      <c r="A4102" t="s">
        <v>210</v>
      </c>
      <c r="B4102" s="1">
        <v>0.41666666666666669</v>
      </c>
      <c r="C4102" t="s">
        <v>4</v>
      </c>
      <c r="D4102" t="s">
        <v>2</v>
      </c>
      <c r="E4102" t="s">
        <v>189</v>
      </c>
      <c r="F4102">
        <v>996</v>
      </c>
      <c r="G4102" t="str">
        <f>VLOOKUP(Tabel1[[#This Row],[Gruppe]],Statistikkoder!$A$1:$C$154,2,FALSE)</f>
        <v>    Passager i køretøj                            </v>
      </c>
      <c r="H4102">
        <v>0</v>
      </c>
      <c r="I4102">
        <v>74</v>
      </c>
      <c r="J4102">
        <v>0</v>
      </c>
      <c r="K4102">
        <f>IF(AND(Tabel1[[#This Row],[Gruppe]]&gt;=610,Tabel1[[#This Row],[Gruppe]]&lt;=765),Tabel1[[#This Row],[Dækmeter]],0)</f>
        <v>0</v>
      </c>
      <c r="L4102">
        <v>0</v>
      </c>
      <c r="M4102" t="s">
        <v>3</v>
      </c>
      <c r="N4102" t="str">
        <f>VLOOKUP($F4102,Statistikkoder!$A$2:$C$154,3,FALSE)</f>
        <v>Passager</v>
      </c>
    </row>
    <row r="4103" spans="1:14" x14ac:dyDescent="0.2">
      <c r="A4103" t="s">
        <v>210</v>
      </c>
      <c r="B4103" s="1">
        <v>0.41666666666666669</v>
      </c>
      <c r="C4103" t="s">
        <v>0</v>
      </c>
      <c r="D4103" t="s">
        <v>1</v>
      </c>
      <c r="E4103" t="s">
        <v>190</v>
      </c>
      <c r="F4103">
        <v>40</v>
      </c>
      <c r="G4103" t="str">
        <f>VLOOKUP(Tabel1[[#This Row],[Gruppe]],Statistikkoder!$A$1:$C$154,2,FALSE)</f>
        <v>    Pensionist gående                </v>
      </c>
      <c r="H4103">
        <v>0</v>
      </c>
      <c r="I4103">
        <v>1</v>
      </c>
      <c r="J4103">
        <v>0</v>
      </c>
      <c r="K4103">
        <f>IF(AND(Tabel1[[#This Row],[Gruppe]]&gt;=610,Tabel1[[#This Row],[Gruppe]]&lt;=765),Tabel1[[#This Row],[Dækmeter]],0)</f>
        <v>0</v>
      </c>
      <c r="L4103">
        <v>0</v>
      </c>
      <c r="M4103" t="s">
        <v>3</v>
      </c>
      <c r="N4103" t="str">
        <f>VLOOKUP($F4103,Statistikkoder!$A$2:$C$154,3,FALSE)</f>
        <v>Passager</v>
      </c>
    </row>
    <row r="4104" spans="1:14" x14ac:dyDescent="0.2">
      <c r="A4104" t="s">
        <v>210</v>
      </c>
      <c r="B4104" s="1">
        <v>0.41666666666666669</v>
      </c>
      <c r="C4104" t="s">
        <v>0</v>
      </c>
      <c r="D4104" t="s">
        <v>1</v>
      </c>
      <c r="E4104" t="s">
        <v>190</v>
      </c>
      <c r="F4104">
        <v>110</v>
      </c>
      <c r="G4104" t="str">
        <f>VLOOKUP(Tabel1[[#This Row],[Gruppe]],Statistikkoder!$A$1:$C$154,2,FALSE)</f>
        <v>    Bil &lt; 1,95 m                            </v>
      </c>
      <c r="H4104">
        <v>20</v>
      </c>
      <c r="I4104">
        <v>43</v>
      </c>
      <c r="J4104">
        <v>120</v>
      </c>
      <c r="K4104">
        <f>IF(AND(Tabel1[[#This Row],[Gruppe]]&gt;=610,Tabel1[[#This Row],[Gruppe]]&lt;=765),Tabel1[[#This Row],[Dækmeter]],0)</f>
        <v>0</v>
      </c>
      <c r="L4104">
        <v>0</v>
      </c>
      <c r="M4104" t="s">
        <v>3</v>
      </c>
      <c r="N4104" t="str">
        <f>VLOOKUP($F4104,Statistikkoder!$A$2:$C$154,3,FALSE)</f>
        <v>Personbil</v>
      </c>
    </row>
    <row r="4105" spans="1:14" x14ac:dyDescent="0.2">
      <c r="A4105" t="s">
        <v>210</v>
      </c>
      <c r="B4105" s="1">
        <v>0.41666666666666669</v>
      </c>
      <c r="C4105" t="s">
        <v>0</v>
      </c>
      <c r="D4105" t="s">
        <v>1</v>
      </c>
      <c r="E4105" t="s">
        <v>190</v>
      </c>
      <c r="F4105">
        <v>120</v>
      </c>
      <c r="G4105" t="str">
        <f>VLOOKUP(Tabel1[[#This Row],[Gruppe]],Statistikkoder!$A$1:$C$154,2,FALSE)</f>
        <v>    Bil &gt; 1,95 m                            </v>
      </c>
      <c r="H4105">
        <v>1</v>
      </c>
      <c r="I4105">
        <v>1</v>
      </c>
      <c r="J4105">
        <v>6</v>
      </c>
      <c r="K4105">
        <f>IF(AND(Tabel1[[#This Row],[Gruppe]]&gt;=610,Tabel1[[#This Row],[Gruppe]]&lt;=765),Tabel1[[#This Row],[Dækmeter]],0)</f>
        <v>0</v>
      </c>
      <c r="L4105">
        <v>0</v>
      </c>
      <c r="M4105" t="s">
        <v>3</v>
      </c>
      <c r="N4105" t="str">
        <f>VLOOKUP($F4105,Statistikkoder!$A$2:$C$154,3,FALSE)</f>
        <v>Personbil</v>
      </c>
    </row>
    <row r="4106" spans="1:14" x14ac:dyDescent="0.2">
      <c r="A4106" t="s">
        <v>210</v>
      </c>
      <c r="B4106" s="1">
        <v>0.41666666666666669</v>
      </c>
      <c r="C4106" t="s">
        <v>0</v>
      </c>
      <c r="D4106" t="s">
        <v>1</v>
      </c>
      <c r="E4106" t="s">
        <v>190</v>
      </c>
      <c r="F4106">
        <v>126</v>
      </c>
      <c r="G4106" t="str">
        <f>VLOOKUP(Tabel1[[#This Row],[Gruppe]],Statistikkoder!$A$1:$C$154,2,FALSE)</f>
        <v xml:space="preserve">    Bil med campingvogn                     </v>
      </c>
      <c r="H4106">
        <v>1</v>
      </c>
      <c r="I4106">
        <v>2</v>
      </c>
      <c r="J4106">
        <v>12</v>
      </c>
      <c r="K4106">
        <f>IF(AND(Tabel1[[#This Row],[Gruppe]]&gt;=610,Tabel1[[#This Row],[Gruppe]]&lt;=765),Tabel1[[#This Row],[Dækmeter]],0)</f>
        <v>0</v>
      </c>
      <c r="L4106">
        <v>0</v>
      </c>
      <c r="M4106" t="s">
        <v>3</v>
      </c>
      <c r="N4106" t="str">
        <f>VLOOKUP($F4106,Statistikkoder!$A$2:$C$154,3,FALSE)</f>
        <v>Personbil</v>
      </c>
    </row>
    <row r="4107" spans="1:14" x14ac:dyDescent="0.2">
      <c r="A4107" t="s">
        <v>210</v>
      </c>
      <c r="B4107" s="1">
        <v>0.41666666666666669</v>
      </c>
      <c r="C4107" t="s">
        <v>0</v>
      </c>
      <c r="D4107" t="s">
        <v>1</v>
      </c>
      <c r="E4107" t="s">
        <v>190</v>
      </c>
      <c r="F4107">
        <v>309</v>
      </c>
      <c r="G4107" t="str">
        <f>VLOOKUP(Tabel1[[#This Row],[Gruppe]],Statistikkoder!$A$1:$C$154,2,FALSE)</f>
        <v>    Autocamper &lt;  6 meter                </v>
      </c>
      <c r="H4107">
        <v>1</v>
      </c>
      <c r="I4107">
        <v>2</v>
      </c>
      <c r="J4107">
        <v>6</v>
      </c>
      <c r="K4107">
        <f>IF(AND(Tabel1[[#This Row],[Gruppe]]&gt;=610,Tabel1[[#This Row],[Gruppe]]&lt;=765),Tabel1[[#This Row],[Dækmeter]],0)</f>
        <v>0</v>
      </c>
      <c r="L4107">
        <v>0</v>
      </c>
      <c r="M4107" t="s">
        <v>3</v>
      </c>
      <c r="N4107" t="str">
        <f>VLOOKUP($F4107,Statistikkoder!$A$2:$C$154,3,FALSE)</f>
        <v>Autocamper</v>
      </c>
    </row>
    <row r="4108" spans="1:14" x14ac:dyDescent="0.2">
      <c r="A4108" t="s">
        <v>210</v>
      </c>
      <c r="B4108" s="1">
        <v>0.41666666666666669</v>
      </c>
      <c r="C4108" t="s">
        <v>0</v>
      </c>
      <c r="D4108" t="s">
        <v>1</v>
      </c>
      <c r="E4108" t="s">
        <v>190</v>
      </c>
      <c r="F4108">
        <v>720</v>
      </c>
      <c r="G4108" t="str">
        <f>VLOOKUP(Tabel1[[#This Row],[Gruppe]],Statistikkoder!$A$1:$C$154,2,FALSE)</f>
        <v>    Forvogn &gt; 10 meter incl. fører          </v>
      </c>
      <c r="H4108">
        <v>1</v>
      </c>
      <c r="I4108">
        <v>1</v>
      </c>
      <c r="J4108">
        <v>12</v>
      </c>
      <c r="K4108">
        <f>IF(AND(Tabel1[[#This Row],[Gruppe]]&gt;=610,Tabel1[[#This Row],[Gruppe]]&lt;=765),Tabel1[[#This Row],[Dækmeter]],0)</f>
        <v>12</v>
      </c>
      <c r="L4108">
        <v>0</v>
      </c>
      <c r="M4108" t="s">
        <v>3</v>
      </c>
      <c r="N4108" t="str">
        <f>VLOOKUP($F4108,Statistikkoder!$A$2:$C$154,3,FALSE)</f>
        <v>Forvogn</v>
      </c>
    </row>
    <row r="4109" spans="1:14" x14ac:dyDescent="0.2">
      <c r="A4109" t="s">
        <v>210</v>
      </c>
      <c r="B4109" s="1">
        <v>0.41666666666666669</v>
      </c>
      <c r="C4109" t="s">
        <v>0</v>
      </c>
      <c r="D4109" t="s">
        <v>1</v>
      </c>
      <c r="E4109" t="s">
        <v>190</v>
      </c>
      <c r="F4109">
        <v>996</v>
      </c>
      <c r="G4109" t="str">
        <f>VLOOKUP(Tabel1[[#This Row],[Gruppe]],Statistikkoder!$A$1:$C$154,2,FALSE)</f>
        <v>    Passager i køretøj                            </v>
      </c>
      <c r="H4109">
        <v>0</v>
      </c>
      <c r="I4109">
        <v>49</v>
      </c>
      <c r="J4109">
        <v>0</v>
      </c>
      <c r="K4109">
        <f>IF(AND(Tabel1[[#This Row],[Gruppe]]&gt;=610,Tabel1[[#This Row],[Gruppe]]&lt;=765),Tabel1[[#This Row],[Dækmeter]],0)</f>
        <v>0</v>
      </c>
      <c r="L4109">
        <v>0</v>
      </c>
      <c r="M4109" t="s">
        <v>3</v>
      </c>
      <c r="N4109" t="str">
        <f>VLOOKUP($F4109,Statistikkoder!$A$2:$C$154,3,FALSE)</f>
        <v>Passager</v>
      </c>
    </row>
    <row r="4110" spans="1:14" x14ac:dyDescent="0.2">
      <c r="A4110" t="s">
        <v>210</v>
      </c>
      <c r="B4110" s="1">
        <v>0.45833333333333331</v>
      </c>
      <c r="C4110" t="s">
        <v>4</v>
      </c>
      <c r="D4110" t="s">
        <v>2</v>
      </c>
      <c r="E4110" t="s">
        <v>190</v>
      </c>
      <c r="F4110">
        <v>10</v>
      </c>
      <c r="G4110" t="str">
        <f>VLOOKUP(Tabel1[[#This Row],[Gruppe]],Statistikkoder!$A$1:$C$154,2,FALSE)</f>
        <v>    Voksen gående                    </v>
      </c>
      <c r="H4110">
        <v>0</v>
      </c>
      <c r="I4110">
        <v>4</v>
      </c>
      <c r="J4110">
        <v>0</v>
      </c>
      <c r="K4110">
        <f>IF(AND(Tabel1[[#This Row],[Gruppe]]&gt;=610,Tabel1[[#This Row],[Gruppe]]&lt;=765),Tabel1[[#This Row],[Dækmeter]],0)</f>
        <v>0</v>
      </c>
      <c r="L4110">
        <v>0</v>
      </c>
      <c r="M4110" t="s">
        <v>3</v>
      </c>
      <c r="N4110" t="str">
        <f>VLOOKUP($F4110,Statistikkoder!$A$2:$C$154,3,FALSE)</f>
        <v>Passager</v>
      </c>
    </row>
    <row r="4111" spans="1:14" x14ac:dyDescent="0.2">
      <c r="A4111" t="s">
        <v>210</v>
      </c>
      <c r="B4111" s="1">
        <v>0.45833333333333331</v>
      </c>
      <c r="C4111" t="s">
        <v>4</v>
      </c>
      <c r="D4111" t="s">
        <v>2</v>
      </c>
      <c r="E4111" t="s">
        <v>190</v>
      </c>
      <c r="F4111">
        <v>40</v>
      </c>
      <c r="G4111" t="str">
        <f>VLOOKUP(Tabel1[[#This Row],[Gruppe]],Statistikkoder!$A$1:$C$154,2,FALSE)</f>
        <v>    Pensionist gående                </v>
      </c>
      <c r="H4111">
        <v>0</v>
      </c>
      <c r="I4111">
        <v>1</v>
      </c>
      <c r="J4111">
        <v>0</v>
      </c>
      <c r="K4111">
        <f>IF(AND(Tabel1[[#This Row],[Gruppe]]&gt;=610,Tabel1[[#This Row],[Gruppe]]&lt;=765),Tabel1[[#This Row],[Dækmeter]],0)</f>
        <v>0</v>
      </c>
      <c r="L4111">
        <v>0</v>
      </c>
      <c r="M4111" t="s">
        <v>3</v>
      </c>
      <c r="N4111" t="str">
        <f>VLOOKUP($F4111,Statistikkoder!$A$2:$C$154,3,FALSE)</f>
        <v>Passager</v>
      </c>
    </row>
    <row r="4112" spans="1:14" x14ac:dyDescent="0.2">
      <c r="A4112" t="s">
        <v>210</v>
      </c>
      <c r="B4112" s="1">
        <v>0.45833333333333331</v>
      </c>
      <c r="C4112" t="s">
        <v>4</v>
      </c>
      <c r="D4112" t="s">
        <v>2</v>
      </c>
      <c r="E4112" t="s">
        <v>190</v>
      </c>
      <c r="F4112">
        <v>80</v>
      </c>
      <c r="G4112" t="str">
        <f>VLOOKUP(Tabel1[[#This Row],[Gruppe]],Statistikkoder!$A$1:$C$154,2,FALSE)</f>
        <v>    Bil &lt; 1,95 pendler rejse        </v>
      </c>
      <c r="H4112">
        <v>1</v>
      </c>
      <c r="I4112">
        <v>2</v>
      </c>
      <c r="J4112">
        <v>6</v>
      </c>
      <c r="K4112">
        <f>IF(AND(Tabel1[[#This Row],[Gruppe]]&gt;=610,Tabel1[[#This Row],[Gruppe]]&lt;=765),Tabel1[[#This Row],[Dækmeter]],0)</f>
        <v>0</v>
      </c>
      <c r="L4112">
        <v>0</v>
      </c>
      <c r="M4112" t="s">
        <v>3</v>
      </c>
      <c r="N4112" t="str">
        <f>VLOOKUP($F4112,Statistikkoder!$A$2:$C$154,3,FALSE)</f>
        <v>Personbil</v>
      </c>
    </row>
    <row r="4113" spans="1:14" x14ac:dyDescent="0.2">
      <c r="A4113" t="s">
        <v>210</v>
      </c>
      <c r="B4113" s="1">
        <v>0.45833333333333331</v>
      </c>
      <c r="C4113" t="s">
        <v>4</v>
      </c>
      <c r="D4113" t="s">
        <v>2</v>
      </c>
      <c r="E4113" t="s">
        <v>190</v>
      </c>
      <c r="F4113">
        <v>110</v>
      </c>
      <c r="G4113" t="str">
        <f>VLOOKUP(Tabel1[[#This Row],[Gruppe]],Statistikkoder!$A$1:$C$154,2,FALSE)</f>
        <v>    Bil &lt; 1,95 m                            </v>
      </c>
      <c r="H4113">
        <v>11</v>
      </c>
      <c r="I4113">
        <v>24</v>
      </c>
      <c r="J4113">
        <v>66</v>
      </c>
      <c r="K4113">
        <f>IF(AND(Tabel1[[#This Row],[Gruppe]]&gt;=610,Tabel1[[#This Row],[Gruppe]]&lt;=765),Tabel1[[#This Row],[Dækmeter]],0)</f>
        <v>0</v>
      </c>
      <c r="L4113">
        <v>0</v>
      </c>
      <c r="M4113" t="s">
        <v>3</v>
      </c>
      <c r="N4113" t="str">
        <f>VLOOKUP($F4113,Statistikkoder!$A$2:$C$154,3,FALSE)</f>
        <v>Personbil</v>
      </c>
    </row>
    <row r="4114" spans="1:14" x14ac:dyDescent="0.2">
      <c r="A4114" t="s">
        <v>210</v>
      </c>
      <c r="B4114" s="1">
        <v>0.45833333333333331</v>
      </c>
      <c r="C4114" t="s">
        <v>4</v>
      </c>
      <c r="D4114" t="s">
        <v>2</v>
      </c>
      <c r="E4114" t="s">
        <v>190</v>
      </c>
      <c r="F4114">
        <v>120</v>
      </c>
      <c r="G4114" t="str">
        <f>VLOOKUP(Tabel1[[#This Row],[Gruppe]],Statistikkoder!$A$1:$C$154,2,FALSE)</f>
        <v>    Bil &gt; 1,95 m                            </v>
      </c>
      <c r="H4114">
        <v>1</v>
      </c>
      <c r="I4114">
        <v>2</v>
      </c>
      <c r="J4114">
        <v>6</v>
      </c>
      <c r="K4114">
        <f>IF(AND(Tabel1[[#This Row],[Gruppe]]&gt;=610,Tabel1[[#This Row],[Gruppe]]&lt;=765),Tabel1[[#This Row],[Dækmeter]],0)</f>
        <v>0</v>
      </c>
      <c r="L4114">
        <v>0</v>
      </c>
      <c r="M4114" t="s">
        <v>3</v>
      </c>
      <c r="N4114" t="str">
        <f>VLOOKUP($F4114,Statistikkoder!$A$2:$C$154,3,FALSE)</f>
        <v>Personbil</v>
      </c>
    </row>
    <row r="4115" spans="1:14" x14ac:dyDescent="0.2">
      <c r="A4115" t="s">
        <v>210</v>
      </c>
      <c r="B4115" s="1">
        <v>0.45833333333333331</v>
      </c>
      <c r="C4115" t="s">
        <v>4</v>
      </c>
      <c r="D4115" t="s">
        <v>2</v>
      </c>
      <c r="E4115" t="s">
        <v>190</v>
      </c>
      <c r="F4115">
        <v>126</v>
      </c>
      <c r="G4115" t="str">
        <f>VLOOKUP(Tabel1[[#This Row],[Gruppe]],Statistikkoder!$A$1:$C$154,2,FALSE)</f>
        <v xml:space="preserve">    Bil med campingvogn                     </v>
      </c>
      <c r="H4115">
        <v>1</v>
      </c>
      <c r="I4115">
        <v>2</v>
      </c>
      <c r="J4115">
        <v>12</v>
      </c>
      <c r="K4115">
        <f>IF(AND(Tabel1[[#This Row],[Gruppe]]&gt;=610,Tabel1[[#This Row],[Gruppe]]&lt;=765),Tabel1[[#This Row],[Dækmeter]],0)</f>
        <v>0</v>
      </c>
      <c r="L4115">
        <v>0</v>
      </c>
      <c r="M4115" t="s">
        <v>3</v>
      </c>
      <c r="N4115" t="str">
        <f>VLOOKUP($F4115,Statistikkoder!$A$2:$C$154,3,FALSE)</f>
        <v>Personbil</v>
      </c>
    </row>
    <row r="4116" spans="1:14" x14ac:dyDescent="0.2">
      <c r="A4116" t="s">
        <v>210</v>
      </c>
      <c r="B4116" s="1">
        <v>0.45833333333333331</v>
      </c>
      <c r="C4116" t="s">
        <v>4</v>
      </c>
      <c r="D4116" t="s">
        <v>2</v>
      </c>
      <c r="E4116" t="s">
        <v>190</v>
      </c>
      <c r="F4116">
        <v>320</v>
      </c>
      <c r="G4116" t="str">
        <f>VLOOKUP(Tabel1[[#This Row],[Gruppe]],Statistikkoder!$A$1:$C$154,2,FALSE)</f>
        <v>    Autocamper &lt; 12 meter                </v>
      </c>
      <c r="H4116">
        <v>1</v>
      </c>
      <c r="I4116">
        <v>1</v>
      </c>
      <c r="J4116">
        <v>10</v>
      </c>
      <c r="K4116">
        <f>IF(AND(Tabel1[[#This Row],[Gruppe]]&gt;=610,Tabel1[[#This Row],[Gruppe]]&lt;=765),Tabel1[[#This Row],[Dækmeter]],0)</f>
        <v>0</v>
      </c>
      <c r="L4116">
        <v>0</v>
      </c>
      <c r="M4116" t="s">
        <v>3</v>
      </c>
      <c r="N4116" t="str">
        <f>VLOOKUP($F4116,Statistikkoder!$A$2:$C$154,3,FALSE)</f>
        <v>Autocamper</v>
      </c>
    </row>
    <row r="4117" spans="1:14" x14ac:dyDescent="0.2">
      <c r="A4117" t="s">
        <v>210</v>
      </c>
      <c r="B4117" s="1">
        <v>0.45833333333333331</v>
      </c>
      <c r="C4117" t="s">
        <v>4</v>
      </c>
      <c r="D4117" t="s">
        <v>2</v>
      </c>
      <c r="E4117" t="s">
        <v>190</v>
      </c>
      <c r="F4117">
        <v>411</v>
      </c>
      <c r="G4117" t="str">
        <f>VLOOKUP(Tabel1[[#This Row],[Gruppe]],Statistikkoder!$A$1:$C$154,2,FALSE)</f>
        <v>    MC Pendler                            </v>
      </c>
      <c r="H4117">
        <v>1</v>
      </c>
      <c r="I4117">
        <v>1</v>
      </c>
      <c r="J4117">
        <v>2</v>
      </c>
      <c r="K4117">
        <f>IF(AND(Tabel1[[#This Row],[Gruppe]]&gt;=610,Tabel1[[#This Row],[Gruppe]]&lt;=765),Tabel1[[#This Row],[Dækmeter]],0)</f>
        <v>0</v>
      </c>
      <c r="L4117">
        <v>0</v>
      </c>
      <c r="M4117" t="s">
        <v>3</v>
      </c>
      <c r="N4117" t="str">
        <f>VLOOKUP($F4117,Statistikkoder!$A$2:$C$154,3,FALSE)</f>
        <v>MC/Knallert</v>
      </c>
    </row>
    <row r="4118" spans="1:14" x14ac:dyDescent="0.2">
      <c r="A4118" t="s">
        <v>210</v>
      </c>
      <c r="B4118" s="1">
        <v>0.45833333333333331</v>
      </c>
      <c r="C4118" t="s">
        <v>4</v>
      </c>
      <c r="D4118" t="s">
        <v>2</v>
      </c>
      <c r="E4118" t="s">
        <v>190</v>
      </c>
      <c r="F4118">
        <v>505</v>
      </c>
      <c r="G4118" t="str">
        <f>VLOOKUP(Tabel1[[#This Row],[Gruppe]],Statistikkoder!$A$1:$C$154,2,FALSE)</f>
        <v>    Cykel Pensionist                        </v>
      </c>
      <c r="H4118">
        <v>1</v>
      </c>
      <c r="I4118">
        <v>0</v>
      </c>
      <c r="J4118">
        <v>1</v>
      </c>
      <c r="K4118">
        <f>IF(AND(Tabel1[[#This Row],[Gruppe]]&gt;=610,Tabel1[[#This Row],[Gruppe]]&lt;=765),Tabel1[[#This Row],[Dækmeter]],0)</f>
        <v>0</v>
      </c>
      <c r="L4118">
        <v>0</v>
      </c>
      <c r="M4118" t="s">
        <v>3</v>
      </c>
      <c r="N4118" t="str">
        <f>VLOOKUP($F4118,Statistikkoder!$A$2:$C$154,3,FALSE)</f>
        <v>Cykel</v>
      </c>
    </row>
    <row r="4119" spans="1:14" x14ac:dyDescent="0.2">
      <c r="A4119" t="s">
        <v>210</v>
      </c>
      <c r="B4119" s="1">
        <v>0.45833333333333331</v>
      </c>
      <c r="C4119" t="s">
        <v>4</v>
      </c>
      <c r="D4119" t="s">
        <v>2</v>
      </c>
      <c r="E4119" t="s">
        <v>190</v>
      </c>
      <c r="F4119">
        <v>510</v>
      </c>
      <c r="G4119" t="str">
        <f>VLOOKUP(Tabel1[[#This Row],[Gruppe]],Statistikkoder!$A$1:$C$154,2,FALSE)</f>
        <v>    Cykel Voksen                            </v>
      </c>
      <c r="H4119">
        <v>2</v>
      </c>
      <c r="I4119">
        <v>0</v>
      </c>
      <c r="J4119">
        <v>2</v>
      </c>
      <c r="K4119">
        <f>IF(AND(Tabel1[[#This Row],[Gruppe]]&gt;=610,Tabel1[[#This Row],[Gruppe]]&lt;=765),Tabel1[[#This Row],[Dækmeter]],0)</f>
        <v>0</v>
      </c>
      <c r="L4119">
        <v>0</v>
      </c>
      <c r="M4119" t="s">
        <v>3</v>
      </c>
      <c r="N4119" t="str">
        <f>VLOOKUP($F4119,Statistikkoder!$A$2:$C$154,3,FALSE)</f>
        <v>Cykel</v>
      </c>
    </row>
    <row r="4120" spans="1:14" x14ac:dyDescent="0.2">
      <c r="A4120" t="s">
        <v>210</v>
      </c>
      <c r="B4120" s="1">
        <v>0.45833333333333331</v>
      </c>
      <c r="C4120" t="s">
        <v>4</v>
      </c>
      <c r="D4120" t="s">
        <v>2</v>
      </c>
      <c r="E4120" t="s">
        <v>190</v>
      </c>
      <c r="F4120">
        <v>996</v>
      </c>
      <c r="G4120" t="str">
        <f>VLOOKUP(Tabel1[[#This Row],[Gruppe]],Statistikkoder!$A$1:$C$154,2,FALSE)</f>
        <v>    Passager i køretøj                            </v>
      </c>
      <c r="H4120">
        <v>0</v>
      </c>
      <c r="I4120">
        <v>32</v>
      </c>
      <c r="J4120">
        <v>0</v>
      </c>
      <c r="K4120">
        <f>IF(AND(Tabel1[[#This Row],[Gruppe]]&gt;=610,Tabel1[[#This Row],[Gruppe]]&lt;=765),Tabel1[[#This Row],[Dækmeter]],0)</f>
        <v>0</v>
      </c>
      <c r="L4120">
        <v>0</v>
      </c>
      <c r="M4120" t="s">
        <v>3</v>
      </c>
      <c r="N4120" t="str">
        <f>VLOOKUP($F4120,Statistikkoder!$A$2:$C$154,3,FALSE)</f>
        <v>Passager</v>
      </c>
    </row>
    <row r="4121" spans="1:14" x14ac:dyDescent="0.2">
      <c r="A4121" t="s">
        <v>210</v>
      </c>
      <c r="B4121" s="1">
        <v>0.45833333333333331</v>
      </c>
      <c r="C4121" t="s">
        <v>0</v>
      </c>
      <c r="D4121" t="s">
        <v>1</v>
      </c>
      <c r="E4121" t="s">
        <v>189</v>
      </c>
      <c r="F4121">
        <v>10</v>
      </c>
      <c r="G4121" t="str">
        <f>VLOOKUP(Tabel1[[#This Row],[Gruppe]],Statistikkoder!$A$1:$C$154,2,FALSE)</f>
        <v>    Voksen gående                    </v>
      </c>
      <c r="H4121">
        <v>0</v>
      </c>
      <c r="I4121">
        <v>2</v>
      </c>
      <c r="J4121">
        <v>0</v>
      </c>
      <c r="K4121">
        <f>IF(AND(Tabel1[[#This Row],[Gruppe]]&gt;=610,Tabel1[[#This Row],[Gruppe]]&lt;=765),Tabel1[[#This Row],[Dækmeter]],0)</f>
        <v>0</v>
      </c>
      <c r="L4121">
        <v>0</v>
      </c>
      <c r="M4121" t="s">
        <v>3</v>
      </c>
      <c r="N4121" t="str">
        <f>VLOOKUP($F4121,Statistikkoder!$A$2:$C$154,3,FALSE)</f>
        <v>Passager</v>
      </c>
    </row>
    <row r="4122" spans="1:14" x14ac:dyDescent="0.2">
      <c r="A4122" t="s">
        <v>210</v>
      </c>
      <c r="B4122" s="1">
        <v>0.45833333333333331</v>
      </c>
      <c r="C4122" t="s">
        <v>0</v>
      </c>
      <c r="D4122" t="s">
        <v>1</v>
      </c>
      <c r="E4122" t="s">
        <v>189</v>
      </c>
      <c r="F4122">
        <v>110</v>
      </c>
      <c r="G4122" t="str">
        <f>VLOOKUP(Tabel1[[#This Row],[Gruppe]],Statistikkoder!$A$1:$C$154,2,FALSE)</f>
        <v>    Bil &lt; 1,95 m                            </v>
      </c>
      <c r="H4122">
        <v>17</v>
      </c>
      <c r="I4122">
        <v>38</v>
      </c>
      <c r="J4122">
        <v>102</v>
      </c>
      <c r="K4122">
        <f>IF(AND(Tabel1[[#This Row],[Gruppe]]&gt;=610,Tabel1[[#This Row],[Gruppe]]&lt;=765),Tabel1[[#This Row],[Dækmeter]],0)</f>
        <v>0</v>
      </c>
      <c r="L4122">
        <v>0</v>
      </c>
      <c r="M4122" t="s">
        <v>3</v>
      </c>
      <c r="N4122" t="str">
        <f>VLOOKUP($F4122,Statistikkoder!$A$2:$C$154,3,FALSE)</f>
        <v>Personbil</v>
      </c>
    </row>
    <row r="4123" spans="1:14" x14ac:dyDescent="0.2">
      <c r="A4123" t="s">
        <v>210</v>
      </c>
      <c r="B4123" s="1">
        <v>0.45833333333333331</v>
      </c>
      <c r="C4123" t="s">
        <v>0</v>
      </c>
      <c r="D4123" t="s">
        <v>1</v>
      </c>
      <c r="E4123" t="s">
        <v>189</v>
      </c>
      <c r="F4123">
        <v>120</v>
      </c>
      <c r="G4123" t="str">
        <f>VLOOKUP(Tabel1[[#This Row],[Gruppe]],Statistikkoder!$A$1:$C$154,2,FALSE)</f>
        <v>    Bil &gt; 1,95 m                            </v>
      </c>
      <c r="H4123">
        <v>3</v>
      </c>
      <c r="I4123">
        <v>6</v>
      </c>
      <c r="J4123">
        <v>18</v>
      </c>
      <c r="K4123">
        <f>IF(AND(Tabel1[[#This Row],[Gruppe]]&gt;=610,Tabel1[[#This Row],[Gruppe]]&lt;=765),Tabel1[[#This Row],[Dækmeter]],0)</f>
        <v>0</v>
      </c>
      <c r="L4123">
        <v>0</v>
      </c>
      <c r="M4123" t="s">
        <v>3</v>
      </c>
      <c r="N4123" t="str">
        <f>VLOOKUP($F4123,Statistikkoder!$A$2:$C$154,3,FALSE)</f>
        <v>Personbil</v>
      </c>
    </row>
    <row r="4124" spans="1:14" x14ac:dyDescent="0.2">
      <c r="A4124" t="s">
        <v>210</v>
      </c>
      <c r="B4124" s="1">
        <v>0.45833333333333331</v>
      </c>
      <c r="C4124" t="s">
        <v>0</v>
      </c>
      <c r="D4124" t="s">
        <v>1</v>
      </c>
      <c r="E4124" t="s">
        <v>189</v>
      </c>
      <c r="F4124">
        <v>309</v>
      </c>
      <c r="G4124" t="str">
        <f>VLOOKUP(Tabel1[[#This Row],[Gruppe]],Statistikkoder!$A$1:$C$154,2,FALSE)</f>
        <v>    Autocamper &lt;  6 meter                </v>
      </c>
      <c r="H4124">
        <v>2</v>
      </c>
      <c r="I4124">
        <v>4</v>
      </c>
      <c r="J4124">
        <v>12</v>
      </c>
      <c r="K4124">
        <f>IF(AND(Tabel1[[#This Row],[Gruppe]]&gt;=610,Tabel1[[#This Row],[Gruppe]]&lt;=765),Tabel1[[#This Row],[Dækmeter]],0)</f>
        <v>0</v>
      </c>
      <c r="L4124">
        <v>0</v>
      </c>
      <c r="M4124" t="s">
        <v>3</v>
      </c>
      <c r="N4124" t="str">
        <f>VLOOKUP($F4124,Statistikkoder!$A$2:$C$154,3,FALSE)</f>
        <v>Autocamper</v>
      </c>
    </row>
    <row r="4125" spans="1:14" x14ac:dyDescent="0.2">
      <c r="A4125" t="s">
        <v>210</v>
      </c>
      <c r="B4125" s="1">
        <v>0.45833333333333331</v>
      </c>
      <c r="C4125" t="s">
        <v>0</v>
      </c>
      <c r="D4125" t="s">
        <v>1</v>
      </c>
      <c r="E4125" t="s">
        <v>189</v>
      </c>
      <c r="F4125">
        <v>510</v>
      </c>
      <c r="G4125" t="str">
        <f>VLOOKUP(Tabel1[[#This Row],[Gruppe]],Statistikkoder!$A$1:$C$154,2,FALSE)</f>
        <v>    Cykel Voksen                            </v>
      </c>
      <c r="H4125">
        <v>1</v>
      </c>
      <c r="I4125">
        <v>0</v>
      </c>
      <c r="J4125">
        <v>1</v>
      </c>
      <c r="K4125">
        <f>IF(AND(Tabel1[[#This Row],[Gruppe]]&gt;=610,Tabel1[[#This Row],[Gruppe]]&lt;=765),Tabel1[[#This Row],[Dækmeter]],0)</f>
        <v>0</v>
      </c>
      <c r="L4125">
        <v>0</v>
      </c>
      <c r="M4125" t="s">
        <v>3</v>
      </c>
      <c r="N4125" t="str">
        <f>VLOOKUP($F4125,Statistikkoder!$A$2:$C$154,3,FALSE)</f>
        <v>Cykel</v>
      </c>
    </row>
    <row r="4126" spans="1:14" x14ac:dyDescent="0.2">
      <c r="A4126" t="s">
        <v>210</v>
      </c>
      <c r="B4126" s="1">
        <v>0.45833333333333331</v>
      </c>
      <c r="C4126" t="s">
        <v>0</v>
      </c>
      <c r="D4126" t="s">
        <v>1</v>
      </c>
      <c r="E4126" t="s">
        <v>189</v>
      </c>
      <c r="F4126">
        <v>611</v>
      </c>
      <c r="G4126" t="str">
        <f>VLOOKUP(Tabel1[[#This Row],[Gruppe]],Statistikkoder!$A$1:$C$154,2,FALSE)</f>
        <v>    Bus &gt; 10 m incl. passagerer              </v>
      </c>
      <c r="H4126">
        <v>1</v>
      </c>
      <c r="I4126">
        <v>52</v>
      </c>
      <c r="J4126">
        <v>14</v>
      </c>
      <c r="K4126">
        <f>IF(AND(Tabel1[[#This Row],[Gruppe]]&gt;=610,Tabel1[[#This Row],[Gruppe]]&lt;=765),Tabel1[[#This Row],[Dækmeter]],0)</f>
        <v>14</v>
      </c>
      <c r="L4126">
        <v>0</v>
      </c>
      <c r="M4126" t="s">
        <v>3</v>
      </c>
      <c r="N4126" t="str">
        <f>VLOOKUP($F4126,Statistikkoder!$A$2:$C$154,3,FALSE)</f>
        <v>Bus</v>
      </c>
    </row>
    <row r="4127" spans="1:14" x14ac:dyDescent="0.2">
      <c r="A4127" t="s">
        <v>210</v>
      </c>
      <c r="B4127" s="1">
        <v>0.45833333333333331</v>
      </c>
      <c r="C4127" t="s">
        <v>0</v>
      </c>
      <c r="D4127" t="s">
        <v>1</v>
      </c>
      <c r="E4127" t="s">
        <v>189</v>
      </c>
      <c r="F4127">
        <v>730</v>
      </c>
      <c r="G4127" t="str">
        <f>VLOOKUP(Tabel1[[#This Row],[Gruppe]],Statistikkoder!$A$1:$C$154,2,FALSE)</f>
        <v>    Sættevogn 17 m. max 40 tons            </v>
      </c>
      <c r="H4127">
        <v>1</v>
      </c>
      <c r="I4127">
        <v>1</v>
      </c>
      <c r="J4127">
        <v>17</v>
      </c>
      <c r="K4127">
        <f>IF(AND(Tabel1[[#This Row],[Gruppe]]&gt;=610,Tabel1[[#This Row],[Gruppe]]&lt;=765),Tabel1[[#This Row],[Dækmeter]],0)</f>
        <v>17</v>
      </c>
      <c r="L4127">
        <v>0</v>
      </c>
      <c r="M4127" t="s">
        <v>3</v>
      </c>
      <c r="N4127" t="str">
        <f>VLOOKUP($F4127,Statistikkoder!$A$2:$C$154,3,FALSE)</f>
        <v>Sættevogn</v>
      </c>
    </row>
    <row r="4128" spans="1:14" x14ac:dyDescent="0.2">
      <c r="A4128" t="s">
        <v>210</v>
      </c>
      <c r="B4128" s="1">
        <v>0.45833333333333331</v>
      </c>
      <c r="C4128" t="s">
        <v>0</v>
      </c>
      <c r="D4128" t="s">
        <v>1</v>
      </c>
      <c r="E4128" t="s">
        <v>189</v>
      </c>
      <c r="F4128">
        <v>996</v>
      </c>
      <c r="G4128" t="str">
        <f>VLOOKUP(Tabel1[[#This Row],[Gruppe]],Statistikkoder!$A$1:$C$154,2,FALSE)</f>
        <v>    Passager i køretøj                            </v>
      </c>
      <c r="H4128">
        <v>0</v>
      </c>
      <c r="I4128">
        <v>101</v>
      </c>
      <c r="J4128">
        <v>0</v>
      </c>
      <c r="K4128">
        <f>IF(AND(Tabel1[[#This Row],[Gruppe]]&gt;=610,Tabel1[[#This Row],[Gruppe]]&lt;=765),Tabel1[[#This Row],[Dækmeter]],0)</f>
        <v>0</v>
      </c>
      <c r="L4128">
        <v>0</v>
      </c>
      <c r="M4128" t="s">
        <v>3</v>
      </c>
      <c r="N4128" t="str">
        <f>VLOOKUP($F4128,Statistikkoder!$A$2:$C$154,3,FALSE)</f>
        <v>Passager</v>
      </c>
    </row>
    <row r="4129" spans="1:14" x14ac:dyDescent="0.2">
      <c r="A4129" t="s">
        <v>210</v>
      </c>
      <c r="B4129" s="1">
        <v>0.5</v>
      </c>
      <c r="C4129" t="s">
        <v>4</v>
      </c>
      <c r="D4129" t="s">
        <v>2</v>
      </c>
      <c r="E4129" t="s">
        <v>189</v>
      </c>
      <c r="F4129">
        <v>10</v>
      </c>
      <c r="G4129" t="str">
        <f>VLOOKUP(Tabel1[[#This Row],[Gruppe]],Statistikkoder!$A$1:$C$154,2,FALSE)</f>
        <v>    Voksen gående                    </v>
      </c>
      <c r="H4129">
        <v>0</v>
      </c>
      <c r="I4129">
        <v>2</v>
      </c>
      <c r="J4129">
        <v>0</v>
      </c>
      <c r="K4129">
        <f>IF(AND(Tabel1[[#This Row],[Gruppe]]&gt;=610,Tabel1[[#This Row],[Gruppe]]&lt;=765),Tabel1[[#This Row],[Dækmeter]],0)</f>
        <v>0</v>
      </c>
      <c r="L4129">
        <v>0</v>
      </c>
      <c r="M4129" t="s">
        <v>3</v>
      </c>
      <c r="N4129" t="str">
        <f>VLOOKUP($F4129,Statistikkoder!$A$2:$C$154,3,FALSE)</f>
        <v>Passager</v>
      </c>
    </row>
    <row r="4130" spans="1:14" x14ac:dyDescent="0.2">
      <c r="A4130" t="s">
        <v>210</v>
      </c>
      <c r="B4130" s="1">
        <v>0.5</v>
      </c>
      <c r="C4130" t="s">
        <v>4</v>
      </c>
      <c r="D4130" t="s">
        <v>2</v>
      </c>
      <c r="E4130" t="s">
        <v>189</v>
      </c>
      <c r="F4130">
        <v>30</v>
      </c>
      <c r="G4130" t="str">
        <f>VLOOKUP(Tabel1[[#This Row],[Gruppe]],Statistikkoder!$A$1:$C$154,2,FALSE)</f>
        <v>    Barn  0-11 år gående              </v>
      </c>
      <c r="H4130">
        <v>0</v>
      </c>
      <c r="I4130">
        <v>2</v>
      </c>
      <c r="J4130">
        <v>0</v>
      </c>
      <c r="K4130">
        <f>IF(AND(Tabel1[[#This Row],[Gruppe]]&gt;=610,Tabel1[[#This Row],[Gruppe]]&lt;=765),Tabel1[[#This Row],[Dækmeter]],0)</f>
        <v>0</v>
      </c>
      <c r="L4130">
        <v>0</v>
      </c>
      <c r="M4130" t="s">
        <v>3</v>
      </c>
      <c r="N4130" t="str">
        <f>VLOOKUP($F4130,Statistikkoder!$A$2:$C$154,3,FALSE)</f>
        <v>Passager</v>
      </c>
    </row>
    <row r="4131" spans="1:14" x14ac:dyDescent="0.2">
      <c r="A4131" t="s">
        <v>210</v>
      </c>
      <c r="B4131" s="1">
        <v>0.5</v>
      </c>
      <c r="C4131" t="s">
        <v>4</v>
      </c>
      <c r="D4131" t="s">
        <v>2</v>
      </c>
      <c r="E4131" t="s">
        <v>189</v>
      </c>
      <c r="F4131">
        <v>80</v>
      </c>
      <c r="G4131" t="str">
        <f>VLOOKUP(Tabel1[[#This Row],[Gruppe]],Statistikkoder!$A$1:$C$154,2,FALSE)</f>
        <v>    Bil &lt; 1,95 pendler rejse        </v>
      </c>
      <c r="H4131">
        <v>4</v>
      </c>
      <c r="I4131">
        <v>5</v>
      </c>
      <c r="J4131">
        <v>24</v>
      </c>
      <c r="K4131">
        <f>IF(AND(Tabel1[[#This Row],[Gruppe]]&gt;=610,Tabel1[[#This Row],[Gruppe]]&lt;=765),Tabel1[[#This Row],[Dækmeter]],0)</f>
        <v>0</v>
      </c>
      <c r="L4131">
        <v>0</v>
      </c>
      <c r="M4131" t="s">
        <v>3</v>
      </c>
      <c r="N4131" t="str">
        <f>VLOOKUP($F4131,Statistikkoder!$A$2:$C$154,3,FALSE)</f>
        <v>Personbil</v>
      </c>
    </row>
    <row r="4132" spans="1:14" x14ac:dyDescent="0.2">
      <c r="A4132" t="s">
        <v>210</v>
      </c>
      <c r="B4132" s="1">
        <v>0.5</v>
      </c>
      <c r="C4132" t="s">
        <v>4</v>
      </c>
      <c r="D4132" t="s">
        <v>2</v>
      </c>
      <c r="E4132" t="s">
        <v>189</v>
      </c>
      <c r="F4132">
        <v>110</v>
      </c>
      <c r="G4132" t="str">
        <f>VLOOKUP(Tabel1[[#This Row],[Gruppe]],Statistikkoder!$A$1:$C$154,2,FALSE)</f>
        <v>    Bil &lt; 1,95 m                            </v>
      </c>
      <c r="H4132">
        <v>11</v>
      </c>
      <c r="I4132">
        <v>20</v>
      </c>
      <c r="J4132">
        <v>66</v>
      </c>
      <c r="K4132">
        <f>IF(AND(Tabel1[[#This Row],[Gruppe]]&gt;=610,Tabel1[[#This Row],[Gruppe]]&lt;=765),Tabel1[[#This Row],[Dækmeter]],0)</f>
        <v>0</v>
      </c>
      <c r="L4132">
        <v>0</v>
      </c>
      <c r="M4132" t="s">
        <v>3</v>
      </c>
      <c r="N4132" t="str">
        <f>VLOOKUP($F4132,Statistikkoder!$A$2:$C$154,3,FALSE)</f>
        <v>Personbil</v>
      </c>
    </row>
    <row r="4133" spans="1:14" x14ac:dyDescent="0.2">
      <c r="A4133" t="s">
        <v>210</v>
      </c>
      <c r="B4133" s="1">
        <v>0.5</v>
      </c>
      <c r="C4133" t="s">
        <v>4</v>
      </c>
      <c r="D4133" t="s">
        <v>2</v>
      </c>
      <c r="E4133" t="s">
        <v>189</v>
      </c>
      <c r="F4133">
        <v>120</v>
      </c>
      <c r="G4133" t="str">
        <f>VLOOKUP(Tabel1[[#This Row],[Gruppe]],Statistikkoder!$A$1:$C$154,2,FALSE)</f>
        <v>    Bil &gt; 1,95 m                            </v>
      </c>
      <c r="H4133">
        <v>4</v>
      </c>
      <c r="I4133">
        <v>9</v>
      </c>
      <c r="J4133">
        <v>24</v>
      </c>
      <c r="K4133">
        <f>IF(AND(Tabel1[[#This Row],[Gruppe]]&gt;=610,Tabel1[[#This Row],[Gruppe]]&lt;=765),Tabel1[[#This Row],[Dækmeter]],0)</f>
        <v>0</v>
      </c>
      <c r="L4133">
        <v>0</v>
      </c>
      <c r="M4133" t="s">
        <v>3</v>
      </c>
      <c r="N4133" t="str">
        <f>VLOOKUP($F4133,Statistikkoder!$A$2:$C$154,3,FALSE)</f>
        <v>Personbil</v>
      </c>
    </row>
    <row r="4134" spans="1:14" x14ac:dyDescent="0.2">
      <c r="A4134" t="s">
        <v>210</v>
      </c>
      <c r="B4134" s="1">
        <v>0.5</v>
      </c>
      <c r="C4134" t="s">
        <v>4</v>
      </c>
      <c r="D4134" t="s">
        <v>2</v>
      </c>
      <c r="E4134" t="s">
        <v>189</v>
      </c>
      <c r="F4134">
        <v>126</v>
      </c>
      <c r="G4134" t="str">
        <f>VLOOKUP(Tabel1[[#This Row],[Gruppe]],Statistikkoder!$A$1:$C$154,2,FALSE)</f>
        <v xml:space="preserve">    Bil med campingvogn                     </v>
      </c>
      <c r="H4134">
        <v>1</v>
      </c>
      <c r="I4134">
        <v>2</v>
      </c>
      <c r="J4134">
        <v>12</v>
      </c>
      <c r="K4134">
        <f>IF(AND(Tabel1[[#This Row],[Gruppe]]&gt;=610,Tabel1[[#This Row],[Gruppe]]&lt;=765),Tabel1[[#This Row],[Dækmeter]],0)</f>
        <v>0</v>
      </c>
      <c r="L4134">
        <v>0</v>
      </c>
      <c r="M4134" t="s">
        <v>3</v>
      </c>
      <c r="N4134" t="str">
        <f>VLOOKUP($F4134,Statistikkoder!$A$2:$C$154,3,FALSE)</f>
        <v>Personbil</v>
      </c>
    </row>
    <row r="4135" spans="1:14" x14ac:dyDescent="0.2">
      <c r="A4135" t="s">
        <v>210</v>
      </c>
      <c r="B4135" s="1">
        <v>0.5</v>
      </c>
      <c r="C4135" t="s">
        <v>4</v>
      </c>
      <c r="D4135" t="s">
        <v>2</v>
      </c>
      <c r="E4135" t="s">
        <v>189</v>
      </c>
      <c r="F4135">
        <v>320</v>
      </c>
      <c r="G4135" t="str">
        <f>VLOOKUP(Tabel1[[#This Row],[Gruppe]],Statistikkoder!$A$1:$C$154,2,FALSE)</f>
        <v>    Autocamper &lt; 12 meter                </v>
      </c>
      <c r="H4135">
        <v>2</v>
      </c>
      <c r="I4135">
        <v>4</v>
      </c>
      <c r="J4135">
        <v>20</v>
      </c>
      <c r="K4135">
        <f>IF(AND(Tabel1[[#This Row],[Gruppe]]&gt;=610,Tabel1[[#This Row],[Gruppe]]&lt;=765),Tabel1[[#This Row],[Dækmeter]],0)</f>
        <v>0</v>
      </c>
      <c r="L4135">
        <v>0</v>
      </c>
      <c r="M4135" t="s">
        <v>3</v>
      </c>
      <c r="N4135" t="str">
        <f>VLOOKUP($F4135,Statistikkoder!$A$2:$C$154,3,FALSE)</f>
        <v>Autocamper</v>
      </c>
    </row>
    <row r="4136" spans="1:14" x14ac:dyDescent="0.2">
      <c r="A4136" t="s">
        <v>210</v>
      </c>
      <c r="B4136" s="1">
        <v>0.5</v>
      </c>
      <c r="C4136" t="s">
        <v>4</v>
      </c>
      <c r="D4136" t="s">
        <v>2</v>
      </c>
      <c r="E4136" t="s">
        <v>189</v>
      </c>
      <c r="F4136">
        <v>510</v>
      </c>
      <c r="G4136" t="str">
        <f>VLOOKUP(Tabel1[[#This Row],[Gruppe]],Statistikkoder!$A$1:$C$154,2,FALSE)</f>
        <v>    Cykel Voksen                            </v>
      </c>
      <c r="H4136">
        <v>1</v>
      </c>
      <c r="I4136">
        <v>0</v>
      </c>
      <c r="J4136">
        <v>1</v>
      </c>
      <c r="K4136">
        <f>IF(AND(Tabel1[[#This Row],[Gruppe]]&gt;=610,Tabel1[[#This Row],[Gruppe]]&lt;=765),Tabel1[[#This Row],[Dækmeter]],0)</f>
        <v>0</v>
      </c>
      <c r="L4136">
        <v>0</v>
      </c>
      <c r="M4136" t="s">
        <v>3</v>
      </c>
      <c r="N4136" t="str">
        <f>VLOOKUP($F4136,Statistikkoder!$A$2:$C$154,3,FALSE)</f>
        <v>Cykel</v>
      </c>
    </row>
    <row r="4137" spans="1:14" x14ac:dyDescent="0.2">
      <c r="A4137" t="s">
        <v>210</v>
      </c>
      <c r="B4137" s="1">
        <v>0.5</v>
      </c>
      <c r="C4137" t="s">
        <v>4</v>
      </c>
      <c r="D4137" t="s">
        <v>2</v>
      </c>
      <c r="E4137" t="s">
        <v>189</v>
      </c>
      <c r="F4137">
        <v>996</v>
      </c>
      <c r="G4137" t="str">
        <f>VLOOKUP(Tabel1[[#This Row],[Gruppe]],Statistikkoder!$A$1:$C$154,2,FALSE)</f>
        <v>    Passager i køretøj                            </v>
      </c>
      <c r="H4137">
        <v>0</v>
      </c>
      <c r="I4137">
        <v>40</v>
      </c>
      <c r="J4137">
        <v>0</v>
      </c>
      <c r="K4137">
        <f>IF(AND(Tabel1[[#This Row],[Gruppe]]&gt;=610,Tabel1[[#This Row],[Gruppe]]&lt;=765),Tabel1[[#This Row],[Dækmeter]],0)</f>
        <v>0</v>
      </c>
      <c r="L4137">
        <v>0</v>
      </c>
      <c r="M4137" t="s">
        <v>3</v>
      </c>
      <c r="N4137" t="str">
        <f>VLOOKUP($F4137,Statistikkoder!$A$2:$C$154,3,FALSE)</f>
        <v>Passager</v>
      </c>
    </row>
    <row r="4138" spans="1:14" x14ac:dyDescent="0.2">
      <c r="A4138" t="s">
        <v>210</v>
      </c>
      <c r="B4138" s="1">
        <v>0.5</v>
      </c>
      <c r="C4138" t="s">
        <v>0</v>
      </c>
      <c r="D4138" t="s">
        <v>1</v>
      </c>
      <c r="E4138" t="s">
        <v>190</v>
      </c>
      <c r="F4138">
        <v>10</v>
      </c>
      <c r="G4138" t="str">
        <f>VLOOKUP(Tabel1[[#This Row],[Gruppe]],Statistikkoder!$A$1:$C$154,2,FALSE)</f>
        <v>    Voksen gående                    </v>
      </c>
      <c r="H4138">
        <v>0</v>
      </c>
      <c r="I4138">
        <v>2</v>
      </c>
      <c r="J4138">
        <v>0</v>
      </c>
      <c r="K4138">
        <f>IF(AND(Tabel1[[#This Row],[Gruppe]]&gt;=610,Tabel1[[#This Row],[Gruppe]]&lt;=765),Tabel1[[#This Row],[Dækmeter]],0)</f>
        <v>0</v>
      </c>
      <c r="L4138">
        <v>0</v>
      </c>
      <c r="M4138" t="s">
        <v>3</v>
      </c>
      <c r="N4138" t="str">
        <f>VLOOKUP($F4138,Statistikkoder!$A$2:$C$154,3,FALSE)</f>
        <v>Passager</v>
      </c>
    </row>
    <row r="4139" spans="1:14" x14ac:dyDescent="0.2">
      <c r="A4139" t="s">
        <v>210</v>
      </c>
      <c r="B4139" s="1">
        <v>0.5</v>
      </c>
      <c r="C4139" t="s">
        <v>0</v>
      </c>
      <c r="D4139" t="s">
        <v>1</v>
      </c>
      <c r="E4139" t="s">
        <v>190</v>
      </c>
      <c r="F4139">
        <v>80</v>
      </c>
      <c r="G4139" t="str">
        <f>VLOOKUP(Tabel1[[#This Row],[Gruppe]],Statistikkoder!$A$1:$C$154,2,FALSE)</f>
        <v>    Bil &lt; 1,95 pendler rejse        </v>
      </c>
      <c r="H4139">
        <v>1</v>
      </c>
      <c r="I4139">
        <v>1</v>
      </c>
      <c r="J4139">
        <v>6</v>
      </c>
      <c r="K4139">
        <f>IF(AND(Tabel1[[#This Row],[Gruppe]]&gt;=610,Tabel1[[#This Row],[Gruppe]]&lt;=765),Tabel1[[#This Row],[Dækmeter]],0)</f>
        <v>0</v>
      </c>
      <c r="L4139">
        <v>0</v>
      </c>
      <c r="M4139" t="s">
        <v>3</v>
      </c>
      <c r="N4139" t="str">
        <f>VLOOKUP($F4139,Statistikkoder!$A$2:$C$154,3,FALSE)</f>
        <v>Personbil</v>
      </c>
    </row>
    <row r="4140" spans="1:14" x14ac:dyDescent="0.2">
      <c r="A4140" t="s">
        <v>210</v>
      </c>
      <c r="B4140" s="1">
        <v>0.5</v>
      </c>
      <c r="C4140" t="s">
        <v>0</v>
      </c>
      <c r="D4140" t="s">
        <v>1</v>
      </c>
      <c r="E4140" t="s">
        <v>190</v>
      </c>
      <c r="F4140">
        <v>110</v>
      </c>
      <c r="G4140" t="str">
        <f>VLOOKUP(Tabel1[[#This Row],[Gruppe]],Statistikkoder!$A$1:$C$154,2,FALSE)</f>
        <v>    Bil &lt; 1,95 m                            </v>
      </c>
      <c r="H4140">
        <v>4</v>
      </c>
      <c r="I4140">
        <v>7</v>
      </c>
      <c r="J4140">
        <v>24</v>
      </c>
      <c r="K4140">
        <f>IF(AND(Tabel1[[#This Row],[Gruppe]]&gt;=610,Tabel1[[#This Row],[Gruppe]]&lt;=765),Tabel1[[#This Row],[Dækmeter]],0)</f>
        <v>0</v>
      </c>
      <c r="L4140">
        <v>0</v>
      </c>
      <c r="M4140" t="s">
        <v>3</v>
      </c>
      <c r="N4140" t="str">
        <f>VLOOKUP($F4140,Statistikkoder!$A$2:$C$154,3,FALSE)</f>
        <v>Personbil</v>
      </c>
    </row>
    <row r="4141" spans="1:14" x14ac:dyDescent="0.2">
      <c r="A4141" t="s">
        <v>210</v>
      </c>
      <c r="B4141" s="1">
        <v>0.5</v>
      </c>
      <c r="C4141" t="s">
        <v>0</v>
      </c>
      <c r="D4141" t="s">
        <v>1</v>
      </c>
      <c r="E4141" t="s">
        <v>190</v>
      </c>
      <c r="F4141">
        <v>120</v>
      </c>
      <c r="G4141" t="str">
        <f>VLOOKUP(Tabel1[[#This Row],[Gruppe]],Statistikkoder!$A$1:$C$154,2,FALSE)</f>
        <v>    Bil &gt; 1,95 m                            </v>
      </c>
      <c r="H4141">
        <v>4</v>
      </c>
      <c r="I4141">
        <v>9</v>
      </c>
      <c r="J4141">
        <v>24</v>
      </c>
      <c r="K4141">
        <f>IF(AND(Tabel1[[#This Row],[Gruppe]]&gt;=610,Tabel1[[#This Row],[Gruppe]]&lt;=765),Tabel1[[#This Row],[Dækmeter]],0)</f>
        <v>0</v>
      </c>
      <c r="L4141">
        <v>0</v>
      </c>
      <c r="M4141" t="s">
        <v>3</v>
      </c>
      <c r="N4141" t="str">
        <f>VLOOKUP($F4141,Statistikkoder!$A$2:$C$154,3,FALSE)</f>
        <v>Personbil</v>
      </c>
    </row>
    <row r="4142" spans="1:14" x14ac:dyDescent="0.2">
      <c r="A4142" t="s">
        <v>210</v>
      </c>
      <c r="B4142" s="1">
        <v>0.5</v>
      </c>
      <c r="C4142" t="s">
        <v>0</v>
      </c>
      <c r="D4142" t="s">
        <v>1</v>
      </c>
      <c r="E4142" t="s">
        <v>190</v>
      </c>
      <c r="F4142">
        <v>123</v>
      </c>
      <c r="G4142" t="str">
        <f>VLOOKUP(Tabel1[[#This Row],[Gruppe]],Statistikkoder!$A$1:$C$154,2,FALSE)</f>
        <v>    Bil H&gt;1,95 &amp; L&gt;6 m                      </v>
      </c>
      <c r="H4142">
        <v>1</v>
      </c>
      <c r="I4142">
        <v>2</v>
      </c>
      <c r="J4142">
        <v>6</v>
      </c>
      <c r="K4142">
        <f>IF(AND(Tabel1[[#This Row],[Gruppe]]&gt;=610,Tabel1[[#This Row],[Gruppe]]&lt;=765),Tabel1[[#This Row],[Dækmeter]],0)</f>
        <v>0</v>
      </c>
      <c r="L4142">
        <v>0</v>
      </c>
      <c r="M4142" t="s">
        <v>3</v>
      </c>
      <c r="N4142" t="str">
        <f>VLOOKUP($F4142,Statistikkoder!$A$2:$C$154,3,FALSE)</f>
        <v>Personbil</v>
      </c>
    </row>
    <row r="4143" spans="1:14" x14ac:dyDescent="0.2">
      <c r="A4143" t="s">
        <v>210</v>
      </c>
      <c r="B4143" s="1">
        <v>0.5</v>
      </c>
      <c r="C4143" t="s">
        <v>0</v>
      </c>
      <c r="D4143" t="s">
        <v>1</v>
      </c>
      <c r="E4143" t="s">
        <v>190</v>
      </c>
      <c r="F4143">
        <v>126</v>
      </c>
      <c r="G4143" t="str">
        <f>VLOOKUP(Tabel1[[#This Row],[Gruppe]],Statistikkoder!$A$1:$C$154,2,FALSE)</f>
        <v xml:space="preserve">    Bil med campingvogn                     </v>
      </c>
      <c r="H4143">
        <v>1</v>
      </c>
      <c r="I4143">
        <v>2</v>
      </c>
      <c r="J4143">
        <v>12</v>
      </c>
      <c r="K4143">
        <f>IF(AND(Tabel1[[#This Row],[Gruppe]]&gt;=610,Tabel1[[#This Row],[Gruppe]]&lt;=765),Tabel1[[#This Row],[Dækmeter]],0)</f>
        <v>0</v>
      </c>
      <c r="L4143">
        <v>0</v>
      </c>
      <c r="M4143" t="s">
        <v>3</v>
      </c>
      <c r="N4143" t="str">
        <f>VLOOKUP($F4143,Statistikkoder!$A$2:$C$154,3,FALSE)</f>
        <v>Personbil</v>
      </c>
    </row>
    <row r="4144" spans="1:14" x14ac:dyDescent="0.2">
      <c r="A4144" t="s">
        <v>210</v>
      </c>
      <c r="B4144" s="1">
        <v>0.5</v>
      </c>
      <c r="C4144" t="s">
        <v>0</v>
      </c>
      <c r="D4144" t="s">
        <v>1</v>
      </c>
      <c r="E4144" t="s">
        <v>190</v>
      </c>
      <c r="F4144">
        <v>309</v>
      </c>
      <c r="G4144" t="str">
        <f>VLOOKUP(Tabel1[[#This Row],[Gruppe]],Statistikkoder!$A$1:$C$154,2,FALSE)</f>
        <v>    Autocamper &lt;  6 meter                </v>
      </c>
      <c r="H4144">
        <v>3</v>
      </c>
      <c r="I4144">
        <v>6</v>
      </c>
      <c r="J4144">
        <v>18</v>
      </c>
      <c r="K4144">
        <f>IF(AND(Tabel1[[#This Row],[Gruppe]]&gt;=610,Tabel1[[#This Row],[Gruppe]]&lt;=765),Tabel1[[#This Row],[Dækmeter]],0)</f>
        <v>0</v>
      </c>
      <c r="L4144">
        <v>0</v>
      </c>
      <c r="M4144" t="s">
        <v>3</v>
      </c>
      <c r="N4144" t="str">
        <f>VLOOKUP($F4144,Statistikkoder!$A$2:$C$154,3,FALSE)</f>
        <v>Autocamper</v>
      </c>
    </row>
    <row r="4145" spans="1:14" x14ac:dyDescent="0.2">
      <c r="A4145" t="s">
        <v>210</v>
      </c>
      <c r="B4145" s="1">
        <v>0.5</v>
      </c>
      <c r="C4145" t="s">
        <v>0</v>
      </c>
      <c r="D4145" t="s">
        <v>1</v>
      </c>
      <c r="E4145" t="s">
        <v>190</v>
      </c>
      <c r="F4145">
        <v>320</v>
      </c>
      <c r="G4145" t="str">
        <f>VLOOKUP(Tabel1[[#This Row],[Gruppe]],Statistikkoder!$A$1:$C$154,2,FALSE)</f>
        <v>    Autocamper &lt; 12 meter                </v>
      </c>
      <c r="H4145">
        <v>1</v>
      </c>
      <c r="I4145">
        <v>2</v>
      </c>
      <c r="J4145">
        <v>10</v>
      </c>
      <c r="K4145">
        <f>IF(AND(Tabel1[[#This Row],[Gruppe]]&gt;=610,Tabel1[[#This Row],[Gruppe]]&lt;=765),Tabel1[[#This Row],[Dækmeter]],0)</f>
        <v>0</v>
      </c>
      <c r="L4145">
        <v>0</v>
      </c>
      <c r="M4145" t="s">
        <v>3</v>
      </c>
      <c r="N4145" t="str">
        <f>VLOOKUP($F4145,Statistikkoder!$A$2:$C$154,3,FALSE)</f>
        <v>Autocamper</v>
      </c>
    </row>
    <row r="4146" spans="1:14" x14ac:dyDescent="0.2">
      <c r="A4146" t="s">
        <v>210</v>
      </c>
      <c r="B4146" s="1">
        <v>0.5</v>
      </c>
      <c r="C4146" t="s">
        <v>0</v>
      </c>
      <c r="D4146" t="s">
        <v>1</v>
      </c>
      <c r="E4146" t="s">
        <v>190</v>
      </c>
      <c r="F4146">
        <v>510</v>
      </c>
      <c r="G4146" t="str">
        <f>VLOOKUP(Tabel1[[#This Row],[Gruppe]],Statistikkoder!$A$1:$C$154,2,FALSE)</f>
        <v>    Cykel Voksen                            </v>
      </c>
      <c r="H4146">
        <v>2</v>
      </c>
      <c r="I4146">
        <v>0</v>
      </c>
      <c r="J4146">
        <v>2</v>
      </c>
      <c r="K4146">
        <f>IF(AND(Tabel1[[#This Row],[Gruppe]]&gt;=610,Tabel1[[#This Row],[Gruppe]]&lt;=765),Tabel1[[#This Row],[Dækmeter]],0)</f>
        <v>0</v>
      </c>
      <c r="L4146">
        <v>0</v>
      </c>
      <c r="M4146" t="s">
        <v>3</v>
      </c>
      <c r="N4146" t="str">
        <f>VLOOKUP($F4146,Statistikkoder!$A$2:$C$154,3,FALSE)</f>
        <v>Cykel</v>
      </c>
    </row>
    <row r="4147" spans="1:14" x14ac:dyDescent="0.2">
      <c r="A4147" t="s">
        <v>210</v>
      </c>
      <c r="B4147" s="1">
        <v>0.5</v>
      </c>
      <c r="C4147" t="s">
        <v>0</v>
      </c>
      <c r="D4147" t="s">
        <v>1</v>
      </c>
      <c r="E4147" t="s">
        <v>190</v>
      </c>
      <c r="F4147">
        <v>730</v>
      </c>
      <c r="G4147" t="str">
        <f>VLOOKUP(Tabel1[[#This Row],[Gruppe]],Statistikkoder!$A$1:$C$154,2,FALSE)</f>
        <v>    Sættevogn 17 m. max 40 tons            </v>
      </c>
      <c r="H4147">
        <v>1</v>
      </c>
      <c r="I4147">
        <v>2</v>
      </c>
      <c r="J4147">
        <v>17</v>
      </c>
      <c r="K4147">
        <f>IF(AND(Tabel1[[#This Row],[Gruppe]]&gt;=610,Tabel1[[#This Row],[Gruppe]]&lt;=765),Tabel1[[#This Row],[Dækmeter]],0)</f>
        <v>17</v>
      </c>
      <c r="L4147">
        <v>0</v>
      </c>
      <c r="M4147" t="s">
        <v>3</v>
      </c>
      <c r="N4147" t="str">
        <f>VLOOKUP($F4147,Statistikkoder!$A$2:$C$154,3,FALSE)</f>
        <v>Sættevogn</v>
      </c>
    </row>
    <row r="4148" spans="1:14" x14ac:dyDescent="0.2">
      <c r="A4148" t="s">
        <v>210</v>
      </c>
      <c r="B4148" s="1">
        <v>0.5</v>
      </c>
      <c r="C4148" t="s">
        <v>0</v>
      </c>
      <c r="D4148" t="s">
        <v>1</v>
      </c>
      <c r="E4148" t="s">
        <v>190</v>
      </c>
      <c r="F4148">
        <v>996</v>
      </c>
      <c r="G4148" t="str">
        <f>VLOOKUP(Tabel1[[#This Row],[Gruppe]],Statistikkoder!$A$1:$C$154,2,FALSE)</f>
        <v>    Passager i køretøj                            </v>
      </c>
      <c r="H4148">
        <v>0</v>
      </c>
      <c r="I4148">
        <v>31</v>
      </c>
      <c r="J4148">
        <v>0</v>
      </c>
      <c r="K4148">
        <f>IF(AND(Tabel1[[#This Row],[Gruppe]]&gt;=610,Tabel1[[#This Row],[Gruppe]]&lt;=765),Tabel1[[#This Row],[Dækmeter]],0)</f>
        <v>0</v>
      </c>
      <c r="L4148">
        <v>0</v>
      </c>
      <c r="M4148" t="s">
        <v>3</v>
      </c>
      <c r="N4148" t="str">
        <f>VLOOKUP($F4148,Statistikkoder!$A$2:$C$154,3,FALSE)</f>
        <v>Passager</v>
      </c>
    </row>
    <row r="4149" spans="1:14" x14ac:dyDescent="0.2">
      <c r="A4149" t="s">
        <v>210</v>
      </c>
      <c r="B4149" s="1">
        <v>0.54166666666666663</v>
      </c>
      <c r="C4149" t="s">
        <v>4</v>
      </c>
      <c r="D4149" t="s">
        <v>2</v>
      </c>
      <c r="E4149" t="s">
        <v>190</v>
      </c>
      <c r="F4149">
        <v>10</v>
      </c>
      <c r="G4149" t="str">
        <f>VLOOKUP(Tabel1[[#This Row],[Gruppe]],Statistikkoder!$A$1:$C$154,2,FALSE)</f>
        <v>    Voksen gående                    </v>
      </c>
      <c r="H4149">
        <v>0</v>
      </c>
      <c r="I4149">
        <v>3</v>
      </c>
      <c r="J4149">
        <v>0</v>
      </c>
      <c r="K4149">
        <f>IF(AND(Tabel1[[#This Row],[Gruppe]]&gt;=610,Tabel1[[#This Row],[Gruppe]]&lt;=765),Tabel1[[#This Row],[Dækmeter]],0)</f>
        <v>0</v>
      </c>
      <c r="L4149">
        <v>0</v>
      </c>
      <c r="M4149" t="s">
        <v>3</v>
      </c>
      <c r="N4149" t="str">
        <f>VLOOKUP($F4149,Statistikkoder!$A$2:$C$154,3,FALSE)</f>
        <v>Passager</v>
      </c>
    </row>
    <row r="4150" spans="1:14" x14ac:dyDescent="0.2">
      <c r="A4150" t="s">
        <v>210</v>
      </c>
      <c r="B4150" s="1">
        <v>0.54166666666666663</v>
      </c>
      <c r="C4150" t="s">
        <v>4</v>
      </c>
      <c r="D4150" t="s">
        <v>2</v>
      </c>
      <c r="E4150" t="s">
        <v>190</v>
      </c>
      <c r="F4150">
        <v>40</v>
      </c>
      <c r="G4150" t="str">
        <f>VLOOKUP(Tabel1[[#This Row],[Gruppe]],Statistikkoder!$A$1:$C$154,2,FALSE)</f>
        <v>    Pensionist gående                </v>
      </c>
      <c r="H4150">
        <v>0</v>
      </c>
      <c r="I4150">
        <v>2</v>
      </c>
      <c r="J4150">
        <v>0</v>
      </c>
      <c r="K4150">
        <f>IF(AND(Tabel1[[#This Row],[Gruppe]]&gt;=610,Tabel1[[#This Row],[Gruppe]]&lt;=765),Tabel1[[#This Row],[Dækmeter]],0)</f>
        <v>0</v>
      </c>
      <c r="L4150">
        <v>0</v>
      </c>
      <c r="M4150" t="s">
        <v>3</v>
      </c>
      <c r="N4150" t="str">
        <f>VLOOKUP($F4150,Statistikkoder!$A$2:$C$154,3,FALSE)</f>
        <v>Passager</v>
      </c>
    </row>
    <row r="4151" spans="1:14" x14ac:dyDescent="0.2">
      <c r="A4151" t="s">
        <v>210</v>
      </c>
      <c r="B4151" s="1">
        <v>0.54166666666666663</v>
      </c>
      <c r="C4151" t="s">
        <v>4</v>
      </c>
      <c r="D4151" t="s">
        <v>2</v>
      </c>
      <c r="E4151" t="s">
        <v>190</v>
      </c>
      <c r="F4151">
        <v>80</v>
      </c>
      <c r="G4151" t="str">
        <f>VLOOKUP(Tabel1[[#This Row],[Gruppe]],Statistikkoder!$A$1:$C$154,2,FALSE)</f>
        <v>    Bil &lt; 1,95 pendler rejse        </v>
      </c>
      <c r="H4151">
        <v>4</v>
      </c>
      <c r="I4151">
        <v>10</v>
      </c>
      <c r="J4151">
        <v>24</v>
      </c>
      <c r="K4151">
        <f>IF(AND(Tabel1[[#This Row],[Gruppe]]&gt;=610,Tabel1[[#This Row],[Gruppe]]&lt;=765),Tabel1[[#This Row],[Dækmeter]],0)</f>
        <v>0</v>
      </c>
      <c r="L4151">
        <v>0</v>
      </c>
      <c r="M4151" t="s">
        <v>3</v>
      </c>
      <c r="N4151" t="str">
        <f>VLOOKUP($F4151,Statistikkoder!$A$2:$C$154,3,FALSE)</f>
        <v>Personbil</v>
      </c>
    </row>
    <row r="4152" spans="1:14" x14ac:dyDescent="0.2">
      <c r="A4152" t="s">
        <v>210</v>
      </c>
      <c r="B4152" s="1">
        <v>0.54166666666666663</v>
      </c>
      <c r="C4152" t="s">
        <v>4</v>
      </c>
      <c r="D4152" t="s">
        <v>2</v>
      </c>
      <c r="E4152" t="s">
        <v>190</v>
      </c>
      <c r="F4152">
        <v>110</v>
      </c>
      <c r="G4152" t="str">
        <f>VLOOKUP(Tabel1[[#This Row],[Gruppe]],Statistikkoder!$A$1:$C$154,2,FALSE)</f>
        <v>    Bil &lt; 1,95 m                            </v>
      </c>
      <c r="H4152">
        <v>17</v>
      </c>
      <c r="I4152">
        <v>42</v>
      </c>
      <c r="J4152">
        <v>102</v>
      </c>
      <c r="K4152">
        <f>IF(AND(Tabel1[[#This Row],[Gruppe]]&gt;=610,Tabel1[[#This Row],[Gruppe]]&lt;=765),Tabel1[[#This Row],[Dækmeter]],0)</f>
        <v>0</v>
      </c>
      <c r="L4152">
        <v>0</v>
      </c>
      <c r="M4152" t="s">
        <v>3</v>
      </c>
      <c r="N4152" t="str">
        <f>VLOOKUP($F4152,Statistikkoder!$A$2:$C$154,3,FALSE)</f>
        <v>Personbil</v>
      </c>
    </row>
    <row r="4153" spans="1:14" x14ac:dyDescent="0.2">
      <c r="A4153" t="s">
        <v>210</v>
      </c>
      <c r="B4153" s="1">
        <v>0.54166666666666663</v>
      </c>
      <c r="C4153" t="s">
        <v>4</v>
      </c>
      <c r="D4153" t="s">
        <v>2</v>
      </c>
      <c r="E4153" t="s">
        <v>190</v>
      </c>
      <c r="F4153">
        <v>120</v>
      </c>
      <c r="G4153" t="str">
        <f>VLOOKUP(Tabel1[[#This Row],[Gruppe]],Statistikkoder!$A$1:$C$154,2,FALSE)</f>
        <v>    Bil &gt; 1,95 m                            </v>
      </c>
      <c r="H4153">
        <v>1</v>
      </c>
      <c r="I4153">
        <v>2</v>
      </c>
      <c r="J4153">
        <v>6</v>
      </c>
      <c r="K4153">
        <f>IF(AND(Tabel1[[#This Row],[Gruppe]]&gt;=610,Tabel1[[#This Row],[Gruppe]]&lt;=765),Tabel1[[#This Row],[Dækmeter]],0)</f>
        <v>0</v>
      </c>
      <c r="L4153">
        <v>0</v>
      </c>
      <c r="M4153" t="s">
        <v>3</v>
      </c>
      <c r="N4153" t="str">
        <f>VLOOKUP($F4153,Statistikkoder!$A$2:$C$154,3,FALSE)</f>
        <v>Personbil</v>
      </c>
    </row>
    <row r="4154" spans="1:14" x14ac:dyDescent="0.2">
      <c r="A4154" t="s">
        <v>210</v>
      </c>
      <c r="B4154" s="1">
        <v>0.54166666666666663</v>
      </c>
      <c r="C4154" t="s">
        <v>4</v>
      </c>
      <c r="D4154" t="s">
        <v>2</v>
      </c>
      <c r="E4154" t="s">
        <v>190</v>
      </c>
      <c r="F4154">
        <v>410</v>
      </c>
      <c r="G4154" t="str">
        <f>VLOOKUP(Tabel1[[#This Row],[Gruppe]],Statistikkoder!$A$1:$C$154,2,FALSE)</f>
        <v>    MC                                    </v>
      </c>
      <c r="H4154">
        <v>3</v>
      </c>
      <c r="I4154">
        <v>3</v>
      </c>
      <c r="J4154">
        <v>8</v>
      </c>
      <c r="K4154">
        <f>IF(AND(Tabel1[[#This Row],[Gruppe]]&gt;=610,Tabel1[[#This Row],[Gruppe]]&lt;=765),Tabel1[[#This Row],[Dækmeter]],0)</f>
        <v>0</v>
      </c>
      <c r="L4154">
        <v>0</v>
      </c>
      <c r="M4154" t="s">
        <v>3</v>
      </c>
      <c r="N4154" t="str">
        <f>VLOOKUP($F4154,Statistikkoder!$A$2:$C$154,3,FALSE)</f>
        <v>MC/Knallert</v>
      </c>
    </row>
    <row r="4155" spans="1:14" x14ac:dyDescent="0.2">
      <c r="A4155" t="s">
        <v>210</v>
      </c>
      <c r="B4155" s="1">
        <v>0.54166666666666663</v>
      </c>
      <c r="C4155" t="s">
        <v>4</v>
      </c>
      <c r="D4155" t="s">
        <v>2</v>
      </c>
      <c r="E4155" t="s">
        <v>190</v>
      </c>
      <c r="F4155">
        <v>505</v>
      </c>
      <c r="G4155" t="str">
        <f>VLOOKUP(Tabel1[[#This Row],[Gruppe]],Statistikkoder!$A$1:$C$154,2,FALSE)</f>
        <v>    Cykel Pensionist                        </v>
      </c>
      <c r="H4155">
        <v>2</v>
      </c>
      <c r="I4155">
        <v>0</v>
      </c>
      <c r="J4155">
        <v>2</v>
      </c>
      <c r="K4155">
        <f>IF(AND(Tabel1[[#This Row],[Gruppe]]&gt;=610,Tabel1[[#This Row],[Gruppe]]&lt;=765),Tabel1[[#This Row],[Dækmeter]],0)</f>
        <v>0</v>
      </c>
      <c r="L4155">
        <v>0</v>
      </c>
      <c r="M4155" t="s">
        <v>3</v>
      </c>
      <c r="N4155" t="str">
        <f>VLOOKUP($F4155,Statistikkoder!$A$2:$C$154,3,FALSE)</f>
        <v>Cykel</v>
      </c>
    </row>
    <row r="4156" spans="1:14" x14ac:dyDescent="0.2">
      <c r="A4156" t="s">
        <v>210</v>
      </c>
      <c r="B4156" s="1">
        <v>0.54166666666666663</v>
      </c>
      <c r="C4156" t="s">
        <v>4</v>
      </c>
      <c r="D4156" t="s">
        <v>2</v>
      </c>
      <c r="E4156" t="s">
        <v>190</v>
      </c>
      <c r="F4156">
        <v>510</v>
      </c>
      <c r="G4156" t="str">
        <f>VLOOKUP(Tabel1[[#This Row],[Gruppe]],Statistikkoder!$A$1:$C$154,2,FALSE)</f>
        <v>    Cykel Voksen                            </v>
      </c>
      <c r="H4156">
        <v>2</v>
      </c>
      <c r="I4156">
        <v>0</v>
      </c>
      <c r="J4156">
        <v>2</v>
      </c>
      <c r="K4156">
        <f>IF(AND(Tabel1[[#This Row],[Gruppe]]&gt;=610,Tabel1[[#This Row],[Gruppe]]&lt;=765),Tabel1[[#This Row],[Dækmeter]],0)</f>
        <v>0</v>
      </c>
      <c r="L4156">
        <v>0</v>
      </c>
      <c r="M4156" t="s">
        <v>3</v>
      </c>
      <c r="N4156" t="str">
        <f>VLOOKUP($F4156,Statistikkoder!$A$2:$C$154,3,FALSE)</f>
        <v>Cykel</v>
      </c>
    </row>
    <row r="4157" spans="1:14" x14ac:dyDescent="0.2">
      <c r="A4157" t="s">
        <v>210</v>
      </c>
      <c r="B4157" s="1">
        <v>0.54166666666666663</v>
      </c>
      <c r="C4157" t="s">
        <v>4</v>
      </c>
      <c r="D4157" t="s">
        <v>2</v>
      </c>
      <c r="E4157" t="s">
        <v>190</v>
      </c>
      <c r="F4157">
        <v>730</v>
      </c>
      <c r="G4157" t="str">
        <f>VLOOKUP(Tabel1[[#This Row],[Gruppe]],Statistikkoder!$A$1:$C$154,2,FALSE)</f>
        <v>    Sættevogn 17 m. max 40 tons            </v>
      </c>
      <c r="H4157">
        <v>1</v>
      </c>
      <c r="I4157">
        <v>1</v>
      </c>
      <c r="J4157">
        <v>17</v>
      </c>
      <c r="K4157">
        <f>IF(AND(Tabel1[[#This Row],[Gruppe]]&gt;=610,Tabel1[[#This Row],[Gruppe]]&lt;=765),Tabel1[[#This Row],[Dækmeter]],0)</f>
        <v>17</v>
      </c>
      <c r="L4157">
        <v>0</v>
      </c>
      <c r="M4157" t="s">
        <v>3</v>
      </c>
      <c r="N4157" t="str">
        <f>VLOOKUP($F4157,Statistikkoder!$A$2:$C$154,3,FALSE)</f>
        <v>Sættevogn</v>
      </c>
    </row>
    <row r="4158" spans="1:14" x14ac:dyDescent="0.2">
      <c r="A4158" t="s">
        <v>210</v>
      </c>
      <c r="B4158" s="1">
        <v>0.54166666666666663</v>
      </c>
      <c r="C4158" t="s">
        <v>4</v>
      </c>
      <c r="D4158" t="s">
        <v>2</v>
      </c>
      <c r="E4158" t="s">
        <v>190</v>
      </c>
      <c r="F4158">
        <v>996</v>
      </c>
      <c r="G4158" t="str">
        <f>VLOOKUP(Tabel1[[#This Row],[Gruppe]],Statistikkoder!$A$1:$C$154,2,FALSE)</f>
        <v>    Passager i køretøj                            </v>
      </c>
      <c r="H4158">
        <v>0</v>
      </c>
      <c r="I4158">
        <v>58</v>
      </c>
      <c r="J4158">
        <v>0</v>
      </c>
      <c r="K4158">
        <f>IF(AND(Tabel1[[#This Row],[Gruppe]]&gt;=610,Tabel1[[#This Row],[Gruppe]]&lt;=765),Tabel1[[#This Row],[Dækmeter]],0)</f>
        <v>0</v>
      </c>
      <c r="L4158">
        <v>0</v>
      </c>
      <c r="M4158" t="s">
        <v>3</v>
      </c>
      <c r="N4158" t="str">
        <f>VLOOKUP($F4158,Statistikkoder!$A$2:$C$154,3,FALSE)</f>
        <v>Passager</v>
      </c>
    </row>
    <row r="4159" spans="1:14" x14ac:dyDescent="0.2">
      <c r="A4159" t="s">
        <v>210</v>
      </c>
      <c r="B4159" s="1">
        <v>0.54166666666666663</v>
      </c>
      <c r="C4159" t="s">
        <v>0</v>
      </c>
      <c r="D4159" t="s">
        <v>1</v>
      </c>
      <c r="E4159" t="s">
        <v>189</v>
      </c>
      <c r="F4159">
        <v>10</v>
      </c>
      <c r="G4159" t="str">
        <f>VLOOKUP(Tabel1[[#This Row],[Gruppe]],Statistikkoder!$A$1:$C$154,2,FALSE)</f>
        <v>    Voksen gående                    </v>
      </c>
      <c r="H4159">
        <v>0</v>
      </c>
      <c r="I4159">
        <v>5</v>
      </c>
      <c r="J4159">
        <v>0</v>
      </c>
      <c r="K4159">
        <f>IF(AND(Tabel1[[#This Row],[Gruppe]]&gt;=610,Tabel1[[#This Row],[Gruppe]]&lt;=765),Tabel1[[#This Row],[Dækmeter]],0)</f>
        <v>0</v>
      </c>
      <c r="L4159">
        <v>0</v>
      </c>
      <c r="M4159" t="s">
        <v>3</v>
      </c>
      <c r="N4159" t="str">
        <f>VLOOKUP($F4159,Statistikkoder!$A$2:$C$154,3,FALSE)</f>
        <v>Passager</v>
      </c>
    </row>
    <row r="4160" spans="1:14" x14ac:dyDescent="0.2">
      <c r="A4160" t="s">
        <v>210</v>
      </c>
      <c r="B4160" s="1">
        <v>0.54166666666666663</v>
      </c>
      <c r="C4160" t="s">
        <v>0</v>
      </c>
      <c r="D4160" t="s">
        <v>1</v>
      </c>
      <c r="E4160" t="s">
        <v>189</v>
      </c>
      <c r="F4160">
        <v>80</v>
      </c>
      <c r="G4160" t="str">
        <f>VLOOKUP(Tabel1[[#This Row],[Gruppe]],Statistikkoder!$A$1:$C$154,2,FALSE)</f>
        <v>    Bil &lt; 1,95 pendler rejse        </v>
      </c>
      <c r="H4160">
        <v>1</v>
      </c>
      <c r="I4160">
        <v>2</v>
      </c>
      <c r="J4160">
        <v>6</v>
      </c>
      <c r="K4160">
        <f>IF(AND(Tabel1[[#This Row],[Gruppe]]&gt;=610,Tabel1[[#This Row],[Gruppe]]&lt;=765),Tabel1[[#This Row],[Dækmeter]],0)</f>
        <v>0</v>
      </c>
      <c r="L4160">
        <v>0</v>
      </c>
      <c r="M4160" t="s">
        <v>3</v>
      </c>
      <c r="N4160" t="str">
        <f>VLOOKUP($F4160,Statistikkoder!$A$2:$C$154,3,FALSE)</f>
        <v>Personbil</v>
      </c>
    </row>
    <row r="4161" spans="1:14" x14ac:dyDescent="0.2">
      <c r="A4161" t="s">
        <v>210</v>
      </c>
      <c r="B4161" s="1">
        <v>0.54166666666666663</v>
      </c>
      <c r="C4161" t="s">
        <v>0</v>
      </c>
      <c r="D4161" t="s">
        <v>1</v>
      </c>
      <c r="E4161" t="s">
        <v>189</v>
      </c>
      <c r="F4161">
        <v>110</v>
      </c>
      <c r="G4161" t="str">
        <f>VLOOKUP(Tabel1[[#This Row],[Gruppe]],Statistikkoder!$A$1:$C$154,2,FALSE)</f>
        <v>    Bil &lt; 1,95 m                            </v>
      </c>
      <c r="H4161">
        <v>16</v>
      </c>
      <c r="I4161">
        <v>33</v>
      </c>
      <c r="J4161">
        <v>96</v>
      </c>
      <c r="K4161">
        <f>IF(AND(Tabel1[[#This Row],[Gruppe]]&gt;=610,Tabel1[[#This Row],[Gruppe]]&lt;=765),Tabel1[[#This Row],[Dækmeter]],0)</f>
        <v>0</v>
      </c>
      <c r="L4161">
        <v>0</v>
      </c>
      <c r="M4161" t="s">
        <v>3</v>
      </c>
      <c r="N4161" t="str">
        <f>VLOOKUP($F4161,Statistikkoder!$A$2:$C$154,3,FALSE)</f>
        <v>Personbil</v>
      </c>
    </row>
    <row r="4162" spans="1:14" x14ac:dyDescent="0.2">
      <c r="A4162" t="s">
        <v>210</v>
      </c>
      <c r="B4162" s="1">
        <v>0.54166666666666663</v>
      </c>
      <c r="C4162" t="s">
        <v>0</v>
      </c>
      <c r="D4162" t="s">
        <v>1</v>
      </c>
      <c r="E4162" t="s">
        <v>189</v>
      </c>
      <c r="F4162">
        <v>120</v>
      </c>
      <c r="G4162" t="str">
        <f>VLOOKUP(Tabel1[[#This Row],[Gruppe]],Statistikkoder!$A$1:$C$154,2,FALSE)</f>
        <v>    Bil &gt; 1,95 m                            </v>
      </c>
      <c r="H4162">
        <v>3</v>
      </c>
      <c r="I4162">
        <v>10</v>
      </c>
      <c r="J4162">
        <v>18</v>
      </c>
      <c r="K4162">
        <f>IF(AND(Tabel1[[#This Row],[Gruppe]]&gt;=610,Tabel1[[#This Row],[Gruppe]]&lt;=765),Tabel1[[#This Row],[Dækmeter]],0)</f>
        <v>0</v>
      </c>
      <c r="L4162">
        <v>0</v>
      </c>
      <c r="M4162" t="s">
        <v>3</v>
      </c>
      <c r="N4162" t="str">
        <f>VLOOKUP($F4162,Statistikkoder!$A$2:$C$154,3,FALSE)</f>
        <v>Personbil</v>
      </c>
    </row>
    <row r="4163" spans="1:14" x14ac:dyDescent="0.2">
      <c r="A4163" t="s">
        <v>210</v>
      </c>
      <c r="B4163" s="1">
        <v>0.54166666666666663</v>
      </c>
      <c r="C4163" t="s">
        <v>0</v>
      </c>
      <c r="D4163" t="s">
        <v>1</v>
      </c>
      <c r="E4163" t="s">
        <v>189</v>
      </c>
      <c r="F4163">
        <v>309</v>
      </c>
      <c r="G4163" t="str">
        <f>VLOOKUP(Tabel1[[#This Row],[Gruppe]],Statistikkoder!$A$1:$C$154,2,FALSE)</f>
        <v>    Autocamper &lt;  6 meter                </v>
      </c>
      <c r="H4163">
        <v>2</v>
      </c>
      <c r="I4163">
        <v>6</v>
      </c>
      <c r="J4163">
        <v>12</v>
      </c>
      <c r="K4163">
        <f>IF(AND(Tabel1[[#This Row],[Gruppe]]&gt;=610,Tabel1[[#This Row],[Gruppe]]&lt;=765),Tabel1[[#This Row],[Dækmeter]],0)</f>
        <v>0</v>
      </c>
      <c r="L4163">
        <v>0</v>
      </c>
      <c r="M4163" t="s">
        <v>3</v>
      </c>
      <c r="N4163" t="str">
        <f>VLOOKUP($F4163,Statistikkoder!$A$2:$C$154,3,FALSE)</f>
        <v>Autocamper</v>
      </c>
    </row>
    <row r="4164" spans="1:14" x14ac:dyDescent="0.2">
      <c r="A4164" t="s">
        <v>210</v>
      </c>
      <c r="B4164" s="1">
        <v>0.54166666666666663</v>
      </c>
      <c r="C4164" t="s">
        <v>0</v>
      </c>
      <c r="D4164" t="s">
        <v>1</v>
      </c>
      <c r="E4164" t="s">
        <v>189</v>
      </c>
      <c r="F4164">
        <v>320</v>
      </c>
      <c r="G4164" t="str">
        <f>VLOOKUP(Tabel1[[#This Row],[Gruppe]],Statistikkoder!$A$1:$C$154,2,FALSE)</f>
        <v>    Autocamper &lt; 12 meter                </v>
      </c>
      <c r="H4164">
        <v>1</v>
      </c>
      <c r="I4164">
        <v>2</v>
      </c>
      <c r="J4164">
        <v>10</v>
      </c>
      <c r="K4164">
        <f>IF(AND(Tabel1[[#This Row],[Gruppe]]&gt;=610,Tabel1[[#This Row],[Gruppe]]&lt;=765),Tabel1[[#This Row],[Dækmeter]],0)</f>
        <v>0</v>
      </c>
      <c r="L4164">
        <v>0</v>
      </c>
      <c r="M4164" t="s">
        <v>3</v>
      </c>
      <c r="N4164" t="str">
        <f>VLOOKUP($F4164,Statistikkoder!$A$2:$C$154,3,FALSE)</f>
        <v>Autocamper</v>
      </c>
    </row>
    <row r="4165" spans="1:14" x14ac:dyDescent="0.2">
      <c r="A4165" t="s">
        <v>210</v>
      </c>
      <c r="B4165" s="1">
        <v>0.54166666666666663</v>
      </c>
      <c r="C4165" t="s">
        <v>0</v>
      </c>
      <c r="D4165" t="s">
        <v>1</v>
      </c>
      <c r="E4165" t="s">
        <v>189</v>
      </c>
      <c r="F4165">
        <v>410</v>
      </c>
      <c r="G4165" t="str">
        <f>VLOOKUP(Tabel1[[#This Row],[Gruppe]],Statistikkoder!$A$1:$C$154,2,FALSE)</f>
        <v>    MC                                    </v>
      </c>
      <c r="H4165">
        <v>3</v>
      </c>
      <c r="I4165">
        <v>3</v>
      </c>
      <c r="J4165">
        <v>7</v>
      </c>
      <c r="K4165">
        <f>IF(AND(Tabel1[[#This Row],[Gruppe]]&gt;=610,Tabel1[[#This Row],[Gruppe]]&lt;=765),Tabel1[[#This Row],[Dækmeter]],0)</f>
        <v>0</v>
      </c>
      <c r="L4165">
        <v>0</v>
      </c>
      <c r="M4165" t="s">
        <v>3</v>
      </c>
      <c r="N4165" t="str">
        <f>VLOOKUP($F4165,Statistikkoder!$A$2:$C$154,3,FALSE)</f>
        <v>MC/Knallert</v>
      </c>
    </row>
    <row r="4166" spans="1:14" x14ac:dyDescent="0.2">
      <c r="A4166" t="s">
        <v>210</v>
      </c>
      <c r="B4166" s="1">
        <v>0.54166666666666663</v>
      </c>
      <c r="C4166" t="s">
        <v>0</v>
      </c>
      <c r="D4166" t="s">
        <v>1</v>
      </c>
      <c r="E4166" t="s">
        <v>189</v>
      </c>
      <c r="F4166">
        <v>510</v>
      </c>
      <c r="G4166" t="str">
        <f>VLOOKUP(Tabel1[[#This Row],[Gruppe]],Statistikkoder!$A$1:$C$154,2,FALSE)</f>
        <v>    Cykel Voksen                            </v>
      </c>
      <c r="H4166">
        <v>5</v>
      </c>
      <c r="I4166">
        <v>0</v>
      </c>
      <c r="J4166">
        <v>5</v>
      </c>
      <c r="K4166">
        <f>IF(AND(Tabel1[[#This Row],[Gruppe]]&gt;=610,Tabel1[[#This Row],[Gruppe]]&lt;=765),Tabel1[[#This Row],[Dækmeter]],0)</f>
        <v>0</v>
      </c>
      <c r="L4166">
        <v>0</v>
      </c>
      <c r="M4166" t="s">
        <v>3</v>
      </c>
      <c r="N4166" t="str">
        <f>VLOOKUP($F4166,Statistikkoder!$A$2:$C$154,3,FALSE)</f>
        <v>Cykel</v>
      </c>
    </row>
    <row r="4167" spans="1:14" x14ac:dyDescent="0.2">
      <c r="A4167" t="s">
        <v>210</v>
      </c>
      <c r="B4167" s="1">
        <v>0.54166666666666663</v>
      </c>
      <c r="C4167" t="s">
        <v>0</v>
      </c>
      <c r="D4167" t="s">
        <v>1</v>
      </c>
      <c r="E4167" t="s">
        <v>189</v>
      </c>
      <c r="F4167">
        <v>730</v>
      </c>
      <c r="G4167" t="str">
        <f>VLOOKUP(Tabel1[[#This Row],[Gruppe]],Statistikkoder!$A$1:$C$154,2,FALSE)</f>
        <v>    Sættevogn 17 m. max 40 tons            </v>
      </c>
      <c r="H4167">
        <v>1</v>
      </c>
      <c r="I4167">
        <v>1</v>
      </c>
      <c r="J4167">
        <v>17</v>
      </c>
      <c r="K4167">
        <f>IF(AND(Tabel1[[#This Row],[Gruppe]]&gt;=610,Tabel1[[#This Row],[Gruppe]]&lt;=765),Tabel1[[#This Row],[Dækmeter]],0)</f>
        <v>17</v>
      </c>
      <c r="L4167">
        <v>0</v>
      </c>
      <c r="M4167" t="s">
        <v>3</v>
      </c>
      <c r="N4167" t="str">
        <f>VLOOKUP($F4167,Statistikkoder!$A$2:$C$154,3,FALSE)</f>
        <v>Sættevogn</v>
      </c>
    </row>
    <row r="4168" spans="1:14" x14ac:dyDescent="0.2">
      <c r="A4168" t="s">
        <v>210</v>
      </c>
      <c r="B4168" s="1">
        <v>0.54166666666666663</v>
      </c>
      <c r="C4168" t="s">
        <v>0</v>
      </c>
      <c r="D4168" t="s">
        <v>1</v>
      </c>
      <c r="E4168" t="s">
        <v>189</v>
      </c>
      <c r="F4168">
        <v>996</v>
      </c>
      <c r="G4168" t="str">
        <f>VLOOKUP(Tabel1[[#This Row],[Gruppe]],Statistikkoder!$A$1:$C$154,2,FALSE)</f>
        <v>    Passager i køretøj                            </v>
      </c>
      <c r="H4168">
        <v>0</v>
      </c>
      <c r="I4168">
        <v>57</v>
      </c>
      <c r="J4168">
        <v>0</v>
      </c>
      <c r="K4168">
        <f>IF(AND(Tabel1[[#This Row],[Gruppe]]&gt;=610,Tabel1[[#This Row],[Gruppe]]&lt;=765),Tabel1[[#This Row],[Dækmeter]],0)</f>
        <v>0</v>
      </c>
      <c r="L4168">
        <v>0</v>
      </c>
      <c r="M4168" t="s">
        <v>3</v>
      </c>
      <c r="N4168" t="str">
        <f>VLOOKUP($F4168,Statistikkoder!$A$2:$C$154,3,FALSE)</f>
        <v>Passager</v>
      </c>
    </row>
    <row r="4169" spans="1:14" x14ac:dyDescent="0.2">
      <c r="A4169" t="s">
        <v>210</v>
      </c>
      <c r="B4169" s="1">
        <v>0.58333333333333337</v>
      </c>
      <c r="C4169" t="s">
        <v>4</v>
      </c>
      <c r="D4169" t="s">
        <v>2</v>
      </c>
      <c r="E4169" t="s">
        <v>189</v>
      </c>
      <c r="F4169">
        <v>10</v>
      </c>
      <c r="G4169" t="str">
        <f>VLOOKUP(Tabel1[[#This Row],[Gruppe]],Statistikkoder!$A$1:$C$154,2,FALSE)</f>
        <v>    Voksen gående                    </v>
      </c>
      <c r="H4169">
        <v>0</v>
      </c>
      <c r="I4169">
        <v>2</v>
      </c>
      <c r="J4169">
        <v>0</v>
      </c>
      <c r="K4169">
        <f>IF(AND(Tabel1[[#This Row],[Gruppe]]&gt;=610,Tabel1[[#This Row],[Gruppe]]&lt;=765),Tabel1[[#This Row],[Dækmeter]],0)</f>
        <v>0</v>
      </c>
      <c r="L4169">
        <v>0</v>
      </c>
      <c r="M4169" t="s">
        <v>3</v>
      </c>
      <c r="N4169" t="str">
        <f>VLOOKUP($F4169,Statistikkoder!$A$2:$C$154,3,FALSE)</f>
        <v>Passager</v>
      </c>
    </row>
    <row r="4170" spans="1:14" x14ac:dyDescent="0.2">
      <c r="A4170" t="s">
        <v>210</v>
      </c>
      <c r="B4170" s="1">
        <v>0.58333333333333337</v>
      </c>
      <c r="C4170" t="s">
        <v>4</v>
      </c>
      <c r="D4170" t="s">
        <v>2</v>
      </c>
      <c r="E4170" t="s">
        <v>189</v>
      </c>
      <c r="F4170">
        <v>80</v>
      </c>
      <c r="G4170" t="str">
        <f>VLOOKUP(Tabel1[[#This Row],[Gruppe]],Statistikkoder!$A$1:$C$154,2,FALSE)</f>
        <v>    Bil &lt; 1,95 pendler rejse        </v>
      </c>
      <c r="H4170">
        <v>2</v>
      </c>
      <c r="I4170">
        <v>3</v>
      </c>
      <c r="J4170">
        <v>12</v>
      </c>
      <c r="K4170">
        <f>IF(AND(Tabel1[[#This Row],[Gruppe]]&gt;=610,Tabel1[[#This Row],[Gruppe]]&lt;=765),Tabel1[[#This Row],[Dækmeter]],0)</f>
        <v>0</v>
      </c>
      <c r="L4170">
        <v>0</v>
      </c>
      <c r="M4170" t="s">
        <v>3</v>
      </c>
      <c r="N4170" t="str">
        <f>VLOOKUP($F4170,Statistikkoder!$A$2:$C$154,3,FALSE)</f>
        <v>Personbil</v>
      </c>
    </row>
    <row r="4171" spans="1:14" x14ac:dyDescent="0.2">
      <c r="A4171" t="s">
        <v>210</v>
      </c>
      <c r="B4171" s="1">
        <v>0.58333333333333337</v>
      </c>
      <c r="C4171" t="s">
        <v>4</v>
      </c>
      <c r="D4171" t="s">
        <v>2</v>
      </c>
      <c r="E4171" t="s">
        <v>189</v>
      </c>
      <c r="F4171">
        <v>110</v>
      </c>
      <c r="G4171" t="str">
        <f>VLOOKUP(Tabel1[[#This Row],[Gruppe]],Statistikkoder!$A$1:$C$154,2,FALSE)</f>
        <v>    Bil &lt; 1,95 m                            </v>
      </c>
      <c r="H4171">
        <v>16</v>
      </c>
      <c r="I4171">
        <v>37</v>
      </c>
      <c r="J4171">
        <v>96</v>
      </c>
      <c r="K4171">
        <f>IF(AND(Tabel1[[#This Row],[Gruppe]]&gt;=610,Tabel1[[#This Row],[Gruppe]]&lt;=765),Tabel1[[#This Row],[Dækmeter]],0)</f>
        <v>0</v>
      </c>
      <c r="L4171">
        <v>0</v>
      </c>
      <c r="M4171" t="s">
        <v>3</v>
      </c>
      <c r="N4171" t="str">
        <f>VLOOKUP($F4171,Statistikkoder!$A$2:$C$154,3,FALSE)</f>
        <v>Personbil</v>
      </c>
    </row>
    <row r="4172" spans="1:14" x14ac:dyDescent="0.2">
      <c r="A4172" t="s">
        <v>210</v>
      </c>
      <c r="B4172" s="1">
        <v>0.58333333333333337</v>
      </c>
      <c r="C4172" t="s">
        <v>4</v>
      </c>
      <c r="D4172" t="s">
        <v>2</v>
      </c>
      <c r="E4172" t="s">
        <v>189</v>
      </c>
      <c r="F4172">
        <v>114</v>
      </c>
      <c r="G4172" t="str">
        <f>VLOOKUP(Tabel1[[#This Row],[Gruppe]],Statistikkoder!$A$1:$C$154,2,FALSE)</f>
        <v>    Bil Fribillet                            </v>
      </c>
      <c r="H4172">
        <v>1</v>
      </c>
      <c r="I4172">
        <v>2</v>
      </c>
      <c r="J4172">
        <v>5</v>
      </c>
      <c r="K4172">
        <f>IF(AND(Tabel1[[#This Row],[Gruppe]]&gt;=610,Tabel1[[#This Row],[Gruppe]]&lt;=765),Tabel1[[#This Row],[Dækmeter]],0)</f>
        <v>0</v>
      </c>
      <c r="L4172">
        <v>0</v>
      </c>
      <c r="M4172" t="s">
        <v>3</v>
      </c>
      <c r="N4172" t="str">
        <f>VLOOKUP($F4172,Statistikkoder!$A$2:$C$154,3,FALSE)</f>
        <v>Personbil</v>
      </c>
    </row>
    <row r="4173" spans="1:14" x14ac:dyDescent="0.2">
      <c r="A4173" t="s">
        <v>210</v>
      </c>
      <c r="B4173" s="1">
        <v>0.58333333333333337</v>
      </c>
      <c r="C4173" t="s">
        <v>4</v>
      </c>
      <c r="D4173" t="s">
        <v>2</v>
      </c>
      <c r="E4173" t="s">
        <v>189</v>
      </c>
      <c r="F4173">
        <v>120</v>
      </c>
      <c r="G4173" t="str">
        <f>VLOOKUP(Tabel1[[#This Row],[Gruppe]],Statistikkoder!$A$1:$C$154,2,FALSE)</f>
        <v>    Bil &gt; 1,95 m                            </v>
      </c>
      <c r="H4173">
        <v>1</v>
      </c>
      <c r="I4173">
        <v>1</v>
      </c>
      <c r="J4173">
        <v>6</v>
      </c>
      <c r="K4173">
        <f>IF(AND(Tabel1[[#This Row],[Gruppe]]&gt;=610,Tabel1[[#This Row],[Gruppe]]&lt;=765),Tabel1[[#This Row],[Dækmeter]],0)</f>
        <v>0</v>
      </c>
      <c r="L4173">
        <v>0</v>
      </c>
      <c r="M4173" t="s">
        <v>3</v>
      </c>
      <c r="N4173" t="str">
        <f>VLOOKUP($F4173,Statistikkoder!$A$2:$C$154,3,FALSE)</f>
        <v>Personbil</v>
      </c>
    </row>
    <row r="4174" spans="1:14" x14ac:dyDescent="0.2">
      <c r="A4174" t="s">
        <v>210</v>
      </c>
      <c r="B4174" s="1">
        <v>0.58333333333333337</v>
      </c>
      <c r="C4174" t="s">
        <v>4</v>
      </c>
      <c r="D4174" t="s">
        <v>2</v>
      </c>
      <c r="E4174" t="s">
        <v>189</v>
      </c>
      <c r="F4174">
        <v>510</v>
      </c>
      <c r="G4174" t="str">
        <f>VLOOKUP(Tabel1[[#This Row],[Gruppe]],Statistikkoder!$A$1:$C$154,2,FALSE)</f>
        <v>    Cykel Voksen                            </v>
      </c>
      <c r="H4174">
        <v>2</v>
      </c>
      <c r="I4174">
        <v>0</v>
      </c>
      <c r="J4174">
        <v>2</v>
      </c>
      <c r="K4174">
        <f>IF(AND(Tabel1[[#This Row],[Gruppe]]&gt;=610,Tabel1[[#This Row],[Gruppe]]&lt;=765),Tabel1[[#This Row],[Dækmeter]],0)</f>
        <v>0</v>
      </c>
      <c r="L4174">
        <v>0</v>
      </c>
      <c r="M4174" t="s">
        <v>3</v>
      </c>
      <c r="N4174" t="str">
        <f>VLOOKUP($F4174,Statistikkoder!$A$2:$C$154,3,FALSE)</f>
        <v>Cykel</v>
      </c>
    </row>
    <row r="4175" spans="1:14" x14ac:dyDescent="0.2">
      <c r="A4175" t="s">
        <v>210</v>
      </c>
      <c r="B4175" s="1">
        <v>0.58333333333333337</v>
      </c>
      <c r="C4175" t="s">
        <v>4</v>
      </c>
      <c r="D4175" t="s">
        <v>2</v>
      </c>
      <c r="E4175" t="s">
        <v>189</v>
      </c>
      <c r="F4175">
        <v>996</v>
      </c>
      <c r="G4175" t="str">
        <f>VLOOKUP(Tabel1[[#This Row],[Gruppe]],Statistikkoder!$A$1:$C$154,2,FALSE)</f>
        <v>    Passager i køretøj                            </v>
      </c>
      <c r="H4175">
        <v>0</v>
      </c>
      <c r="I4175">
        <v>43</v>
      </c>
      <c r="J4175">
        <v>0</v>
      </c>
      <c r="K4175">
        <f>IF(AND(Tabel1[[#This Row],[Gruppe]]&gt;=610,Tabel1[[#This Row],[Gruppe]]&lt;=765),Tabel1[[#This Row],[Dækmeter]],0)</f>
        <v>0</v>
      </c>
      <c r="L4175">
        <v>0</v>
      </c>
      <c r="M4175" t="s">
        <v>3</v>
      </c>
      <c r="N4175" t="str">
        <f>VLOOKUP($F4175,Statistikkoder!$A$2:$C$154,3,FALSE)</f>
        <v>Passager</v>
      </c>
    </row>
    <row r="4176" spans="1:14" x14ac:dyDescent="0.2">
      <c r="A4176" t="s">
        <v>210</v>
      </c>
      <c r="B4176" s="1">
        <v>0.58333333333333337</v>
      </c>
      <c r="C4176" t="s">
        <v>0</v>
      </c>
      <c r="D4176" t="s">
        <v>1</v>
      </c>
      <c r="E4176" t="s">
        <v>190</v>
      </c>
      <c r="F4176">
        <v>10</v>
      </c>
      <c r="G4176" t="str">
        <f>VLOOKUP(Tabel1[[#This Row],[Gruppe]],Statistikkoder!$A$1:$C$154,2,FALSE)</f>
        <v>    Voksen gående                    </v>
      </c>
      <c r="H4176">
        <v>0</v>
      </c>
      <c r="I4176">
        <v>4</v>
      </c>
      <c r="J4176">
        <v>0</v>
      </c>
      <c r="K4176">
        <f>IF(AND(Tabel1[[#This Row],[Gruppe]]&gt;=610,Tabel1[[#This Row],[Gruppe]]&lt;=765),Tabel1[[#This Row],[Dækmeter]],0)</f>
        <v>0</v>
      </c>
      <c r="L4176">
        <v>0</v>
      </c>
      <c r="M4176" t="s">
        <v>3</v>
      </c>
      <c r="N4176" t="str">
        <f>VLOOKUP($F4176,Statistikkoder!$A$2:$C$154,3,FALSE)</f>
        <v>Passager</v>
      </c>
    </row>
    <row r="4177" spans="1:14" x14ac:dyDescent="0.2">
      <c r="A4177" t="s">
        <v>210</v>
      </c>
      <c r="B4177" s="1">
        <v>0.58333333333333337</v>
      </c>
      <c r="C4177" t="s">
        <v>0</v>
      </c>
      <c r="D4177" t="s">
        <v>1</v>
      </c>
      <c r="E4177" t="s">
        <v>190</v>
      </c>
      <c r="F4177">
        <v>30</v>
      </c>
      <c r="G4177" t="str">
        <f>VLOOKUP(Tabel1[[#This Row],[Gruppe]],Statistikkoder!$A$1:$C$154,2,FALSE)</f>
        <v>    Barn  0-11 år gående              </v>
      </c>
      <c r="H4177">
        <v>0</v>
      </c>
      <c r="I4177">
        <v>2</v>
      </c>
      <c r="J4177">
        <v>0</v>
      </c>
      <c r="K4177">
        <f>IF(AND(Tabel1[[#This Row],[Gruppe]]&gt;=610,Tabel1[[#This Row],[Gruppe]]&lt;=765),Tabel1[[#This Row],[Dækmeter]],0)</f>
        <v>0</v>
      </c>
      <c r="L4177">
        <v>0</v>
      </c>
      <c r="M4177" t="s">
        <v>3</v>
      </c>
      <c r="N4177" t="str">
        <f>VLOOKUP($F4177,Statistikkoder!$A$2:$C$154,3,FALSE)</f>
        <v>Passager</v>
      </c>
    </row>
    <row r="4178" spans="1:14" x14ac:dyDescent="0.2">
      <c r="A4178" t="s">
        <v>210</v>
      </c>
      <c r="B4178" s="1">
        <v>0.58333333333333337</v>
      </c>
      <c r="C4178" t="s">
        <v>0</v>
      </c>
      <c r="D4178" t="s">
        <v>1</v>
      </c>
      <c r="E4178" t="s">
        <v>190</v>
      </c>
      <c r="F4178">
        <v>40</v>
      </c>
      <c r="G4178" t="str">
        <f>VLOOKUP(Tabel1[[#This Row],[Gruppe]],Statistikkoder!$A$1:$C$154,2,FALSE)</f>
        <v>    Pensionist gående                </v>
      </c>
      <c r="H4178">
        <v>0</v>
      </c>
      <c r="I4178">
        <v>1</v>
      </c>
      <c r="J4178">
        <v>0</v>
      </c>
      <c r="K4178">
        <f>IF(AND(Tabel1[[#This Row],[Gruppe]]&gt;=610,Tabel1[[#This Row],[Gruppe]]&lt;=765),Tabel1[[#This Row],[Dækmeter]],0)</f>
        <v>0</v>
      </c>
      <c r="L4178">
        <v>0</v>
      </c>
      <c r="M4178" t="s">
        <v>3</v>
      </c>
      <c r="N4178" t="str">
        <f>VLOOKUP($F4178,Statistikkoder!$A$2:$C$154,3,FALSE)</f>
        <v>Passager</v>
      </c>
    </row>
    <row r="4179" spans="1:14" x14ac:dyDescent="0.2">
      <c r="A4179" t="s">
        <v>210</v>
      </c>
      <c r="B4179" s="1">
        <v>0.58333333333333337</v>
      </c>
      <c r="C4179" t="s">
        <v>0</v>
      </c>
      <c r="D4179" t="s">
        <v>1</v>
      </c>
      <c r="E4179" t="s">
        <v>190</v>
      </c>
      <c r="F4179">
        <v>80</v>
      </c>
      <c r="G4179" t="str">
        <f>VLOOKUP(Tabel1[[#This Row],[Gruppe]],Statistikkoder!$A$1:$C$154,2,FALSE)</f>
        <v>    Bil &lt; 1,95 pendler rejse        </v>
      </c>
      <c r="H4179">
        <v>1</v>
      </c>
      <c r="I4179">
        <v>1</v>
      </c>
      <c r="J4179">
        <v>6</v>
      </c>
      <c r="K4179">
        <f>IF(AND(Tabel1[[#This Row],[Gruppe]]&gt;=610,Tabel1[[#This Row],[Gruppe]]&lt;=765),Tabel1[[#This Row],[Dækmeter]],0)</f>
        <v>0</v>
      </c>
      <c r="L4179">
        <v>0</v>
      </c>
      <c r="M4179" t="s">
        <v>3</v>
      </c>
      <c r="N4179" t="str">
        <f>VLOOKUP($F4179,Statistikkoder!$A$2:$C$154,3,FALSE)</f>
        <v>Personbil</v>
      </c>
    </row>
    <row r="4180" spans="1:14" x14ac:dyDescent="0.2">
      <c r="A4180" t="s">
        <v>210</v>
      </c>
      <c r="B4180" s="1">
        <v>0.58333333333333337</v>
      </c>
      <c r="C4180" t="s">
        <v>0</v>
      </c>
      <c r="D4180" t="s">
        <v>1</v>
      </c>
      <c r="E4180" t="s">
        <v>190</v>
      </c>
      <c r="F4180">
        <v>110</v>
      </c>
      <c r="G4180" t="str">
        <f>VLOOKUP(Tabel1[[#This Row],[Gruppe]],Statistikkoder!$A$1:$C$154,2,FALSE)</f>
        <v>    Bil &lt; 1,95 m                            </v>
      </c>
      <c r="H4180">
        <v>12</v>
      </c>
      <c r="I4180">
        <v>26</v>
      </c>
      <c r="J4180">
        <v>72</v>
      </c>
      <c r="K4180">
        <f>IF(AND(Tabel1[[#This Row],[Gruppe]]&gt;=610,Tabel1[[#This Row],[Gruppe]]&lt;=765),Tabel1[[#This Row],[Dækmeter]],0)</f>
        <v>0</v>
      </c>
      <c r="L4180">
        <v>0</v>
      </c>
      <c r="M4180" t="s">
        <v>3</v>
      </c>
      <c r="N4180" t="str">
        <f>VLOOKUP($F4180,Statistikkoder!$A$2:$C$154,3,FALSE)</f>
        <v>Personbil</v>
      </c>
    </row>
    <row r="4181" spans="1:14" x14ac:dyDescent="0.2">
      <c r="A4181" t="s">
        <v>210</v>
      </c>
      <c r="B4181" s="1">
        <v>0.58333333333333337</v>
      </c>
      <c r="C4181" t="s">
        <v>0</v>
      </c>
      <c r="D4181" t="s">
        <v>1</v>
      </c>
      <c r="E4181" t="s">
        <v>190</v>
      </c>
      <c r="F4181">
        <v>120</v>
      </c>
      <c r="G4181" t="str">
        <f>VLOOKUP(Tabel1[[#This Row],[Gruppe]],Statistikkoder!$A$1:$C$154,2,FALSE)</f>
        <v>    Bil &gt; 1,95 m                            </v>
      </c>
      <c r="H4181">
        <v>1</v>
      </c>
      <c r="I4181">
        <v>1</v>
      </c>
      <c r="J4181">
        <v>6</v>
      </c>
      <c r="K4181">
        <f>IF(AND(Tabel1[[#This Row],[Gruppe]]&gt;=610,Tabel1[[#This Row],[Gruppe]]&lt;=765),Tabel1[[#This Row],[Dækmeter]],0)</f>
        <v>0</v>
      </c>
      <c r="L4181">
        <v>0</v>
      </c>
      <c r="M4181" t="s">
        <v>3</v>
      </c>
      <c r="N4181" t="str">
        <f>VLOOKUP($F4181,Statistikkoder!$A$2:$C$154,3,FALSE)</f>
        <v>Personbil</v>
      </c>
    </row>
    <row r="4182" spans="1:14" x14ac:dyDescent="0.2">
      <c r="A4182" t="s">
        <v>210</v>
      </c>
      <c r="B4182" s="1">
        <v>0.58333333333333337</v>
      </c>
      <c r="C4182" t="s">
        <v>0</v>
      </c>
      <c r="D4182" t="s">
        <v>1</v>
      </c>
      <c r="E4182" t="s">
        <v>190</v>
      </c>
      <c r="F4182">
        <v>309</v>
      </c>
      <c r="G4182" t="str">
        <f>VLOOKUP(Tabel1[[#This Row],[Gruppe]],Statistikkoder!$A$1:$C$154,2,FALSE)</f>
        <v>    Autocamper &lt;  6 meter                </v>
      </c>
      <c r="H4182">
        <v>1</v>
      </c>
      <c r="I4182">
        <v>2</v>
      </c>
      <c r="J4182">
        <v>6</v>
      </c>
      <c r="K4182">
        <f>IF(AND(Tabel1[[#This Row],[Gruppe]]&gt;=610,Tabel1[[#This Row],[Gruppe]]&lt;=765),Tabel1[[#This Row],[Dækmeter]],0)</f>
        <v>0</v>
      </c>
      <c r="L4182">
        <v>0</v>
      </c>
      <c r="M4182" t="s">
        <v>3</v>
      </c>
      <c r="N4182" t="str">
        <f>VLOOKUP($F4182,Statistikkoder!$A$2:$C$154,3,FALSE)</f>
        <v>Autocamper</v>
      </c>
    </row>
    <row r="4183" spans="1:14" x14ac:dyDescent="0.2">
      <c r="A4183" t="s">
        <v>210</v>
      </c>
      <c r="B4183" s="1">
        <v>0.58333333333333337</v>
      </c>
      <c r="C4183" t="s">
        <v>0</v>
      </c>
      <c r="D4183" t="s">
        <v>1</v>
      </c>
      <c r="E4183" t="s">
        <v>190</v>
      </c>
      <c r="F4183">
        <v>510</v>
      </c>
      <c r="G4183" t="str">
        <f>VLOOKUP(Tabel1[[#This Row],[Gruppe]],Statistikkoder!$A$1:$C$154,2,FALSE)</f>
        <v>    Cykel Voksen                            </v>
      </c>
      <c r="H4183">
        <v>2</v>
      </c>
      <c r="I4183">
        <v>0</v>
      </c>
      <c r="J4183">
        <v>2</v>
      </c>
      <c r="K4183">
        <f>IF(AND(Tabel1[[#This Row],[Gruppe]]&gt;=610,Tabel1[[#This Row],[Gruppe]]&lt;=765),Tabel1[[#This Row],[Dækmeter]],0)</f>
        <v>0</v>
      </c>
      <c r="L4183">
        <v>0</v>
      </c>
      <c r="M4183" t="s">
        <v>3</v>
      </c>
      <c r="N4183" t="str">
        <f>VLOOKUP($F4183,Statistikkoder!$A$2:$C$154,3,FALSE)</f>
        <v>Cykel</v>
      </c>
    </row>
    <row r="4184" spans="1:14" x14ac:dyDescent="0.2">
      <c r="A4184" t="s">
        <v>210</v>
      </c>
      <c r="B4184" s="1">
        <v>0.58333333333333337</v>
      </c>
      <c r="C4184" t="s">
        <v>0</v>
      </c>
      <c r="D4184" t="s">
        <v>1</v>
      </c>
      <c r="E4184" t="s">
        <v>190</v>
      </c>
      <c r="F4184">
        <v>996</v>
      </c>
      <c r="G4184" t="str">
        <f>VLOOKUP(Tabel1[[#This Row],[Gruppe]],Statistikkoder!$A$1:$C$154,2,FALSE)</f>
        <v>    Passager i køretøj                            </v>
      </c>
      <c r="H4184">
        <v>0</v>
      </c>
      <c r="I4184">
        <v>30</v>
      </c>
      <c r="J4184">
        <v>0</v>
      </c>
      <c r="K4184">
        <f>IF(AND(Tabel1[[#This Row],[Gruppe]]&gt;=610,Tabel1[[#This Row],[Gruppe]]&lt;=765),Tabel1[[#This Row],[Dækmeter]],0)</f>
        <v>0</v>
      </c>
      <c r="L4184">
        <v>0</v>
      </c>
      <c r="M4184" t="s">
        <v>3</v>
      </c>
      <c r="N4184" t="str">
        <f>VLOOKUP($F4184,Statistikkoder!$A$2:$C$154,3,FALSE)</f>
        <v>Passager</v>
      </c>
    </row>
    <row r="4185" spans="1:14" x14ac:dyDescent="0.2">
      <c r="A4185" t="s">
        <v>210</v>
      </c>
      <c r="B4185" s="1">
        <v>0.625</v>
      </c>
      <c r="C4185" t="s">
        <v>4</v>
      </c>
      <c r="D4185" t="s">
        <v>2</v>
      </c>
      <c r="E4185" t="s">
        <v>190</v>
      </c>
      <c r="F4185">
        <v>10</v>
      </c>
      <c r="G4185" t="str">
        <f>VLOOKUP(Tabel1[[#This Row],[Gruppe]],Statistikkoder!$A$1:$C$154,2,FALSE)</f>
        <v>    Voksen gående                    </v>
      </c>
      <c r="H4185">
        <v>0</v>
      </c>
      <c r="I4185">
        <v>2</v>
      </c>
      <c r="J4185">
        <v>0</v>
      </c>
      <c r="K4185">
        <f>IF(AND(Tabel1[[#This Row],[Gruppe]]&gt;=610,Tabel1[[#This Row],[Gruppe]]&lt;=765),Tabel1[[#This Row],[Dækmeter]],0)</f>
        <v>0</v>
      </c>
      <c r="L4185">
        <v>0</v>
      </c>
      <c r="M4185" t="s">
        <v>3</v>
      </c>
      <c r="N4185" t="str">
        <f>VLOOKUP($F4185,Statistikkoder!$A$2:$C$154,3,FALSE)</f>
        <v>Passager</v>
      </c>
    </row>
    <row r="4186" spans="1:14" x14ac:dyDescent="0.2">
      <c r="A4186" t="s">
        <v>210</v>
      </c>
      <c r="B4186" s="1">
        <v>0.625</v>
      </c>
      <c r="C4186" t="s">
        <v>4</v>
      </c>
      <c r="D4186" t="s">
        <v>2</v>
      </c>
      <c r="E4186" t="s">
        <v>190</v>
      </c>
      <c r="F4186">
        <v>20</v>
      </c>
      <c r="G4186" t="str">
        <f>VLOOKUP(Tabel1[[#This Row],[Gruppe]],Statistikkoder!$A$1:$C$154,2,FALSE)</f>
        <v>    Barn 12-15 år gående              </v>
      </c>
      <c r="H4186">
        <v>0</v>
      </c>
      <c r="I4186">
        <v>1</v>
      </c>
      <c r="J4186">
        <v>0</v>
      </c>
      <c r="K4186">
        <f>IF(AND(Tabel1[[#This Row],[Gruppe]]&gt;=610,Tabel1[[#This Row],[Gruppe]]&lt;=765),Tabel1[[#This Row],[Dækmeter]],0)</f>
        <v>0</v>
      </c>
      <c r="L4186">
        <v>0</v>
      </c>
      <c r="M4186" t="s">
        <v>3</v>
      </c>
      <c r="N4186" t="str">
        <f>VLOOKUP($F4186,Statistikkoder!$A$2:$C$154,3,FALSE)</f>
        <v>Passager</v>
      </c>
    </row>
    <row r="4187" spans="1:14" x14ac:dyDescent="0.2">
      <c r="A4187" t="s">
        <v>210</v>
      </c>
      <c r="B4187" s="1">
        <v>0.625</v>
      </c>
      <c r="C4187" t="s">
        <v>4</v>
      </c>
      <c r="D4187" t="s">
        <v>2</v>
      </c>
      <c r="E4187" t="s">
        <v>190</v>
      </c>
      <c r="F4187">
        <v>30</v>
      </c>
      <c r="G4187" t="str">
        <f>VLOOKUP(Tabel1[[#This Row],[Gruppe]],Statistikkoder!$A$1:$C$154,2,FALSE)</f>
        <v>    Barn  0-11 år gående              </v>
      </c>
      <c r="H4187">
        <v>0</v>
      </c>
      <c r="I4187">
        <v>1</v>
      </c>
      <c r="J4187">
        <v>0</v>
      </c>
      <c r="K4187">
        <f>IF(AND(Tabel1[[#This Row],[Gruppe]]&gt;=610,Tabel1[[#This Row],[Gruppe]]&lt;=765),Tabel1[[#This Row],[Dækmeter]],0)</f>
        <v>0</v>
      </c>
      <c r="L4187">
        <v>0</v>
      </c>
      <c r="M4187" t="s">
        <v>3</v>
      </c>
      <c r="N4187" t="str">
        <f>VLOOKUP($F4187,Statistikkoder!$A$2:$C$154,3,FALSE)</f>
        <v>Passager</v>
      </c>
    </row>
    <row r="4188" spans="1:14" x14ac:dyDescent="0.2">
      <c r="A4188" t="s">
        <v>210</v>
      </c>
      <c r="B4188" s="1">
        <v>0.625</v>
      </c>
      <c r="C4188" t="s">
        <v>4</v>
      </c>
      <c r="D4188" t="s">
        <v>2</v>
      </c>
      <c r="E4188" t="s">
        <v>190</v>
      </c>
      <c r="F4188">
        <v>40</v>
      </c>
      <c r="G4188" t="str">
        <f>VLOOKUP(Tabel1[[#This Row],[Gruppe]],Statistikkoder!$A$1:$C$154,2,FALSE)</f>
        <v>    Pensionist gående                </v>
      </c>
      <c r="H4188">
        <v>0</v>
      </c>
      <c r="I4188">
        <v>1</v>
      </c>
      <c r="J4188">
        <v>0</v>
      </c>
      <c r="K4188">
        <f>IF(AND(Tabel1[[#This Row],[Gruppe]]&gt;=610,Tabel1[[#This Row],[Gruppe]]&lt;=765),Tabel1[[#This Row],[Dækmeter]],0)</f>
        <v>0</v>
      </c>
      <c r="L4188">
        <v>0</v>
      </c>
      <c r="M4188" t="s">
        <v>3</v>
      </c>
      <c r="N4188" t="str">
        <f>VLOOKUP($F4188,Statistikkoder!$A$2:$C$154,3,FALSE)</f>
        <v>Passager</v>
      </c>
    </row>
    <row r="4189" spans="1:14" x14ac:dyDescent="0.2">
      <c r="A4189" t="s">
        <v>210</v>
      </c>
      <c r="B4189" s="1">
        <v>0.625</v>
      </c>
      <c r="C4189" t="s">
        <v>4</v>
      </c>
      <c r="D4189" t="s">
        <v>2</v>
      </c>
      <c r="E4189" t="s">
        <v>190</v>
      </c>
      <c r="F4189">
        <v>80</v>
      </c>
      <c r="G4189" t="str">
        <f>VLOOKUP(Tabel1[[#This Row],[Gruppe]],Statistikkoder!$A$1:$C$154,2,FALSE)</f>
        <v>    Bil &lt; 1,95 pendler rejse        </v>
      </c>
      <c r="H4189">
        <v>3</v>
      </c>
      <c r="I4189">
        <v>4</v>
      </c>
      <c r="J4189">
        <v>18</v>
      </c>
      <c r="K4189">
        <f>IF(AND(Tabel1[[#This Row],[Gruppe]]&gt;=610,Tabel1[[#This Row],[Gruppe]]&lt;=765),Tabel1[[#This Row],[Dækmeter]],0)</f>
        <v>0</v>
      </c>
      <c r="L4189">
        <v>0</v>
      </c>
      <c r="M4189" t="s">
        <v>3</v>
      </c>
      <c r="N4189" t="str">
        <f>VLOOKUP($F4189,Statistikkoder!$A$2:$C$154,3,FALSE)</f>
        <v>Personbil</v>
      </c>
    </row>
    <row r="4190" spans="1:14" x14ac:dyDescent="0.2">
      <c r="A4190" t="s">
        <v>210</v>
      </c>
      <c r="B4190" s="1">
        <v>0.625</v>
      </c>
      <c r="C4190" t="s">
        <v>4</v>
      </c>
      <c r="D4190" t="s">
        <v>2</v>
      </c>
      <c r="E4190" t="s">
        <v>190</v>
      </c>
      <c r="F4190">
        <v>110</v>
      </c>
      <c r="G4190" t="str">
        <f>VLOOKUP(Tabel1[[#This Row],[Gruppe]],Statistikkoder!$A$1:$C$154,2,FALSE)</f>
        <v>    Bil &lt; 1,95 m                            </v>
      </c>
      <c r="H4190">
        <v>13</v>
      </c>
      <c r="I4190">
        <v>28</v>
      </c>
      <c r="J4190">
        <v>78</v>
      </c>
      <c r="K4190">
        <f>IF(AND(Tabel1[[#This Row],[Gruppe]]&gt;=610,Tabel1[[#This Row],[Gruppe]]&lt;=765),Tabel1[[#This Row],[Dækmeter]],0)</f>
        <v>0</v>
      </c>
      <c r="L4190">
        <v>0</v>
      </c>
      <c r="M4190" t="s">
        <v>3</v>
      </c>
      <c r="N4190" t="str">
        <f>VLOOKUP($F4190,Statistikkoder!$A$2:$C$154,3,FALSE)</f>
        <v>Personbil</v>
      </c>
    </row>
    <row r="4191" spans="1:14" x14ac:dyDescent="0.2">
      <c r="A4191" t="s">
        <v>210</v>
      </c>
      <c r="B4191" s="1">
        <v>0.625</v>
      </c>
      <c r="C4191" t="s">
        <v>4</v>
      </c>
      <c r="D4191" t="s">
        <v>2</v>
      </c>
      <c r="E4191" t="s">
        <v>190</v>
      </c>
      <c r="F4191">
        <v>120</v>
      </c>
      <c r="G4191" t="str">
        <f>VLOOKUP(Tabel1[[#This Row],[Gruppe]],Statistikkoder!$A$1:$C$154,2,FALSE)</f>
        <v>    Bil &gt; 1,95 m                            </v>
      </c>
      <c r="H4191">
        <v>1</v>
      </c>
      <c r="I4191">
        <v>2</v>
      </c>
      <c r="J4191">
        <v>6</v>
      </c>
      <c r="K4191">
        <f>IF(AND(Tabel1[[#This Row],[Gruppe]]&gt;=610,Tabel1[[#This Row],[Gruppe]]&lt;=765),Tabel1[[#This Row],[Dækmeter]],0)</f>
        <v>0</v>
      </c>
      <c r="L4191">
        <v>0</v>
      </c>
      <c r="M4191" t="s">
        <v>3</v>
      </c>
      <c r="N4191" t="str">
        <f>VLOOKUP($F4191,Statistikkoder!$A$2:$C$154,3,FALSE)</f>
        <v>Personbil</v>
      </c>
    </row>
    <row r="4192" spans="1:14" x14ac:dyDescent="0.2">
      <c r="A4192" t="s">
        <v>210</v>
      </c>
      <c r="B4192" s="1">
        <v>0.625</v>
      </c>
      <c r="C4192" t="s">
        <v>4</v>
      </c>
      <c r="D4192" t="s">
        <v>2</v>
      </c>
      <c r="E4192" t="s">
        <v>190</v>
      </c>
      <c r="F4192">
        <v>126</v>
      </c>
      <c r="G4192" t="str">
        <f>VLOOKUP(Tabel1[[#This Row],[Gruppe]],Statistikkoder!$A$1:$C$154,2,FALSE)</f>
        <v xml:space="preserve">    Bil med campingvogn                     </v>
      </c>
      <c r="H4192">
        <v>1</v>
      </c>
      <c r="I4192">
        <v>2</v>
      </c>
      <c r="J4192">
        <v>12</v>
      </c>
      <c r="K4192">
        <f>IF(AND(Tabel1[[#This Row],[Gruppe]]&gt;=610,Tabel1[[#This Row],[Gruppe]]&lt;=765),Tabel1[[#This Row],[Dækmeter]],0)</f>
        <v>0</v>
      </c>
      <c r="L4192">
        <v>0</v>
      </c>
      <c r="M4192" t="s">
        <v>3</v>
      </c>
      <c r="N4192" t="str">
        <f>VLOOKUP($F4192,Statistikkoder!$A$2:$C$154,3,FALSE)</f>
        <v>Personbil</v>
      </c>
    </row>
    <row r="4193" spans="1:14" x14ac:dyDescent="0.2">
      <c r="A4193" t="s">
        <v>210</v>
      </c>
      <c r="B4193" s="1">
        <v>0.625</v>
      </c>
      <c r="C4193" t="s">
        <v>4</v>
      </c>
      <c r="D4193" t="s">
        <v>2</v>
      </c>
      <c r="E4193" t="s">
        <v>190</v>
      </c>
      <c r="F4193">
        <v>510</v>
      </c>
      <c r="G4193" t="str">
        <f>VLOOKUP(Tabel1[[#This Row],[Gruppe]],Statistikkoder!$A$1:$C$154,2,FALSE)</f>
        <v>    Cykel Voksen                            </v>
      </c>
      <c r="H4193">
        <v>2</v>
      </c>
      <c r="I4193">
        <v>0</v>
      </c>
      <c r="J4193">
        <v>2</v>
      </c>
      <c r="K4193">
        <f>IF(AND(Tabel1[[#This Row],[Gruppe]]&gt;=610,Tabel1[[#This Row],[Gruppe]]&lt;=765),Tabel1[[#This Row],[Dækmeter]],0)</f>
        <v>0</v>
      </c>
      <c r="L4193">
        <v>0</v>
      </c>
      <c r="M4193" t="s">
        <v>3</v>
      </c>
      <c r="N4193" t="str">
        <f>VLOOKUP($F4193,Statistikkoder!$A$2:$C$154,3,FALSE)</f>
        <v>Cykel</v>
      </c>
    </row>
    <row r="4194" spans="1:14" x14ac:dyDescent="0.2">
      <c r="A4194" t="s">
        <v>210</v>
      </c>
      <c r="B4194" s="1">
        <v>0.625</v>
      </c>
      <c r="C4194" t="s">
        <v>4</v>
      </c>
      <c r="D4194" t="s">
        <v>2</v>
      </c>
      <c r="E4194" t="s">
        <v>190</v>
      </c>
      <c r="F4194">
        <v>520</v>
      </c>
      <c r="G4194" t="str">
        <f>VLOOKUP(Tabel1[[#This Row],[Gruppe]],Statistikkoder!$A$1:$C$154,2,FALSE)</f>
        <v>    Cykel Barn 12-15 år                      </v>
      </c>
      <c r="H4194">
        <v>1</v>
      </c>
      <c r="I4194">
        <v>0</v>
      </c>
      <c r="J4194">
        <v>1</v>
      </c>
      <c r="K4194">
        <f>IF(AND(Tabel1[[#This Row],[Gruppe]]&gt;=610,Tabel1[[#This Row],[Gruppe]]&lt;=765),Tabel1[[#This Row],[Dækmeter]],0)</f>
        <v>0</v>
      </c>
      <c r="L4194">
        <v>0</v>
      </c>
      <c r="M4194" t="s">
        <v>3</v>
      </c>
      <c r="N4194" t="str">
        <f>VLOOKUP($F4194,Statistikkoder!$A$2:$C$154,3,FALSE)</f>
        <v>Cykel</v>
      </c>
    </row>
    <row r="4195" spans="1:14" x14ac:dyDescent="0.2">
      <c r="A4195" t="s">
        <v>210</v>
      </c>
      <c r="B4195" s="1">
        <v>0.625</v>
      </c>
      <c r="C4195" t="s">
        <v>4</v>
      </c>
      <c r="D4195" t="s">
        <v>2</v>
      </c>
      <c r="E4195" t="s">
        <v>190</v>
      </c>
      <c r="F4195">
        <v>530</v>
      </c>
      <c r="G4195" t="str">
        <f>VLOOKUP(Tabel1[[#This Row],[Gruppe]],Statistikkoder!$A$1:$C$154,2,FALSE)</f>
        <v>    Cykel Barn  0-11 år                      </v>
      </c>
      <c r="H4195">
        <v>1</v>
      </c>
      <c r="I4195">
        <v>0</v>
      </c>
      <c r="J4195">
        <v>1</v>
      </c>
      <c r="K4195">
        <f>IF(AND(Tabel1[[#This Row],[Gruppe]]&gt;=610,Tabel1[[#This Row],[Gruppe]]&lt;=765),Tabel1[[#This Row],[Dækmeter]],0)</f>
        <v>0</v>
      </c>
      <c r="L4195">
        <v>0</v>
      </c>
      <c r="M4195" t="s">
        <v>3</v>
      </c>
      <c r="N4195" t="str">
        <f>VLOOKUP($F4195,Statistikkoder!$A$2:$C$154,3,FALSE)</f>
        <v>Cykel</v>
      </c>
    </row>
    <row r="4196" spans="1:14" x14ac:dyDescent="0.2">
      <c r="A4196" t="s">
        <v>210</v>
      </c>
      <c r="B4196" s="1">
        <v>0.625</v>
      </c>
      <c r="C4196" t="s">
        <v>4</v>
      </c>
      <c r="D4196" t="s">
        <v>2</v>
      </c>
      <c r="E4196" t="s">
        <v>190</v>
      </c>
      <c r="F4196">
        <v>710</v>
      </c>
      <c r="G4196" t="str">
        <f>VLOOKUP(Tabel1[[#This Row],[Gruppe]],Statistikkoder!$A$1:$C$154,2,FALSE)</f>
        <v>    Forvogn &lt; 10 meter incl. fører          </v>
      </c>
      <c r="H4196">
        <v>1</v>
      </c>
      <c r="I4196">
        <v>2</v>
      </c>
      <c r="J4196">
        <v>10</v>
      </c>
      <c r="K4196">
        <f>IF(AND(Tabel1[[#This Row],[Gruppe]]&gt;=610,Tabel1[[#This Row],[Gruppe]]&lt;=765),Tabel1[[#This Row],[Dækmeter]],0)</f>
        <v>10</v>
      </c>
      <c r="L4196">
        <v>0</v>
      </c>
      <c r="M4196" t="s">
        <v>3</v>
      </c>
      <c r="N4196" t="str">
        <f>VLOOKUP($F4196,Statistikkoder!$A$2:$C$154,3,FALSE)</f>
        <v>Forvogn</v>
      </c>
    </row>
    <row r="4197" spans="1:14" x14ac:dyDescent="0.2">
      <c r="A4197" t="s">
        <v>210</v>
      </c>
      <c r="B4197" s="1">
        <v>0.625</v>
      </c>
      <c r="C4197" t="s">
        <v>4</v>
      </c>
      <c r="D4197" t="s">
        <v>2</v>
      </c>
      <c r="E4197" t="s">
        <v>190</v>
      </c>
      <c r="F4197">
        <v>996</v>
      </c>
      <c r="G4197" t="str">
        <f>VLOOKUP(Tabel1[[#This Row],[Gruppe]],Statistikkoder!$A$1:$C$154,2,FALSE)</f>
        <v>    Passager i køretøj                            </v>
      </c>
      <c r="H4197">
        <v>0</v>
      </c>
      <c r="I4197">
        <v>38</v>
      </c>
      <c r="J4197">
        <v>0</v>
      </c>
      <c r="K4197">
        <f>IF(AND(Tabel1[[#This Row],[Gruppe]]&gt;=610,Tabel1[[#This Row],[Gruppe]]&lt;=765),Tabel1[[#This Row],[Dækmeter]],0)</f>
        <v>0</v>
      </c>
      <c r="L4197">
        <v>0</v>
      </c>
      <c r="M4197" t="s">
        <v>3</v>
      </c>
      <c r="N4197" t="str">
        <f>VLOOKUP($F4197,Statistikkoder!$A$2:$C$154,3,FALSE)</f>
        <v>Passager</v>
      </c>
    </row>
    <row r="4198" spans="1:14" x14ac:dyDescent="0.2">
      <c r="A4198" t="s">
        <v>210</v>
      </c>
      <c r="B4198" s="1">
        <v>0.625</v>
      </c>
      <c r="C4198" t="s">
        <v>0</v>
      </c>
      <c r="D4198" t="s">
        <v>1</v>
      </c>
      <c r="E4198" t="s">
        <v>189</v>
      </c>
      <c r="F4198">
        <v>10</v>
      </c>
      <c r="G4198" t="str">
        <f>VLOOKUP(Tabel1[[#This Row],[Gruppe]],Statistikkoder!$A$1:$C$154,2,FALSE)</f>
        <v>    Voksen gående                    </v>
      </c>
      <c r="H4198">
        <v>0</v>
      </c>
      <c r="I4198">
        <v>4</v>
      </c>
      <c r="J4198">
        <v>0</v>
      </c>
      <c r="K4198">
        <f>IF(AND(Tabel1[[#This Row],[Gruppe]]&gt;=610,Tabel1[[#This Row],[Gruppe]]&lt;=765),Tabel1[[#This Row],[Dækmeter]],0)</f>
        <v>0</v>
      </c>
      <c r="L4198">
        <v>0</v>
      </c>
      <c r="M4198" t="s">
        <v>3</v>
      </c>
      <c r="N4198" t="str">
        <f>VLOOKUP($F4198,Statistikkoder!$A$2:$C$154,3,FALSE)</f>
        <v>Passager</v>
      </c>
    </row>
    <row r="4199" spans="1:14" x14ac:dyDescent="0.2">
      <c r="A4199" t="s">
        <v>210</v>
      </c>
      <c r="B4199" s="1">
        <v>0.625</v>
      </c>
      <c r="C4199" t="s">
        <v>0</v>
      </c>
      <c r="D4199" t="s">
        <v>1</v>
      </c>
      <c r="E4199" t="s">
        <v>189</v>
      </c>
      <c r="F4199">
        <v>40</v>
      </c>
      <c r="G4199" t="str">
        <f>VLOOKUP(Tabel1[[#This Row],[Gruppe]],Statistikkoder!$A$1:$C$154,2,FALSE)</f>
        <v>    Pensionist gående                </v>
      </c>
      <c r="H4199">
        <v>0</v>
      </c>
      <c r="I4199">
        <v>2</v>
      </c>
      <c r="J4199">
        <v>0</v>
      </c>
      <c r="K4199">
        <f>IF(AND(Tabel1[[#This Row],[Gruppe]]&gt;=610,Tabel1[[#This Row],[Gruppe]]&lt;=765),Tabel1[[#This Row],[Dækmeter]],0)</f>
        <v>0</v>
      </c>
      <c r="L4199">
        <v>0</v>
      </c>
      <c r="M4199" t="s">
        <v>3</v>
      </c>
      <c r="N4199" t="str">
        <f>VLOOKUP($F4199,Statistikkoder!$A$2:$C$154,3,FALSE)</f>
        <v>Passager</v>
      </c>
    </row>
    <row r="4200" spans="1:14" x14ac:dyDescent="0.2">
      <c r="A4200" t="s">
        <v>210</v>
      </c>
      <c r="B4200" s="1">
        <v>0.625</v>
      </c>
      <c r="C4200" t="s">
        <v>0</v>
      </c>
      <c r="D4200" t="s">
        <v>1</v>
      </c>
      <c r="E4200" t="s">
        <v>189</v>
      </c>
      <c r="F4200">
        <v>80</v>
      </c>
      <c r="G4200" t="str">
        <f>VLOOKUP(Tabel1[[#This Row],[Gruppe]],Statistikkoder!$A$1:$C$154,2,FALSE)</f>
        <v>    Bil &lt; 1,95 pendler rejse        </v>
      </c>
      <c r="H4200">
        <v>2</v>
      </c>
      <c r="I4200">
        <v>2</v>
      </c>
      <c r="J4200">
        <v>12</v>
      </c>
      <c r="K4200">
        <f>IF(AND(Tabel1[[#This Row],[Gruppe]]&gt;=610,Tabel1[[#This Row],[Gruppe]]&lt;=765),Tabel1[[#This Row],[Dækmeter]],0)</f>
        <v>0</v>
      </c>
      <c r="L4200">
        <v>0</v>
      </c>
      <c r="M4200" t="s">
        <v>3</v>
      </c>
      <c r="N4200" t="str">
        <f>VLOOKUP($F4200,Statistikkoder!$A$2:$C$154,3,FALSE)</f>
        <v>Personbil</v>
      </c>
    </row>
    <row r="4201" spans="1:14" x14ac:dyDescent="0.2">
      <c r="A4201" t="s">
        <v>210</v>
      </c>
      <c r="B4201" s="1">
        <v>0.625</v>
      </c>
      <c r="C4201" t="s">
        <v>0</v>
      </c>
      <c r="D4201" t="s">
        <v>1</v>
      </c>
      <c r="E4201" t="s">
        <v>189</v>
      </c>
      <c r="F4201">
        <v>110</v>
      </c>
      <c r="G4201" t="str">
        <f>VLOOKUP(Tabel1[[#This Row],[Gruppe]],Statistikkoder!$A$1:$C$154,2,FALSE)</f>
        <v>    Bil &lt; 1,95 m                            </v>
      </c>
      <c r="H4201">
        <v>19</v>
      </c>
      <c r="I4201">
        <v>30</v>
      </c>
      <c r="J4201">
        <v>114</v>
      </c>
      <c r="K4201">
        <f>IF(AND(Tabel1[[#This Row],[Gruppe]]&gt;=610,Tabel1[[#This Row],[Gruppe]]&lt;=765),Tabel1[[#This Row],[Dækmeter]],0)</f>
        <v>0</v>
      </c>
      <c r="L4201">
        <v>0</v>
      </c>
      <c r="M4201" t="s">
        <v>3</v>
      </c>
      <c r="N4201" t="str">
        <f>VLOOKUP($F4201,Statistikkoder!$A$2:$C$154,3,FALSE)</f>
        <v>Personbil</v>
      </c>
    </row>
    <row r="4202" spans="1:14" x14ac:dyDescent="0.2">
      <c r="A4202" t="s">
        <v>210</v>
      </c>
      <c r="B4202" s="1">
        <v>0.625</v>
      </c>
      <c r="C4202" t="s">
        <v>0</v>
      </c>
      <c r="D4202" t="s">
        <v>1</v>
      </c>
      <c r="E4202" t="s">
        <v>189</v>
      </c>
      <c r="F4202">
        <v>126</v>
      </c>
      <c r="G4202" t="str">
        <f>VLOOKUP(Tabel1[[#This Row],[Gruppe]],Statistikkoder!$A$1:$C$154,2,FALSE)</f>
        <v xml:space="preserve">    Bil med campingvogn                     </v>
      </c>
      <c r="H4202">
        <v>1</v>
      </c>
      <c r="I4202">
        <v>2</v>
      </c>
      <c r="J4202">
        <v>12</v>
      </c>
      <c r="K4202">
        <f>IF(AND(Tabel1[[#This Row],[Gruppe]]&gt;=610,Tabel1[[#This Row],[Gruppe]]&lt;=765),Tabel1[[#This Row],[Dækmeter]],0)</f>
        <v>0</v>
      </c>
      <c r="L4202">
        <v>0</v>
      </c>
      <c r="M4202" t="s">
        <v>3</v>
      </c>
      <c r="N4202" t="str">
        <f>VLOOKUP($F4202,Statistikkoder!$A$2:$C$154,3,FALSE)</f>
        <v>Personbil</v>
      </c>
    </row>
    <row r="4203" spans="1:14" x14ac:dyDescent="0.2">
      <c r="A4203" t="s">
        <v>210</v>
      </c>
      <c r="B4203" s="1">
        <v>0.625</v>
      </c>
      <c r="C4203" t="s">
        <v>0</v>
      </c>
      <c r="D4203" t="s">
        <v>1</v>
      </c>
      <c r="E4203" t="s">
        <v>189</v>
      </c>
      <c r="F4203">
        <v>510</v>
      </c>
      <c r="G4203" t="str">
        <f>VLOOKUP(Tabel1[[#This Row],[Gruppe]],Statistikkoder!$A$1:$C$154,2,FALSE)</f>
        <v>    Cykel Voksen                            </v>
      </c>
      <c r="H4203">
        <v>1</v>
      </c>
      <c r="I4203">
        <v>0</v>
      </c>
      <c r="J4203">
        <v>1</v>
      </c>
      <c r="K4203">
        <f>IF(AND(Tabel1[[#This Row],[Gruppe]]&gt;=610,Tabel1[[#This Row],[Gruppe]]&lt;=765),Tabel1[[#This Row],[Dækmeter]],0)</f>
        <v>0</v>
      </c>
      <c r="L4203">
        <v>0</v>
      </c>
      <c r="M4203" t="s">
        <v>3</v>
      </c>
      <c r="N4203" t="str">
        <f>VLOOKUP($F4203,Statistikkoder!$A$2:$C$154,3,FALSE)</f>
        <v>Cykel</v>
      </c>
    </row>
    <row r="4204" spans="1:14" x14ac:dyDescent="0.2">
      <c r="A4204" t="s">
        <v>210</v>
      </c>
      <c r="B4204" s="1">
        <v>0.625</v>
      </c>
      <c r="C4204" t="s">
        <v>0</v>
      </c>
      <c r="D4204" t="s">
        <v>1</v>
      </c>
      <c r="E4204" t="s">
        <v>189</v>
      </c>
      <c r="F4204">
        <v>730</v>
      </c>
      <c r="G4204" t="str">
        <f>VLOOKUP(Tabel1[[#This Row],[Gruppe]],Statistikkoder!$A$1:$C$154,2,FALSE)</f>
        <v>    Sættevogn 17 m. max 40 tons            </v>
      </c>
      <c r="H4204">
        <v>2</v>
      </c>
      <c r="I4204">
        <v>2</v>
      </c>
      <c r="J4204">
        <v>34</v>
      </c>
      <c r="K4204">
        <f>IF(AND(Tabel1[[#This Row],[Gruppe]]&gt;=610,Tabel1[[#This Row],[Gruppe]]&lt;=765),Tabel1[[#This Row],[Dækmeter]],0)</f>
        <v>34</v>
      </c>
      <c r="L4204">
        <v>0</v>
      </c>
      <c r="M4204" t="s">
        <v>3</v>
      </c>
      <c r="N4204" t="str">
        <f>VLOOKUP($F4204,Statistikkoder!$A$2:$C$154,3,FALSE)</f>
        <v>Sættevogn</v>
      </c>
    </row>
    <row r="4205" spans="1:14" x14ac:dyDescent="0.2">
      <c r="A4205" t="s">
        <v>210</v>
      </c>
      <c r="B4205" s="1">
        <v>0.625</v>
      </c>
      <c r="C4205" t="s">
        <v>0</v>
      </c>
      <c r="D4205" t="s">
        <v>1</v>
      </c>
      <c r="E4205" t="s">
        <v>189</v>
      </c>
      <c r="F4205">
        <v>996</v>
      </c>
      <c r="G4205" t="str">
        <f>VLOOKUP(Tabel1[[#This Row],[Gruppe]],Statistikkoder!$A$1:$C$154,2,FALSE)</f>
        <v>    Passager i køretøj                            </v>
      </c>
      <c r="H4205">
        <v>0</v>
      </c>
      <c r="I4205">
        <v>36</v>
      </c>
      <c r="J4205">
        <v>0</v>
      </c>
      <c r="K4205">
        <f>IF(AND(Tabel1[[#This Row],[Gruppe]]&gt;=610,Tabel1[[#This Row],[Gruppe]]&lt;=765),Tabel1[[#This Row],[Dækmeter]],0)</f>
        <v>0</v>
      </c>
      <c r="L4205">
        <v>0</v>
      </c>
      <c r="M4205" t="s">
        <v>3</v>
      </c>
      <c r="N4205" t="str">
        <f>VLOOKUP($F4205,Statistikkoder!$A$2:$C$154,3,FALSE)</f>
        <v>Passager</v>
      </c>
    </row>
    <row r="4206" spans="1:14" x14ac:dyDescent="0.2">
      <c r="A4206" t="s">
        <v>210</v>
      </c>
      <c r="B4206" s="1">
        <v>0.66666666666666663</v>
      </c>
      <c r="C4206" t="s">
        <v>4</v>
      </c>
      <c r="D4206" t="s">
        <v>2</v>
      </c>
      <c r="E4206" t="s">
        <v>189</v>
      </c>
      <c r="F4206">
        <v>10</v>
      </c>
      <c r="G4206" t="str">
        <f>VLOOKUP(Tabel1[[#This Row],[Gruppe]],Statistikkoder!$A$1:$C$154,2,FALSE)</f>
        <v>    Voksen gående                    </v>
      </c>
      <c r="H4206">
        <v>0</v>
      </c>
      <c r="I4206">
        <v>1</v>
      </c>
      <c r="J4206">
        <v>0</v>
      </c>
      <c r="K4206">
        <f>IF(AND(Tabel1[[#This Row],[Gruppe]]&gt;=610,Tabel1[[#This Row],[Gruppe]]&lt;=765),Tabel1[[#This Row],[Dækmeter]],0)</f>
        <v>0</v>
      </c>
      <c r="L4206">
        <v>0</v>
      </c>
      <c r="M4206" t="s">
        <v>3</v>
      </c>
      <c r="N4206" t="str">
        <f>VLOOKUP($F4206,Statistikkoder!$A$2:$C$154,3,FALSE)</f>
        <v>Passager</v>
      </c>
    </row>
    <row r="4207" spans="1:14" x14ac:dyDescent="0.2">
      <c r="A4207" t="s">
        <v>210</v>
      </c>
      <c r="B4207" s="1">
        <v>0.66666666666666663</v>
      </c>
      <c r="C4207" t="s">
        <v>4</v>
      </c>
      <c r="D4207" t="s">
        <v>2</v>
      </c>
      <c r="E4207" t="s">
        <v>189</v>
      </c>
      <c r="F4207">
        <v>15</v>
      </c>
      <c r="G4207" t="str">
        <f>VLOOKUP(Tabel1[[#This Row],[Gruppe]],Statistikkoder!$A$1:$C$154,2,FALSE)</f>
        <v>    Voksen gående Pendler            </v>
      </c>
      <c r="H4207">
        <v>0</v>
      </c>
      <c r="I4207">
        <v>3</v>
      </c>
      <c r="J4207">
        <v>0</v>
      </c>
      <c r="K4207">
        <f>IF(AND(Tabel1[[#This Row],[Gruppe]]&gt;=610,Tabel1[[#This Row],[Gruppe]]&lt;=765),Tabel1[[#This Row],[Dækmeter]],0)</f>
        <v>0</v>
      </c>
      <c r="L4207">
        <v>0</v>
      </c>
      <c r="M4207" t="s">
        <v>3</v>
      </c>
      <c r="N4207" t="str">
        <f>VLOOKUP($F4207,Statistikkoder!$A$2:$C$154,3,FALSE)</f>
        <v>Passager</v>
      </c>
    </row>
    <row r="4208" spans="1:14" x14ac:dyDescent="0.2">
      <c r="A4208" t="s">
        <v>210</v>
      </c>
      <c r="B4208" s="1">
        <v>0.66666666666666663</v>
      </c>
      <c r="C4208" t="s">
        <v>4</v>
      </c>
      <c r="D4208" t="s">
        <v>2</v>
      </c>
      <c r="E4208" t="s">
        <v>189</v>
      </c>
      <c r="F4208">
        <v>20</v>
      </c>
      <c r="G4208" t="str">
        <f>VLOOKUP(Tabel1[[#This Row],[Gruppe]],Statistikkoder!$A$1:$C$154,2,FALSE)</f>
        <v>    Barn 12-15 år gående              </v>
      </c>
      <c r="H4208">
        <v>0</v>
      </c>
      <c r="I4208">
        <v>1</v>
      </c>
      <c r="J4208">
        <v>0</v>
      </c>
      <c r="K4208">
        <f>IF(AND(Tabel1[[#This Row],[Gruppe]]&gt;=610,Tabel1[[#This Row],[Gruppe]]&lt;=765),Tabel1[[#This Row],[Dækmeter]],0)</f>
        <v>0</v>
      </c>
      <c r="L4208">
        <v>0</v>
      </c>
      <c r="M4208" t="s">
        <v>3</v>
      </c>
      <c r="N4208" t="str">
        <f>VLOOKUP($F4208,Statistikkoder!$A$2:$C$154,3,FALSE)</f>
        <v>Passager</v>
      </c>
    </row>
    <row r="4209" spans="1:14" x14ac:dyDescent="0.2">
      <c r="A4209" t="s">
        <v>210</v>
      </c>
      <c r="B4209" s="1">
        <v>0.66666666666666663</v>
      </c>
      <c r="C4209" t="s">
        <v>4</v>
      </c>
      <c r="D4209" t="s">
        <v>2</v>
      </c>
      <c r="E4209" t="s">
        <v>189</v>
      </c>
      <c r="F4209">
        <v>80</v>
      </c>
      <c r="G4209" t="str">
        <f>VLOOKUP(Tabel1[[#This Row],[Gruppe]],Statistikkoder!$A$1:$C$154,2,FALSE)</f>
        <v>    Bil &lt; 1,95 pendler rejse        </v>
      </c>
      <c r="H4209">
        <v>5</v>
      </c>
      <c r="I4209">
        <v>5</v>
      </c>
      <c r="J4209">
        <v>30</v>
      </c>
      <c r="K4209">
        <f>IF(AND(Tabel1[[#This Row],[Gruppe]]&gt;=610,Tabel1[[#This Row],[Gruppe]]&lt;=765),Tabel1[[#This Row],[Dækmeter]],0)</f>
        <v>0</v>
      </c>
      <c r="L4209">
        <v>0</v>
      </c>
      <c r="M4209" t="s">
        <v>3</v>
      </c>
      <c r="N4209" t="str">
        <f>VLOOKUP($F4209,Statistikkoder!$A$2:$C$154,3,FALSE)</f>
        <v>Personbil</v>
      </c>
    </row>
    <row r="4210" spans="1:14" x14ac:dyDescent="0.2">
      <c r="A4210" t="s">
        <v>210</v>
      </c>
      <c r="B4210" s="1">
        <v>0.66666666666666663</v>
      </c>
      <c r="C4210" t="s">
        <v>4</v>
      </c>
      <c r="D4210" t="s">
        <v>2</v>
      </c>
      <c r="E4210" t="s">
        <v>189</v>
      </c>
      <c r="F4210">
        <v>110</v>
      </c>
      <c r="G4210" t="str">
        <f>VLOOKUP(Tabel1[[#This Row],[Gruppe]],Statistikkoder!$A$1:$C$154,2,FALSE)</f>
        <v>    Bil &lt; 1,95 m                            </v>
      </c>
      <c r="H4210">
        <v>12</v>
      </c>
      <c r="I4210">
        <v>22</v>
      </c>
      <c r="J4210">
        <v>72</v>
      </c>
      <c r="K4210">
        <f>IF(AND(Tabel1[[#This Row],[Gruppe]]&gt;=610,Tabel1[[#This Row],[Gruppe]]&lt;=765),Tabel1[[#This Row],[Dækmeter]],0)</f>
        <v>0</v>
      </c>
      <c r="L4210">
        <v>0</v>
      </c>
      <c r="M4210" t="s">
        <v>3</v>
      </c>
      <c r="N4210" t="str">
        <f>VLOOKUP($F4210,Statistikkoder!$A$2:$C$154,3,FALSE)</f>
        <v>Personbil</v>
      </c>
    </row>
    <row r="4211" spans="1:14" x14ac:dyDescent="0.2">
      <c r="A4211" t="s">
        <v>210</v>
      </c>
      <c r="B4211" s="1">
        <v>0.66666666666666663</v>
      </c>
      <c r="C4211" t="s">
        <v>4</v>
      </c>
      <c r="D4211" t="s">
        <v>2</v>
      </c>
      <c r="E4211" t="s">
        <v>189</v>
      </c>
      <c r="F4211">
        <v>120</v>
      </c>
      <c r="G4211" t="str">
        <f>VLOOKUP(Tabel1[[#This Row],[Gruppe]],Statistikkoder!$A$1:$C$154,2,FALSE)</f>
        <v>    Bil &gt; 1,95 m                            </v>
      </c>
      <c r="H4211">
        <v>1</v>
      </c>
      <c r="I4211">
        <v>3</v>
      </c>
      <c r="J4211">
        <v>6</v>
      </c>
      <c r="K4211">
        <f>IF(AND(Tabel1[[#This Row],[Gruppe]]&gt;=610,Tabel1[[#This Row],[Gruppe]]&lt;=765),Tabel1[[#This Row],[Dækmeter]],0)</f>
        <v>0</v>
      </c>
      <c r="L4211">
        <v>0</v>
      </c>
      <c r="M4211" t="s">
        <v>3</v>
      </c>
      <c r="N4211" t="str">
        <f>VLOOKUP($F4211,Statistikkoder!$A$2:$C$154,3,FALSE)</f>
        <v>Personbil</v>
      </c>
    </row>
    <row r="4212" spans="1:14" x14ac:dyDescent="0.2">
      <c r="A4212" t="s">
        <v>210</v>
      </c>
      <c r="B4212" s="1">
        <v>0.66666666666666663</v>
      </c>
      <c r="C4212" t="s">
        <v>4</v>
      </c>
      <c r="D4212" t="s">
        <v>2</v>
      </c>
      <c r="E4212" t="s">
        <v>189</v>
      </c>
      <c r="F4212">
        <v>309</v>
      </c>
      <c r="G4212" t="str">
        <f>VLOOKUP(Tabel1[[#This Row],[Gruppe]],Statistikkoder!$A$1:$C$154,2,FALSE)</f>
        <v>    Autocamper &lt;  6 meter                </v>
      </c>
      <c r="H4212">
        <v>1</v>
      </c>
      <c r="I4212">
        <v>2</v>
      </c>
      <c r="J4212">
        <v>6</v>
      </c>
      <c r="K4212">
        <f>IF(AND(Tabel1[[#This Row],[Gruppe]]&gt;=610,Tabel1[[#This Row],[Gruppe]]&lt;=765),Tabel1[[#This Row],[Dækmeter]],0)</f>
        <v>0</v>
      </c>
      <c r="L4212">
        <v>0</v>
      </c>
      <c r="M4212" t="s">
        <v>3</v>
      </c>
      <c r="N4212" t="str">
        <f>VLOOKUP($F4212,Statistikkoder!$A$2:$C$154,3,FALSE)</f>
        <v>Autocamper</v>
      </c>
    </row>
    <row r="4213" spans="1:14" x14ac:dyDescent="0.2">
      <c r="A4213" t="s">
        <v>210</v>
      </c>
      <c r="B4213" s="1">
        <v>0.66666666666666663</v>
      </c>
      <c r="C4213" t="s">
        <v>4</v>
      </c>
      <c r="D4213" t="s">
        <v>2</v>
      </c>
      <c r="E4213" t="s">
        <v>189</v>
      </c>
      <c r="F4213">
        <v>710</v>
      </c>
      <c r="G4213" t="str">
        <f>VLOOKUP(Tabel1[[#This Row],[Gruppe]],Statistikkoder!$A$1:$C$154,2,FALSE)</f>
        <v>    Forvogn &lt; 10 meter incl. fører          </v>
      </c>
      <c r="H4213">
        <v>1</v>
      </c>
      <c r="I4213">
        <v>2</v>
      </c>
      <c r="J4213">
        <v>10</v>
      </c>
      <c r="K4213">
        <f>IF(AND(Tabel1[[#This Row],[Gruppe]]&gt;=610,Tabel1[[#This Row],[Gruppe]]&lt;=765),Tabel1[[#This Row],[Dækmeter]],0)</f>
        <v>10</v>
      </c>
      <c r="L4213">
        <v>0</v>
      </c>
      <c r="M4213" t="s">
        <v>3</v>
      </c>
      <c r="N4213" t="str">
        <f>VLOOKUP($F4213,Statistikkoder!$A$2:$C$154,3,FALSE)</f>
        <v>Forvogn</v>
      </c>
    </row>
    <row r="4214" spans="1:14" x14ac:dyDescent="0.2">
      <c r="A4214" t="s">
        <v>210</v>
      </c>
      <c r="B4214" s="1">
        <v>0.66666666666666663</v>
      </c>
      <c r="C4214" t="s">
        <v>4</v>
      </c>
      <c r="D4214" t="s">
        <v>2</v>
      </c>
      <c r="E4214" t="s">
        <v>189</v>
      </c>
      <c r="F4214">
        <v>730</v>
      </c>
      <c r="G4214" t="str">
        <f>VLOOKUP(Tabel1[[#This Row],[Gruppe]],Statistikkoder!$A$1:$C$154,2,FALSE)</f>
        <v>    Sættevogn 17 m. max 40 tons            </v>
      </c>
      <c r="H4214">
        <v>1</v>
      </c>
      <c r="I4214">
        <v>1</v>
      </c>
      <c r="J4214">
        <v>17</v>
      </c>
      <c r="K4214">
        <f>IF(AND(Tabel1[[#This Row],[Gruppe]]&gt;=610,Tabel1[[#This Row],[Gruppe]]&lt;=765),Tabel1[[#This Row],[Dækmeter]],0)</f>
        <v>17</v>
      </c>
      <c r="L4214">
        <v>0</v>
      </c>
      <c r="M4214" t="s">
        <v>3</v>
      </c>
      <c r="N4214" t="str">
        <f>VLOOKUP($F4214,Statistikkoder!$A$2:$C$154,3,FALSE)</f>
        <v>Sættevogn</v>
      </c>
    </row>
    <row r="4215" spans="1:14" x14ac:dyDescent="0.2">
      <c r="A4215" t="s">
        <v>210</v>
      </c>
      <c r="B4215" s="1">
        <v>0.66666666666666663</v>
      </c>
      <c r="C4215" t="s">
        <v>4</v>
      </c>
      <c r="D4215" t="s">
        <v>2</v>
      </c>
      <c r="E4215" t="s">
        <v>189</v>
      </c>
      <c r="F4215">
        <v>996</v>
      </c>
      <c r="G4215" t="str">
        <f>VLOOKUP(Tabel1[[#This Row],[Gruppe]],Statistikkoder!$A$1:$C$154,2,FALSE)</f>
        <v>    Passager i køretøj                            </v>
      </c>
      <c r="H4215">
        <v>0</v>
      </c>
      <c r="I4215">
        <v>35</v>
      </c>
      <c r="J4215">
        <v>0</v>
      </c>
      <c r="K4215">
        <f>IF(AND(Tabel1[[#This Row],[Gruppe]]&gt;=610,Tabel1[[#This Row],[Gruppe]]&lt;=765),Tabel1[[#This Row],[Dækmeter]],0)</f>
        <v>0</v>
      </c>
      <c r="L4215">
        <v>0</v>
      </c>
      <c r="M4215" t="s">
        <v>3</v>
      </c>
      <c r="N4215" t="str">
        <f>VLOOKUP($F4215,Statistikkoder!$A$2:$C$154,3,FALSE)</f>
        <v>Passager</v>
      </c>
    </row>
    <row r="4216" spans="1:14" x14ac:dyDescent="0.2">
      <c r="A4216" t="s">
        <v>210</v>
      </c>
      <c r="B4216" s="1">
        <v>0.66666666666666663</v>
      </c>
      <c r="C4216" t="s">
        <v>0</v>
      </c>
      <c r="D4216" t="s">
        <v>1</v>
      </c>
      <c r="E4216" t="s">
        <v>190</v>
      </c>
      <c r="F4216">
        <v>10</v>
      </c>
      <c r="G4216" t="str">
        <f>VLOOKUP(Tabel1[[#This Row],[Gruppe]],Statistikkoder!$A$1:$C$154,2,FALSE)</f>
        <v>    Voksen gående                    </v>
      </c>
      <c r="H4216">
        <v>0</v>
      </c>
      <c r="I4216">
        <v>2</v>
      </c>
      <c r="J4216">
        <v>0</v>
      </c>
      <c r="K4216">
        <f>IF(AND(Tabel1[[#This Row],[Gruppe]]&gt;=610,Tabel1[[#This Row],[Gruppe]]&lt;=765),Tabel1[[#This Row],[Dækmeter]],0)</f>
        <v>0</v>
      </c>
      <c r="L4216">
        <v>0</v>
      </c>
      <c r="M4216" t="s">
        <v>3</v>
      </c>
      <c r="N4216" t="str">
        <f>VLOOKUP($F4216,Statistikkoder!$A$2:$C$154,3,FALSE)</f>
        <v>Passager</v>
      </c>
    </row>
    <row r="4217" spans="1:14" x14ac:dyDescent="0.2">
      <c r="A4217" t="s">
        <v>210</v>
      </c>
      <c r="B4217" s="1">
        <v>0.66666666666666663</v>
      </c>
      <c r="C4217" t="s">
        <v>0</v>
      </c>
      <c r="D4217" t="s">
        <v>1</v>
      </c>
      <c r="E4217" t="s">
        <v>190</v>
      </c>
      <c r="F4217">
        <v>15</v>
      </c>
      <c r="G4217" t="str">
        <f>VLOOKUP(Tabel1[[#This Row],[Gruppe]],Statistikkoder!$A$1:$C$154,2,FALSE)</f>
        <v>    Voksen gående Pendler            </v>
      </c>
      <c r="H4217">
        <v>0</v>
      </c>
      <c r="I4217">
        <v>1</v>
      </c>
      <c r="J4217">
        <v>0</v>
      </c>
      <c r="K4217">
        <f>IF(AND(Tabel1[[#This Row],[Gruppe]]&gt;=610,Tabel1[[#This Row],[Gruppe]]&lt;=765),Tabel1[[#This Row],[Dækmeter]],0)</f>
        <v>0</v>
      </c>
      <c r="L4217">
        <v>0</v>
      </c>
      <c r="M4217" t="s">
        <v>3</v>
      </c>
      <c r="N4217" t="str">
        <f>VLOOKUP($F4217,Statistikkoder!$A$2:$C$154,3,FALSE)</f>
        <v>Passager</v>
      </c>
    </row>
    <row r="4218" spans="1:14" x14ac:dyDescent="0.2">
      <c r="A4218" t="s">
        <v>210</v>
      </c>
      <c r="B4218" s="1">
        <v>0.66666666666666663</v>
      </c>
      <c r="C4218" t="s">
        <v>0</v>
      </c>
      <c r="D4218" t="s">
        <v>1</v>
      </c>
      <c r="E4218" t="s">
        <v>190</v>
      </c>
      <c r="F4218">
        <v>20</v>
      </c>
      <c r="G4218" t="str">
        <f>VLOOKUP(Tabel1[[#This Row],[Gruppe]],Statistikkoder!$A$1:$C$154,2,FALSE)</f>
        <v>    Barn 12-15 år gående              </v>
      </c>
      <c r="H4218">
        <v>0</v>
      </c>
      <c r="I4218">
        <v>1</v>
      </c>
      <c r="J4218">
        <v>0</v>
      </c>
      <c r="K4218">
        <f>IF(AND(Tabel1[[#This Row],[Gruppe]]&gt;=610,Tabel1[[#This Row],[Gruppe]]&lt;=765),Tabel1[[#This Row],[Dækmeter]],0)</f>
        <v>0</v>
      </c>
      <c r="L4218">
        <v>0</v>
      </c>
      <c r="M4218" t="s">
        <v>3</v>
      </c>
      <c r="N4218" t="str">
        <f>VLOOKUP($F4218,Statistikkoder!$A$2:$C$154,3,FALSE)</f>
        <v>Passager</v>
      </c>
    </row>
    <row r="4219" spans="1:14" x14ac:dyDescent="0.2">
      <c r="A4219" t="s">
        <v>210</v>
      </c>
      <c r="B4219" s="1">
        <v>0.66666666666666663</v>
      </c>
      <c r="C4219" t="s">
        <v>0</v>
      </c>
      <c r="D4219" t="s">
        <v>1</v>
      </c>
      <c r="E4219" t="s">
        <v>190</v>
      </c>
      <c r="F4219">
        <v>40</v>
      </c>
      <c r="G4219" t="str">
        <f>VLOOKUP(Tabel1[[#This Row],[Gruppe]],Statistikkoder!$A$1:$C$154,2,FALSE)</f>
        <v>    Pensionist gående                </v>
      </c>
      <c r="H4219">
        <v>0</v>
      </c>
      <c r="I4219">
        <v>2</v>
      </c>
      <c r="J4219">
        <v>0</v>
      </c>
      <c r="K4219">
        <f>IF(AND(Tabel1[[#This Row],[Gruppe]]&gt;=610,Tabel1[[#This Row],[Gruppe]]&lt;=765),Tabel1[[#This Row],[Dækmeter]],0)</f>
        <v>0</v>
      </c>
      <c r="L4219">
        <v>0</v>
      </c>
      <c r="M4219" t="s">
        <v>3</v>
      </c>
      <c r="N4219" t="str">
        <f>VLOOKUP($F4219,Statistikkoder!$A$2:$C$154,3,FALSE)</f>
        <v>Passager</v>
      </c>
    </row>
    <row r="4220" spans="1:14" x14ac:dyDescent="0.2">
      <c r="A4220" t="s">
        <v>210</v>
      </c>
      <c r="B4220" s="1">
        <v>0.66666666666666663</v>
      </c>
      <c r="C4220" t="s">
        <v>0</v>
      </c>
      <c r="D4220" t="s">
        <v>1</v>
      </c>
      <c r="E4220" t="s">
        <v>190</v>
      </c>
      <c r="F4220">
        <v>80</v>
      </c>
      <c r="G4220" t="str">
        <f>VLOOKUP(Tabel1[[#This Row],[Gruppe]],Statistikkoder!$A$1:$C$154,2,FALSE)</f>
        <v>    Bil &lt; 1,95 pendler rejse        </v>
      </c>
      <c r="H4220">
        <v>4</v>
      </c>
      <c r="I4220">
        <v>7</v>
      </c>
      <c r="J4220">
        <v>24</v>
      </c>
      <c r="K4220">
        <f>IF(AND(Tabel1[[#This Row],[Gruppe]]&gt;=610,Tabel1[[#This Row],[Gruppe]]&lt;=765),Tabel1[[#This Row],[Dækmeter]],0)</f>
        <v>0</v>
      </c>
      <c r="L4220">
        <v>0</v>
      </c>
      <c r="M4220" t="s">
        <v>3</v>
      </c>
      <c r="N4220" t="str">
        <f>VLOOKUP($F4220,Statistikkoder!$A$2:$C$154,3,FALSE)</f>
        <v>Personbil</v>
      </c>
    </row>
    <row r="4221" spans="1:14" x14ac:dyDescent="0.2">
      <c r="A4221" t="s">
        <v>210</v>
      </c>
      <c r="B4221" s="1">
        <v>0.66666666666666663</v>
      </c>
      <c r="C4221" t="s">
        <v>0</v>
      </c>
      <c r="D4221" t="s">
        <v>1</v>
      </c>
      <c r="E4221" t="s">
        <v>190</v>
      </c>
      <c r="F4221">
        <v>110</v>
      </c>
      <c r="G4221" t="str">
        <f>VLOOKUP(Tabel1[[#This Row],[Gruppe]],Statistikkoder!$A$1:$C$154,2,FALSE)</f>
        <v>    Bil &lt; 1,95 m                            </v>
      </c>
      <c r="H4221">
        <v>16</v>
      </c>
      <c r="I4221">
        <v>28</v>
      </c>
      <c r="J4221">
        <v>96</v>
      </c>
      <c r="K4221">
        <f>IF(AND(Tabel1[[#This Row],[Gruppe]]&gt;=610,Tabel1[[#This Row],[Gruppe]]&lt;=765),Tabel1[[#This Row],[Dækmeter]],0)</f>
        <v>0</v>
      </c>
      <c r="L4221">
        <v>0</v>
      </c>
      <c r="M4221" t="s">
        <v>3</v>
      </c>
      <c r="N4221" t="str">
        <f>VLOOKUP($F4221,Statistikkoder!$A$2:$C$154,3,FALSE)</f>
        <v>Personbil</v>
      </c>
    </row>
    <row r="4222" spans="1:14" x14ac:dyDescent="0.2">
      <c r="A4222" t="s">
        <v>210</v>
      </c>
      <c r="B4222" s="1">
        <v>0.66666666666666663</v>
      </c>
      <c r="C4222" t="s">
        <v>0</v>
      </c>
      <c r="D4222" t="s">
        <v>1</v>
      </c>
      <c r="E4222" t="s">
        <v>190</v>
      </c>
      <c r="F4222">
        <v>115</v>
      </c>
      <c r="G4222" t="str">
        <f>VLOOKUP(Tabel1[[#This Row],[Gruppe]],Statistikkoder!$A$1:$C$154,2,FALSE)</f>
        <v>    Bil &lt; 1,95 m med anhænger                </v>
      </c>
      <c r="H4222">
        <v>1</v>
      </c>
      <c r="I4222">
        <v>1</v>
      </c>
      <c r="J4222">
        <v>10</v>
      </c>
      <c r="K4222">
        <f>IF(AND(Tabel1[[#This Row],[Gruppe]]&gt;=610,Tabel1[[#This Row],[Gruppe]]&lt;=765),Tabel1[[#This Row],[Dækmeter]],0)</f>
        <v>0</v>
      </c>
      <c r="L4222">
        <v>0</v>
      </c>
      <c r="M4222" t="s">
        <v>3</v>
      </c>
      <c r="N4222" t="str">
        <f>VLOOKUP($F4222,Statistikkoder!$A$2:$C$154,3,FALSE)</f>
        <v>Personbil</v>
      </c>
    </row>
    <row r="4223" spans="1:14" x14ac:dyDescent="0.2">
      <c r="A4223" t="s">
        <v>210</v>
      </c>
      <c r="B4223" s="1">
        <v>0.66666666666666663</v>
      </c>
      <c r="C4223" t="s">
        <v>0</v>
      </c>
      <c r="D4223" t="s">
        <v>1</v>
      </c>
      <c r="E4223" t="s">
        <v>190</v>
      </c>
      <c r="F4223">
        <v>120</v>
      </c>
      <c r="G4223" t="str">
        <f>VLOOKUP(Tabel1[[#This Row],[Gruppe]],Statistikkoder!$A$1:$C$154,2,FALSE)</f>
        <v>    Bil &gt; 1,95 m                            </v>
      </c>
      <c r="H4223">
        <v>1</v>
      </c>
      <c r="I4223">
        <v>1</v>
      </c>
      <c r="J4223">
        <v>6</v>
      </c>
      <c r="K4223">
        <f>IF(AND(Tabel1[[#This Row],[Gruppe]]&gt;=610,Tabel1[[#This Row],[Gruppe]]&lt;=765),Tabel1[[#This Row],[Dækmeter]],0)</f>
        <v>0</v>
      </c>
      <c r="L4223">
        <v>0</v>
      </c>
      <c r="M4223" t="s">
        <v>3</v>
      </c>
      <c r="N4223" t="str">
        <f>VLOOKUP($F4223,Statistikkoder!$A$2:$C$154,3,FALSE)</f>
        <v>Personbil</v>
      </c>
    </row>
    <row r="4224" spans="1:14" x14ac:dyDescent="0.2">
      <c r="A4224" t="s">
        <v>210</v>
      </c>
      <c r="B4224" s="1">
        <v>0.66666666666666663</v>
      </c>
      <c r="C4224" t="s">
        <v>0</v>
      </c>
      <c r="D4224" t="s">
        <v>1</v>
      </c>
      <c r="E4224" t="s">
        <v>190</v>
      </c>
      <c r="F4224">
        <v>126</v>
      </c>
      <c r="G4224" t="str">
        <f>VLOOKUP(Tabel1[[#This Row],[Gruppe]],Statistikkoder!$A$1:$C$154,2,FALSE)</f>
        <v xml:space="preserve">    Bil med campingvogn                     </v>
      </c>
      <c r="H4224">
        <v>1</v>
      </c>
      <c r="I4224">
        <v>4</v>
      </c>
      <c r="J4224">
        <v>12</v>
      </c>
      <c r="K4224">
        <f>IF(AND(Tabel1[[#This Row],[Gruppe]]&gt;=610,Tabel1[[#This Row],[Gruppe]]&lt;=765),Tabel1[[#This Row],[Dækmeter]],0)</f>
        <v>0</v>
      </c>
      <c r="L4224">
        <v>0</v>
      </c>
      <c r="M4224" t="s">
        <v>3</v>
      </c>
      <c r="N4224" t="str">
        <f>VLOOKUP($F4224,Statistikkoder!$A$2:$C$154,3,FALSE)</f>
        <v>Personbil</v>
      </c>
    </row>
    <row r="4225" spans="1:14" x14ac:dyDescent="0.2">
      <c r="A4225" t="s">
        <v>210</v>
      </c>
      <c r="B4225" s="1">
        <v>0.66666666666666663</v>
      </c>
      <c r="C4225" t="s">
        <v>0</v>
      </c>
      <c r="D4225" t="s">
        <v>1</v>
      </c>
      <c r="E4225" t="s">
        <v>190</v>
      </c>
      <c r="F4225">
        <v>320</v>
      </c>
      <c r="G4225" t="str">
        <f>VLOOKUP(Tabel1[[#This Row],[Gruppe]],Statistikkoder!$A$1:$C$154,2,FALSE)</f>
        <v>    Autocamper &lt; 12 meter                </v>
      </c>
      <c r="H4225">
        <v>2</v>
      </c>
      <c r="I4225">
        <v>6</v>
      </c>
      <c r="J4225">
        <v>20</v>
      </c>
      <c r="K4225">
        <f>IF(AND(Tabel1[[#This Row],[Gruppe]]&gt;=610,Tabel1[[#This Row],[Gruppe]]&lt;=765),Tabel1[[#This Row],[Dækmeter]],0)</f>
        <v>0</v>
      </c>
      <c r="L4225">
        <v>0</v>
      </c>
      <c r="M4225" t="s">
        <v>3</v>
      </c>
      <c r="N4225" t="str">
        <f>VLOOKUP($F4225,Statistikkoder!$A$2:$C$154,3,FALSE)</f>
        <v>Autocamper</v>
      </c>
    </row>
    <row r="4226" spans="1:14" x14ac:dyDescent="0.2">
      <c r="A4226" t="s">
        <v>210</v>
      </c>
      <c r="B4226" s="1">
        <v>0.66666666666666663</v>
      </c>
      <c r="C4226" t="s">
        <v>0</v>
      </c>
      <c r="D4226" t="s">
        <v>1</v>
      </c>
      <c r="E4226" t="s">
        <v>190</v>
      </c>
      <c r="F4226">
        <v>410</v>
      </c>
      <c r="G4226" t="str">
        <f>VLOOKUP(Tabel1[[#This Row],[Gruppe]],Statistikkoder!$A$1:$C$154,2,FALSE)</f>
        <v>    MC                                    </v>
      </c>
      <c r="H4226">
        <v>1</v>
      </c>
      <c r="I4226">
        <v>1</v>
      </c>
      <c r="J4226">
        <v>3</v>
      </c>
      <c r="K4226">
        <f>IF(AND(Tabel1[[#This Row],[Gruppe]]&gt;=610,Tabel1[[#This Row],[Gruppe]]&lt;=765),Tabel1[[#This Row],[Dækmeter]],0)</f>
        <v>0</v>
      </c>
      <c r="L4226">
        <v>0</v>
      </c>
      <c r="M4226" t="s">
        <v>3</v>
      </c>
      <c r="N4226" t="str">
        <f>VLOOKUP($F4226,Statistikkoder!$A$2:$C$154,3,FALSE)</f>
        <v>MC/Knallert</v>
      </c>
    </row>
    <row r="4227" spans="1:14" x14ac:dyDescent="0.2">
      <c r="A4227" t="s">
        <v>210</v>
      </c>
      <c r="B4227" s="1">
        <v>0.66666666666666663</v>
      </c>
      <c r="C4227" t="s">
        <v>0</v>
      </c>
      <c r="D4227" t="s">
        <v>1</v>
      </c>
      <c r="E4227" t="s">
        <v>190</v>
      </c>
      <c r="F4227">
        <v>510</v>
      </c>
      <c r="G4227" t="str">
        <f>VLOOKUP(Tabel1[[#This Row],[Gruppe]],Statistikkoder!$A$1:$C$154,2,FALSE)</f>
        <v>    Cykel Voksen                            </v>
      </c>
      <c r="H4227">
        <v>1</v>
      </c>
      <c r="I4227">
        <v>0</v>
      </c>
      <c r="J4227">
        <v>1</v>
      </c>
      <c r="K4227">
        <f>IF(AND(Tabel1[[#This Row],[Gruppe]]&gt;=610,Tabel1[[#This Row],[Gruppe]]&lt;=765),Tabel1[[#This Row],[Dækmeter]],0)</f>
        <v>0</v>
      </c>
      <c r="L4227">
        <v>0</v>
      </c>
      <c r="M4227" t="s">
        <v>3</v>
      </c>
      <c r="N4227" t="str">
        <f>VLOOKUP($F4227,Statistikkoder!$A$2:$C$154,3,FALSE)</f>
        <v>Cykel</v>
      </c>
    </row>
    <row r="4228" spans="1:14" x14ac:dyDescent="0.2">
      <c r="A4228" t="s">
        <v>210</v>
      </c>
      <c r="B4228" s="1">
        <v>0.66666666666666663</v>
      </c>
      <c r="C4228" t="s">
        <v>0</v>
      </c>
      <c r="D4228" t="s">
        <v>1</v>
      </c>
      <c r="E4228" t="s">
        <v>190</v>
      </c>
      <c r="F4228">
        <v>996</v>
      </c>
      <c r="G4228" t="str">
        <f>VLOOKUP(Tabel1[[#This Row],[Gruppe]],Statistikkoder!$A$1:$C$154,2,FALSE)</f>
        <v>    Passager i køretøj                            </v>
      </c>
      <c r="H4228">
        <v>0</v>
      </c>
      <c r="I4228">
        <v>48</v>
      </c>
      <c r="J4228">
        <v>0</v>
      </c>
      <c r="K4228">
        <f>IF(AND(Tabel1[[#This Row],[Gruppe]]&gt;=610,Tabel1[[#This Row],[Gruppe]]&lt;=765),Tabel1[[#This Row],[Dækmeter]],0)</f>
        <v>0</v>
      </c>
      <c r="L4228">
        <v>0</v>
      </c>
      <c r="M4228" t="s">
        <v>3</v>
      </c>
      <c r="N4228" t="str">
        <f>VLOOKUP($F4228,Statistikkoder!$A$2:$C$154,3,FALSE)</f>
        <v>Passager</v>
      </c>
    </row>
    <row r="4229" spans="1:14" x14ac:dyDescent="0.2">
      <c r="A4229" t="s">
        <v>210</v>
      </c>
      <c r="B4229" s="1">
        <v>0.70833333333333337</v>
      </c>
      <c r="C4229" t="s">
        <v>4</v>
      </c>
      <c r="D4229" t="s">
        <v>2</v>
      </c>
      <c r="E4229" t="s">
        <v>190</v>
      </c>
      <c r="F4229">
        <v>10</v>
      </c>
      <c r="G4229" t="str">
        <f>VLOOKUP(Tabel1[[#This Row],[Gruppe]],Statistikkoder!$A$1:$C$154,2,FALSE)</f>
        <v>    Voksen gående                    </v>
      </c>
      <c r="H4229">
        <v>0</v>
      </c>
      <c r="I4229">
        <v>3</v>
      </c>
      <c r="J4229">
        <v>0</v>
      </c>
      <c r="K4229">
        <f>IF(AND(Tabel1[[#This Row],[Gruppe]]&gt;=610,Tabel1[[#This Row],[Gruppe]]&lt;=765),Tabel1[[#This Row],[Dækmeter]],0)</f>
        <v>0</v>
      </c>
      <c r="L4229">
        <v>0</v>
      </c>
      <c r="M4229" t="s">
        <v>3</v>
      </c>
      <c r="N4229" t="str">
        <f>VLOOKUP($F4229,Statistikkoder!$A$2:$C$154,3,FALSE)</f>
        <v>Passager</v>
      </c>
    </row>
    <row r="4230" spans="1:14" x14ac:dyDescent="0.2">
      <c r="A4230" t="s">
        <v>210</v>
      </c>
      <c r="B4230" s="1">
        <v>0.70833333333333337</v>
      </c>
      <c r="C4230" t="s">
        <v>4</v>
      </c>
      <c r="D4230" t="s">
        <v>2</v>
      </c>
      <c r="E4230" t="s">
        <v>190</v>
      </c>
      <c r="F4230">
        <v>15</v>
      </c>
      <c r="G4230" t="str">
        <f>VLOOKUP(Tabel1[[#This Row],[Gruppe]],Statistikkoder!$A$1:$C$154,2,FALSE)</f>
        <v>    Voksen gående Pendler            </v>
      </c>
      <c r="H4230">
        <v>0</v>
      </c>
      <c r="I4230">
        <v>1</v>
      </c>
      <c r="J4230">
        <v>0</v>
      </c>
      <c r="K4230">
        <f>IF(AND(Tabel1[[#This Row],[Gruppe]]&gt;=610,Tabel1[[#This Row],[Gruppe]]&lt;=765),Tabel1[[#This Row],[Dækmeter]],0)</f>
        <v>0</v>
      </c>
      <c r="L4230">
        <v>0</v>
      </c>
      <c r="M4230" t="s">
        <v>3</v>
      </c>
      <c r="N4230" t="str">
        <f>VLOOKUP($F4230,Statistikkoder!$A$2:$C$154,3,FALSE)</f>
        <v>Passager</v>
      </c>
    </row>
    <row r="4231" spans="1:14" x14ac:dyDescent="0.2">
      <c r="A4231" t="s">
        <v>210</v>
      </c>
      <c r="B4231" s="1">
        <v>0.70833333333333337</v>
      </c>
      <c r="C4231" t="s">
        <v>4</v>
      </c>
      <c r="D4231" t="s">
        <v>2</v>
      </c>
      <c r="E4231" t="s">
        <v>190</v>
      </c>
      <c r="F4231">
        <v>80</v>
      </c>
      <c r="G4231" t="str">
        <f>VLOOKUP(Tabel1[[#This Row],[Gruppe]],Statistikkoder!$A$1:$C$154,2,FALSE)</f>
        <v>    Bil &lt; 1,95 pendler rejse        </v>
      </c>
      <c r="H4231">
        <v>2</v>
      </c>
      <c r="I4231">
        <v>3</v>
      </c>
      <c r="J4231">
        <v>12</v>
      </c>
      <c r="K4231">
        <f>IF(AND(Tabel1[[#This Row],[Gruppe]]&gt;=610,Tabel1[[#This Row],[Gruppe]]&lt;=765),Tabel1[[#This Row],[Dækmeter]],0)</f>
        <v>0</v>
      </c>
      <c r="L4231">
        <v>0</v>
      </c>
      <c r="M4231" t="s">
        <v>3</v>
      </c>
      <c r="N4231" t="str">
        <f>VLOOKUP($F4231,Statistikkoder!$A$2:$C$154,3,FALSE)</f>
        <v>Personbil</v>
      </c>
    </row>
    <row r="4232" spans="1:14" x14ac:dyDescent="0.2">
      <c r="A4232" t="s">
        <v>210</v>
      </c>
      <c r="B4232" s="1">
        <v>0.70833333333333337</v>
      </c>
      <c r="C4232" t="s">
        <v>4</v>
      </c>
      <c r="D4232" t="s">
        <v>2</v>
      </c>
      <c r="E4232" t="s">
        <v>190</v>
      </c>
      <c r="F4232">
        <v>110</v>
      </c>
      <c r="G4232" t="str">
        <f>VLOOKUP(Tabel1[[#This Row],[Gruppe]],Statistikkoder!$A$1:$C$154,2,FALSE)</f>
        <v>    Bil &lt; 1,95 m                            </v>
      </c>
      <c r="H4232">
        <v>9</v>
      </c>
      <c r="I4232">
        <v>12</v>
      </c>
      <c r="J4232">
        <v>54</v>
      </c>
      <c r="K4232">
        <f>IF(AND(Tabel1[[#This Row],[Gruppe]]&gt;=610,Tabel1[[#This Row],[Gruppe]]&lt;=765),Tabel1[[#This Row],[Dækmeter]],0)</f>
        <v>0</v>
      </c>
      <c r="L4232">
        <v>0</v>
      </c>
      <c r="M4232" t="s">
        <v>3</v>
      </c>
      <c r="N4232" t="str">
        <f>VLOOKUP($F4232,Statistikkoder!$A$2:$C$154,3,FALSE)</f>
        <v>Personbil</v>
      </c>
    </row>
    <row r="4233" spans="1:14" x14ac:dyDescent="0.2">
      <c r="A4233" t="s">
        <v>210</v>
      </c>
      <c r="B4233" s="1">
        <v>0.70833333333333337</v>
      </c>
      <c r="C4233" t="s">
        <v>4</v>
      </c>
      <c r="D4233" t="s">
        <v>2</v>
      </c>
      <c r="E4233" t="s">
        <v>190</v>
      </c>
      <c r="F4233">
        <v>320</v>
      </c>
      <c r="G4233" t="str">
        <f>VLOOKUP(Tabel1[[#This Row],[Gruppe]],Statistikkoder!$A$1:$C$154,2,FALSE)</f>
        <v>    Autocamper &lt; 12 meter                </v>
      </c>
      <c r="H4233">
        <v>1</v>
      </c>
      <c r="I4233">
        <v>2</v>
      </c>
      <c r="J4233">
        <v>10</v>
      </c>
      <c r="K4233">
        <f>IF(AND(Tabel1[[#This Row],[Gruppe]]&gt;=610,Tabel1[[#This Row],[Gruppe]]&lt;=765),Tabel1[[#This Row],[Dækmeter]],0)</f>
        <v>0</v>
      </c>
      <c r="L4233">
        <v>0</v>
      </c>
      <c r="M4233" t="s">
        <v>3</v>
      </c>
      <c r="N4233" t="str">
        <f>VLOOKUP($F4233,Statistikkoder!$A$2:$C$154,3,FALSE)</f>
        <v>Autocamper</v>
      </c>
    </row>
    <row r="4234" spans="1:14" x14ac:dyDescent="0.2">
      <c r="A4234" t="s">
        <v>210</v>
      </c>
      <c r="B4234" s="1">
        <v>0.70833333333333337</v>
      </c>
      <c r="C4234" t="s">
        <v>4</v>
      </c>
      <c r="D4234" t="s">
        <v>2</v>
      </c>
      <c r="E4234" t="s">
        <v>190</v>
      </c>
      <c r="F4234">
        <v>510</v>
      </c>
      <c r="G4234" t="str">
        <f>VLOOKUP(Tabel1[[#This Row],[Gruppe]],Statistikkoder!$A$1:$C$154,2,FALSE)</f>
        <v>    Cykel Voksen                            </v>
      </c>
      <c r="H4234">
        <v>1</v>
      </c>
      <c r="I4234">
        <v>0</v>
      </c>
      <c r="J4234">
        <v>1</v>
      </c>
      <c r="K4234">
        <f>IF(AND(Tabel1[[#This Row],[Gruppe]]&gt;=610,Tabel1[[#This Row],[Gruppe]]&lt;=765),Tabel1[[#This Row],[Dækmeter]],0)</f>
        <v>0</v>
      </c>
      <c r="L4234">
        <v>0</v>
      </c>
      <c r="M4234" t="s">
        <v>3</v>
      </c>
      <c r="N4234" t="str">
        <f>VLOOKUP($F4234,Statistikkoder!$A$2:$C$154,3,FALSE)</f>
        <v>Cykel</v>
      </c>
    </row>
    <row r="4235" spans="1:14" x14ac:dyDescent="0.2">
      <c r="A4235" t="s">
        <v>210</v>
      </c>
      <c r="B4235" s="1">
        <v>0.70833333333333337</v>
      </c>
      <c r="C4235" t="s">
        <v>4</v>
      </c>
      <c r="D4235" t="s">
        <v>2</v>
      </c>
      <c r="E4235" t="s">
        <v>190</v>
      </c>
      <c r="F4235">
        <v>996</v>
      </c>
      <c r="G4235" t="str">
        <f>VLOOKUP(Tabel1[[#This Row],[Gruppe]],Statistikkoder!$A$1:$C$154,2,FALSE)</f>
        <v>    Passager i køretøj                            </v>
      </c>
      <c r="H4235">
        <v>0</v>
      </c>
      <c r="I4235">
        <v>17</v>
      </c>
      <c r="J4235">
        <v>0</v>
      </c>
      <c r="K4235">
        <f>IF(AND(Tabel1[[#This Row],[Gruppe]]&gt;=610,Tabel1[[#This Row],[Gruppe]]&lt;=765),Tabel1[[#This Row],[Dækmeter]],0)</f>
        <v>0</v>
      </c>
      <c r="L4235">
        <v>0</v>
      </c>
      <c r="M4235" t="s">
        <v>3</v>
      </c>
      <c r="N4235" t="str">
        <f>VLOOKUP($F4235,Statistikkoder!$A$2:$C$154,3,FALSE)</f>
        <v>Passager</v>
      </c>
    </row>
    <row r="4236" spans="1:14" x14ac:dyDescent="0.2">
      <c r="A4236" t="s">
        <v>210</v>
      </c>
      <c r="B4236" s="1">
        <v>0.70833333333333337</v>
      </c>
      <c r="C4236" t="s">
        <v>0</v>
      </c>
      <c r="D4236" t="s">
        <v>1</v>
      </c>
      <c r="E4236" t="s">
        <v>189</v>
      </c>
      <c r="F4236">
        <v>10</v>
      </c>
      <c r="G4236" t="str">
        <f>VLOOKUP(Tabel1[[#This Row],[Gruppe]],Statistikkoder!$A$1:$C$154,2,FALSE)</f>
        <v>    Voksen gående                    </v>
      </c>
      <c r="H4236">
        <v>0</v>
      </c>
      <c r="I4236">
        <v>4</v>
      </c>
      <c r="J4236">
        <v>0</v>
      </c>
      <c r="K4236">
        <f>IF(AND(Tabel1[[#This Row],[Gruppe]]&gt;=610,Tabel1[[#This Row],[Gruppe]]&lt;=765),Tabel1[[#This Row],[Dækmeter]],0)</f>
        <v>0</v>
      </c>
      <c r="L4236">
        <v>0</v>
      </c>
      <c r="M4236" t="s">
        <v>3</v>
      </c>
      <c r="N4236" t="str">
        <f>VLOOKUP($F4236,Statistikkoder!$A$2:$C$154,3,FALSE)</f>
        <v>Passager</v>
      </c>
    </row>
    <row r="4237" spans="1:14" x14ac:dyDescent="0.2">
      <c r="A4237" t="s">
        <v>210</v>
      </c>
      <c r="B4237" s="1">
        <v>0.70833333333333337</v>
      </c>
      <c r="C4237" t="s">
        <v>0</v>
      </c>
      <c r="D4237" t="s">
        <v>1</v>
      </c>
      <c r="E4237" t="s">
        <v>189</v>
      </c>
      <c r="F4237">
        <v>15</v>
      </c>
      <c r="G4237" t="str">
        <f>VLOOKUP(Tabel1[[#This Row],[Gruppe]],Statistikkoder!$A$1:$C$154,2,FALSE)</f>
        <v>    Voksen gående Pendler            </v>
      </c>
      <c r="H4237">
        <v>0</v>
      </c>
      <c r="I4237">
        <v>1</v>
      </c>
      <c r="J4237">
        <v>0</v>
      </c>
      <c r="K4237">
        <f>IF(AND(Tabel1[[#This Row],[Gruppe]]&gt;=610,Tabel1[[#This Row],[Gruppe]]&lt;=765),Tabel1[[#This Row],[Dækmeter]],0)</f>
        <v>0</v>
      </c>
      <c r="L4237">
        <v>0</v>
      </c>
      <c r="M4237" t="s">
        <v>3</v>
      </c>
      <c r="N4237" t="str">
        <f>VLOOKUP($F4237,Statistikkoder!$A$2:$C$154,3,FALSE)</f>
        <v>Passager</v>
      </c>
    </row>
    <row r="4238" spans="1:14" x14ac:dyDescent="0.2">
      <c r="A4238" t="s">
        <v>210</v>
      </c>
      <c r="B4238" s="1">
        <v>0.70833333333333337</v>
      </c>
      <c r="C4238" t="s">
        <v>0</v>
      </c>
      <c r="D4238" t="s">
        <v>1</v>
      </c>
      <c r="E4238" t="s">
        <v>189</v>
      </c>
      <c r="F4238">
        <v>80</v>
      </c>
      <c r="G4238" t="str">
        <f>VLOOKUP(Tabel1[[#This Row],[Gruppe]],Statistikkoder!$A$1:$C$154,2,FALSE)</f>
        <v>    Bil &lt; 1,95 pendler rejse        </v>
      </c>
      <c r="H4238">
        <v>5</v>
      </c>
      <c r="I4238">
        <v>6</v>
      </c>
      <c r="J4238">
        <v>30</v>
      </c>
      <c r="K4238">
        <f>IF(AND(Tabel1[[#This Row],[Gruppe]]&gt;=610,Tabel1[[#This Row],[Gruppe]]&lt;=765),Tabel1[[#This Row],[Dækmeter]],0)</f>
        <v>0</v>
      </c>
      <c r="L4238">
        <v>0</v>
      </c>
      <c r="M4238" t="s">
        <v>3</v>
      </c>
      <c r="N4238" t="str">
        <f>VLOOKUP($F4238,Statistikkoder!$A$2:$C$154,3,FALSE)</f>
        <v>Personbil</v>
      </c>
    </row>
    <row r="4239" spans="1:14" x14ac:dyDescent="0.2">
      <c r="A4239" t="s">
        <v>210</v>
      </c>
      <c r="B4239" s="1">
        <v>0.70833333333333337</v>
      </c>
      <c r="C4239" t="s">
        <v>0</v>
      </c>
      <c r="D4239" t="s">
        <v>1</v>
      </c>
      <c r="E4239" t="s">
        <v>189</v>
      </c>
      <c r="F4239">
        <v>110</v>
      </c>
      <c r="G4239" t="str">
        <f>VLOOKUP(Tabel1[[#This Row],[Gruppe]],Statistikkoder!$A$1:$C$154,2,FALSE)</f>
        <v>    Bil &lt; 1,95 m                            </v>
      </c>
      <c r="H4239">
        <v>14</v>
      </c>
      <c r="I4239">
        <v>24</v>
      </c>
      <c r="J4239">
        <v>84</v>
      </c>
      <c r="K4239">
        <f>IF(AND(Tabel1[[#This Row],[Gruppe]]&gt;=610,Tabel1[[#This Row],[Gruppe]]&lt;=765),Tabel1[[#This Row],[Dækmeter]],0)</f>
        <v>0</v>
      </c>
      <c r="L4239">
        <v>0</v>
      </c>
      <c r="M4239" t="s">
        <v>3</v>
      </c>
      <c r="N4239" t="str">
        <f>VLOOKUP($F4239,Statistikkoder!$A$2:$C$154,3,FALSE)</f>
        <v>Personbil</v>
      </c>
    </row>
    <row r="4240" spans="1:14" x14ac:dyDescent="0.2">
      <c r="A4240" t="s">
        <v>210</v>
      </c>
      <c r="B4240" s="1">
        <v>0.70833333333333337</v>
      </c>
      <c r="C4240" t="s">
        <v>0</v>
      </c>
      <c r="D4240" t="s">
        <v>1</v>
      </c>
      <c r="E4240" t="s">
        <v>189</v>
      </c>
      <c r="F4240">
        <v>120</v>
      </c>
      <c r="G4240" t="str">
        <f>VLOOKUP(Tabel1[[#This Row],[Gruppe]],Statistikkoder!$A$1:$C$154,2,FALSE)</f>
        <v>    Bil &gt; 1,95 m                            </v>
      </c>
      <c r="H4240">
        <v>1</v>
      </c>
      <c r="I4240">
        <v>5</v>
      </c>
      <c r="J4240">
        <v>6</v>
      </c>
      <c r="K4240">
        <f>IF(AND(Tabel1[[#This Row],[Gruppe]]&gt;=610,Tabel1[[#This Row],[Gruppe]]&lt;=765),Tabel1[[#This Row],[Dækmeter]],0)</f>
        <v>0</v>
      </c>
      <c r="L4240">
        <v>0</v>
      </c>
      <c r="M4240" t="s">
        <v>3</v>
      </c>
      <c r="N4240" t="str">
        <f>VLOOKUP($F4240,Statistikkoder!$A$2:$C$154,3,FALSE)</f>
        <v>Personbil</v>
      </c>
    </row>
    <row r="4241" spans="1:14" x14ac:dyDescent="0.2">
      <c r="A4241" t="s">
        <v>210</v>
      </c>
      <c r="B4241" s="1">
        <v>0.70833333333333337</v>
      </c>
      <c r="C4241" t="s">
        <v>0</v>
      </c>
      <c r="D4241" t="s">
        <v>1</v>
      </c>
      <c r="E4241" t="s">
        <v>189</v>
      </c>
      <c r="F4241">
        <v>309</v>
      </c>
      <c r="G4241" t="str">
        <f>VLOOKUP(Tabel1[[#This Row],[Gruppe]],Statistikkoder!$A$1:$C$154,2,FALSE)</f>
        <v>    Autocamper &lt;  6 meter                </v>
      </c>
      <c r="H4241">
        <v>1</v>
      </c>
      <c r="I4241">
        <v>2</v>
      </c>
      <c r="J4241">
        <v>6</v>
      </c>
      <c r="K4241">
        <f>IF(AND(Tabel1[[#This Row],[Gruppe]]&gt;=610,Tabel1[[#This Row],[Gruppe]]&lt;=765),Tabel1[[#This Row],[Dækmeter]],0)</f>
        <v>0</v>
      </c>
      <c r="L4241">
        <v>0</v>
      </c>
      <c r="M4241" t="s">
        <v>3</v>
      </c>
      <c r="N4241" t="str">
        <f>VLOOKUP($F4241,Statistikkoder!$A$2:$C$154,3,FALSE)</f>
        <v>Autocamper</v>
      </c>
    </row>
    <row r="4242" spans="1:14" x14ac:dyDescent="0.2">
      <c r="A4242" t="s">
        <v>210</v>
      </c>
      <c r="B4242" s="1">
        <v>0.70833333333333337</v>
      </c>
      <c r="C4242" t="s">
        <v>0</v>
      </c>
      <c r="D4242" t="s">
        <v>1</v>
      </c>
      <c r="E4242" t="s">
        <v>189</v>
      </c>
      <c r="F4242">
        <v>320</v>
      </c>
      <c r="G4242" t="str">
        <f>VLOOKUP(Tabel1[[#This Row],[Gruppe]],Statistikkoder!$A$1:$C$154,2,FALSE)</f>
        <v>    Autocamper &lt; 12 meter                </v>
      </c>
      <c r="H4242">
        <v>2</v>
      </c>
      <c r="I4242">
        <v>6</v>
      </c>
      <c r="J4242">
        <v>20</v>
      </c>
      <c r="K4242">
        <f>IF(AND(Tabel1[[#This Row],[Gruppe]]&gt;=610,Tabel1[[#This Row],[Gruppe]]&lt;=765),Tabel1[[#This Row],[Dækmeter]],0)</f>
        <v>0</v>
      </c>
      <c r="L4242">
        <v>0</v>
      </c>
      <c r="M4242" t="s">
        <v>3</v>
      </c>
      <c r="N4242" t="str">
        <f>VLOOKUP($F4242,Statistikkoder!$A$2:$C$154,3,FALSE)</f>
        <v>Autocamper</v>
      </c>
    </row>
    <row r="4243" spans="1:14" x14ac:dyDescent="0.2">
      <c r="A4243" t="s">
        <v>210</v>
      </c>
      <c r="B4243" s="1">
        <v>0.70833333333333337</v>
      </c>
      <c r="C4243" t="s">
        <v>0</v>
      </c>
      <c r="D4243" t="s">
        <v>1</v>
      </c>
      <c r="E4243" t="s">
        <v>189</v>
      </c>
      <c r="F4243">
        <v>430</v>
      </c>
      <c r="G4243" t="str">
        <f>VLOOKUP(Tabel1[[#This Row],[Gruppe]],Statistikkoder!$A$1:$C$154,2,FALSE)</f>
        <v>    MC/Knallert Sidevogn/anhænger            </v>
      </c>
      <c r="H4243">
        <v>1</v>
      </c>
      <c r="I4243">
        <v>1</v>
      </c>
      <c r="J4243">
        <v>3</v>
      </c>
      <c r="K4243">
        <f>IF(AND(Tabel1[[#This Row],[Gruppe]]&gt;=610,Tabel1[[#This Row],[Gruppe]]&lt;=765),Tabel1[[#This Row],[Dækmeter]],0)</f>
        <v>0</v>
      </c>
      <c r="L4243">
        <v>0</v>
      </c>
      <c r="M4243" t="s">
        <v>3</v>
      </c>
      <c r="N4243" t="str">
        <f>VLOOKUP($F4243,Statistikkoder!$A$2:$C$154,3,FALSE)</f>
        <v>MC/Knallert</v>
      </c>
    </row>
    <row r="4244" spans="1:14" x14ac:dyDescent="0.2">
      <c r="A4244" t="s">
        <v>210</v>
      </c>
      <c r="B4244" s="1">
        <v>0.70833333333333337</v>
      </c>
      <c r="C4244" t="s">
        <v>0</v>
      </c>
      <c r="D4244" t="s">
        <v>1</v>
      </c>
      <c r="E4244" t="s">
        <v>189</v>
      </c>
      <c r="F4244">
        <v>510</v>
      </c>
      <c r="G4244" t="str">
        <f>VLOOKUP(Tabel1[[#This Row],[Gruppe]],Statistikkoder!$A$1:$C$154,2,FALSE)</f>
        <v>    Cykel Voksen                            </v>
      </c>
      <c r="H4244">
        <v>3</v>
      </c>
      <c r="I4244">
        <v>0</v>
      </c>
      <c r="J4244">
        <v>3</v>
      </c>
      <c r="K4244">
        <f>IF(AND(Tabel1[[#This Row],[Gruppe]]&gt;=610,Tabel1[[#This Row],[Gruppe]]&lt;=765),Tabel1[[#This Row],[Dækmeter]],0)</f>
        <v>0</v>
      </c>
      <c r="L4244">
        <v>0</v>
      </c>
      <c r="M4244" t="s">
        <v>3</v>
      </c>
      <c r="N4244" t="str">
        <f>VLOOKUP($F4244,Statistikkoder!$A$2:$C$154,3,FALSE)</f>
        <v>Cykel</v>
      </c>
    </row>
    <row r="4245" spans="1:14" x14ac:dyDescent="0.2">
      <c r="A4245" t="s">
        <v>210</v>
      </c>
      <c r="B4245" s="1">
        <v>0.70833333333333337</v>
      </c>
      <c r="C4245" t="s">
        <v>0</v>
      </c>
      <c r="D4245" t="s">
        <v>1</v>
      </c>
      <c r="E4245" t="s">
        <v>189</v>
      </c>
      <c r="F4245">
        <v>996</v>
      </c>
      <c r="G4245" t="str">
        <f>VLOOKUP(Tabel1[[#This Row],[Gruppe]],Statistikkoder!$A$1:$C$154,2,FALSE)</f>
        <v>    Passager i køretøj                            </v>
      </c>
      <c r="H4245">
        <v>0</v>
      </c>
      <c r="I4245">
        <v>44</v>
      </c>
      <c r="J4245">
        <v>0</v>
      </c>
      <c r="K4245">
        <f>IF(AND(Tabel1[[#This Row],[Gruppe]]&gt;=610,Tabel1[[#This Row],[Gruppe]]&lt;=765),Tabel1[[#This Row],[Dækmeter]],0)</f>
        <v>0</v>
      </c>
      <c r="L4245">
        <v>0</v>
      </c>
      <c r="M4245" t="s">
        <v>3</v>
      </c>
      <c r="N4245" t="str">
        <f>VLOOKUP($F4245,Statistikkoder!$A$2:$C$154,3,FALSE)</f>
        <v>Passager</v>
      </c>
    </row>
    <row r="4246" spans="1:14" x14ac:dyDescent="0.2">
      <c r="A4246" t="s">
        <v>210</v>
      </c>
      <c r="B4246" s="1">
        <v>0.75</v>
      </c>
      <c r="C4246" t="s">
        <v>4</v>
      </c>
      <c r="D4246" t="s">
        <v>2</v>
      </c>
      <c r="E4246" t="s">
        <v>189</v>
      </c>
      <c r="F4246">
        <v>10</v>
      </c>
      <c r="G4246" t="str">
        <f>VLOOKUP(Tabel1[[#This Row],[Gruppe]],Statistikkoder!$A$1:$C$154,2,FALSE)</f>
        <v>    Voksen gående                    </v>
      </c>
      <c r="H4246">
        <v>0</v>
      </c>
      <c r="I4246">
        <v>2</v>
      </c>
      <c r="J4246">
        <v>0</v>
      </c>
      <c r="K4246">
        <f>IF(AND(Tabel1[[#This Row],[Gruppe]]&gt;=610,Tabel1[[#This Row],[Gruppe]]&lt;=765),Tabel1[[#This Row],[Dækmeter]],0)</f>
        <v>0</v>
      </c>
      <c r="L4246">
        <v>0</v>
      </c>
      <c r="M4246" t="s">
        <v>3</v>
      </c>
      <c r="N4246" t="str">
        <f>VLOOKUP($F4246,Statistikkoder!$A$2:$C$154,3,FALSE)</f>
        <v>Passager</v>
      </c>
    </row>
    <row r="4247" spans="1:14" x14ac:dyDescent="0.2">
      <c r="A4247" t="s">
        <v>210</v>
      </c>
      <c r="B4247" s="1">
        <v>0.75</v>
      </c>
      <c r="C4247" t="s">
        <v>4</v>
      </c>
      <c r="D4247" t="s">
        <v>2</v>
      </c>
      <c r="E4247" t="s">
        <v>189</v>
      </c>
      <c r="F4247">
        <v>80</v>
      </c>
      <c r="G4247" t="str">
        <f>VLOOKUP(Tabel1[[#This Row],[Gruppe]],Statistikkoder!$A$1:$C$154,2,FALSE)</f>
        <v>    Bil &lt; 1,95 pendler rejse        </v>
      </c>
      <c r="H4247">
        <v>1</v>
      </c>
      <c r="I4247">
        <v>1</v>
      </c>
      <c r="J4247">
        <v>6</v>
      </c>
      <c r="K4247">
        <f>IF(AND(Tabel1[[#This Row],[Gruppe]]&gt;=610,Tabel1[[#This Row],[Gruppe]]&lt;=765),Tabel1[[#This Row],[Dækmeter]],0)</f>
        <v>0</v>
      </c>
      <c r="L4247">
        <v>0</v>
      </c>
      <c r="M4247" t="s">
        <v>3</v>
      </c>
      <c r="N4247" t="str">
        <f>VLOOKUP($F4247,Statistikkoder!$A$2:$C$154,3,FALSE)</f>
        <v>Personbil</v>
      </c>
    </row>
    <row r="4248" spans="1:14" x14ac:dyDescent="0.2">
      <c r="A4248" t="s">
        <v>210</v>
      </c>
      <c r="B4248" s="1">
        <v>0.75</v>
      </c>
      <c r="C4248" t="s">
        <v>4</v>
      </c>
      <c r="D4248" t="s">
        <v>2</v>
      </c>
      <c r="E4248" t="s">
        <v>189</v>
      </c>
      <c r="F4248">
        <v>110</v>
      </c>
      <c r="G4248" t="str">
        <f>VLOOKUP(Tabel1[[#This Row],[Gruppe]],Statistikkoder!$A$1:$C$154,2,FALSE)</f>
        <v>    Bil &lt; 1,95 m                            </v>
      </c>
      <c r="H4248">
        <v>12</v>
      </c>
      <c r="I4248">
        <v>30</v>
      </c>
      <c r="J4248">
        <v>72</v>
      </c>
      <c r="K4248">
        <f>IF(AND(Tabel1[[#This Row],[Gruppe]]&gt;=610,Tabel1[[#This Row],[Gruppe]]&lt;=765),Tabel1[[#This Row],[Dækmeter]],0)</f>
        <v>0</v>
      </c>
      <c r="L4248">
        <v>0</v>
      </c>
      <c r="M4248" t="s">
        <v>3</v>
      </c>
      <c r="N4248" t="str">
        <f>VLOOKUP($F4248,Statistikkoder!$A$2:$C$154,3,FALSE)</f>
        <v>Personbil</v>
      </c>
    </row>
    <row r="4249" spans="1:14" x14ac:dyDescent="0.2">
      <c r="A4249" t="s">
        <v>210</v>
      </c>
      <c r="B4249" s="1">
        <v>0.75</v>
      </c>
      <c r="C4249" t="s">
        <v>4</v>
      </c>
      <c r="D4249" t="s">
        <v>2</v>
      </c>
      <c r="E4249" t="s">
        <v>189</v>
      </c>
      <c r="F4249">
        <v>115</v>
      </c>
      <c r="G4249" t="str">
        <f>VLOOKUP(Tabel1[[#This Row],[Gruppe]],Statistikkoder!$A$1:$C$154,2,FALSE)</f>
        <v>    Bil &lt; 1,95 m med anhænger                </v>
      </c>
      <c r="H4249">
        <v>1</v>
      </c>
      <c r="I4249">
        <v>3</v>
      </c>
      <c r="J4249">
        <v>10</v>
      </c>
      <c r="K4249">
        <f>IF(AND(Tabel1[[#This Row],[Gruppe]]&gt;=610,Tabel1[[#This Row],[Gruppe]]&lt;=765),Tabel1[[#This Row],[Dækmeter]],0)</f>
        <v>0</v>
      </c>
      <c r="L4249">
        <v>0</v>
      </c>
      <c r="M4249" t="s">
        <v>3</v>
      </c>
      <c r="N4249" t="str">
        <f>VLOOKUP($F4249,Statistikkoder!$A$2:$C$154,3,FALSE)</f>
        <v>Personbil</v>
      </c>
    </row>
    <row r="4250" spans="1:14" x14ac:dyDescent="0.2">
      <c r="A4250" t="s">
        <v>210</v>
      </c>
      <c r="B4250" s="1">
        <v>0.75</v>
      </c>
      <c r="C4250" t="s">
        <v>4</v>
      </c>
      <c r="D4250" t="s">
        <v>2</v>
      </c>
      <c r="E4250" t="s">
        <v>189</v>
      </c>
      <c r="F4250">
        <v>309</v>
      </c>
      <c r="G4250" t="str">
        <f>VLOOKUP(Tabel1[[#This Row],[Gruppe]],Statistikkoder!$A$1:$C$154,2,FALSE)</f>
        <v>    Autocamper &lt;  6 meter                </v>
      </c>
      <c r="H4250">
        <v>1</v>
      </c>
      <c r="I4250">
        <v>2</v>
      </c>
      <c r="J4250">
        <v>6</v>
      </c>
      <c r="K4250">
        <f>IF(AND(Tabel1[[#This Row],[Gruppe]]&gt;=610,Tabel1[[#This Row],[Gruppe]]&lt;=765),Tabel1[[#This Row],[Dækmeter]],0)</f>
        <v>0</v>
      </c>
      <c r="L4250">
        <v>0</v>
      </c>
      <c r="M4250" t="s">
        <v>3</v>
      </c>
      <c r="N4250" t="str">
        <f>VLOOKUP($F4250,Statistikkoder!$A$2:$C$154,3,FALSE)</f>
        <v>Autocamper</v>
      </c>
    </row>
    <row r="4251" spans="1:14" x14ac:dyDescent="0.2">
      <c r="A4251" t="s">
        <v>210</v>
      </c>
      <c r="B4251" s="1">
        <v>0.75</v>
      </c>
      <c r="C4251" t="s">
        <v>4</v>
      </c>
      <c r="D4251" t="s">
        <v>2</v>
      </c>
      <c r="E4251" t="s">
        <v>189</v>
      </c>
      <c r="F4251">
        <v>510</v>
      </c>
      <c r="G4251" t="str">
        <f>VLOOKUP(Tabel1[[#This Row],[Gruppe]],Statistikkoder!$A$1:$C$154,2,FALSE)</f>
        <v>    Cykel Voksen                            </v>
      </c>
      <c r="H4251">
        <v>2</v>
      </c>
      <c r="I4251">
        <v>0</v>
      </c>
      <c r="J4251">
        <v>2</v>
      </c>
      <c r="K4251">
        <f>IF(AND(Tabel1[[#This Row],[Gruppe]]&gt;=610,Tabel1[[#This Row],[Gruppe]]&lt;=765),Tabel1[[#This Row],[Dækmeter]],0)</f>
        <v>0</v>
      </c>
      <c r="L4251">
        <v>0</v>
      </c>
      <c r="M4251" t="s">
        <v>3</v>
      </c>
      <c r="N4251" t="str">
        <f>VLOOKUP($F4251,Statistikkoder!$A$2:$C$154,3,FALSE)</f>
        <v>Cykel</v>
      </c>
    </row>
    <row r="4252" spans="1:14" x14ac:dyDescent="0.2">
      <c r="A4252" t="s">
        <v>210</v>
      </c>
      <c r="B4252" s="1">
        <v>0.75</v>
      </c>
      <c r="C4252" t="s">
        <v>4</v>
      </c>
      <c r="D4252" t="s">
        <v>2</v>
      </c>
      <c r="E4252" t="s">
        <v>189</v>
      </c>
      <c r="F4252">
        <v>996</v>
      </c>
      <c r="G4252" t="str">
        <f>VLOOKUP(Tabel1[[#This Row],[Gruppe]],Statistikkoder!$A$1:$C$154,2,FALSE)</f>
        <v>    Passager i køretøj                            </v>
      </c>
      <c r="H4252">
        <v>0</v>
      </c>
      <c r="I4252">
        <v>36</v>
      </c>
      <c r="J4252">
        <v>0</v>
      </c>
      <c r="K4252">
        <f>IF(AND(Tabel1[[#This Row],[Gruppe]]&gt;=610,Tabel1[[#This Row],[Gruppe]]&lt;=765),Tabel1[[#This Row],[Dækmeter]],0)</f>
        <v>0</v>
      </c>
      <c r="L4252">
        <v>0</v>
      </c>
      <c r="M4252" t="s">
        <v>3</v>
      </c>
      <c r="N4252" t="str">
        <f>VLOOKUP($F4252,Statistikkoder!$A$2:$C$154,3,FALSE)</f>
        <v>Passager</v>
      </c>
    </row>
    <row r="4253" spans="1:14" x14ac:dyDescent="0.2">
      <c r="A4253" t="s">
        <v>210</v>
      </c>
      <c r="B4253" s="1">
        <v>0.79166666666666663</v>
      </c>
      <c r="C4253" t="s">
        <v>0</v>
      </c>
      <c r="D4253" t="s">
        <v>1</v>
      </c>
      <c r="E4253" t="s">
        <v>189</v>
      </c>
      <c r="F4253">
        <v>80</v>
      </c>
      <c r="G4253" t="str">
        <f>VLOOKUP(Tabel1[[#This Row],[Gruppe]],Statistikkoder!$A$1:$C$154,2,FALSE)</f>
        <v>    Bil &lt; 1,95 pendler rejse        </v>
      </c>
      <c r="H4253">
        <v>1</v>
      </c>
      <c r="I4253">
        <v>1</v>
      </c>
      <c r="J4253">
        <v>6</v>
      </c>
      <c r="K4253">
        <f>IF(AND(Tabel1[[#This Row],[Gruppe]]&gt;=610,Tabel1[[#This Row],[Gruppe]]&lt;=765),Tabel1[[#This Row],[Dækmeter]],0)</f>
        <v>0</v>
      </c>
      <c r="L4253">
        <v>0</v>
      </c>
      <c r="M4253" t="s">
        <v>3</v>
      </c>
      <c r="N4253" t="str">
        <f>VLOOKUP($F4253,Statistikkoder!$A$2:$C$154,3,FALSE)</f>
        <v>Personbil</v>
      </c>
    </row>
    <row r="4254" spans="1:14" x14ac:dyDescent="0.2">
      <c r="A4254" t="s">
        <v>210</v>
      </c>
      <c r="B4254" s="1">
        <v>0.79166666666666663</v>
      </c>
      <c r="C4254" t="s">
        <v>0</v>
      </c>
      <c r="D4254" t="s">
        <v>1</v>
      </c>
      <c r="E4254" t="s">
        <v>189</v>
      </c>
      <c r="F4254">
        <v>110</v>
      </c>
      <c r="G4254" t="str">
        <f>VLOOKUP(Tabel1[[#This Row],[Gruppe]],Statistikkoder!$A$1:$C$154,2,FALSE)</f>
        <v>    Bil &lt; 1,95 m                            </v>
      </c>
      <c r="H4254">
        <v>8</v>
      </c>
      <c r="I4254">
        <v>16</v>
      </c>
      <c r="J4254">
        <v>48</v>
      </c>
      <c r="K4254">
        <f>IF(AND(Tabel1[[#This Row],[Gruppe]]&gt;=610,Tabel1[[#This Row],[Gruppe]]&lt;=765),Tabel1[[#This Row],[Dækmeter]],0)</f>
        <v>0</v>
      </c>
      <c r="L4254">
        <v>0</v>
      </c>
      <c r="M4254" t="s">
        <v>3</v>
      </c>
      <c r="N4254" t="str">
        <f>VLOOKUP($F4254,Statistikkoder!$A$2:$C$154,3,FALSE)</f>
        <v>Personbil</v>
      </c>
    </row>
    <row r="4255" spans="1:14" x14ac:dyDescent="0.2">
      <c r="A4255" t="s">
        <v>210</v>
      </c>
      <c r="B4255" s="1">
        <v>0.79166666666666663</v>
      </c>
      <c r="C4255" t="s">
        <v>0</v>
      </c>
      <c r="D4255" t="s">
        <v>1</v>
      </c>
      <c r="E4255" t="s">
        <v>189</v>
      </c>
      <c r="F4255">
        <v>120</v>
      </c>
      <c r="G4255" t="str">
        <f>VLOOKUP(Tabel1[[#This Row],[Gruppe]],Statistikkoder!$A$1:$C$154,2,FALSE)</f>
        <v>    Bil &gt; 1,95 m                            </v>
      </c>
      <c r="H4255">
        <v>1</v>
      </c>
      <c r="I4255">
        <v>2</v>
      </c>
      <c r="J4255">
        <v>6</v>
      </c>
      <c r="K4255">
        <f>IF(AND(Tabel1[[#This Row],[Gruppe]]&gt;=610,Tabel1[[#This Row],[Gruppe]]&lt;=765),Tabel1[[#This Row],[Dækmeter]],0)</f>
        <v>0</v>
      </c>
      <c r="L4255">
        <v>0</v>
      </c>
      <c r="M4255" t="s">
        <v>3</v>
      </c>
      <c r="N4255" t="str">
        <f>VLOOKUP($F4255,Statistikkoder!$A$2:$C$154,3,FALSE)</f>
        <v>Personbil</v>
      </c>
    </row>
    <row r="4256" spans="1:14" x14ac:dyDescent="0.2">
      <c r="A4256" t="s">
        <v>210</v>
      </c>
      <c r="B4256" s="1">
        <v>0.79166666666666663</v>
      </c>
      <c r="C4256" t="s">
        <v>0</v>
      </c>
      <c r="D4256" t="s">
        <v>1</v>
      </c>
      <c r="E4256" t="s">
        <v>189</v>
      </c>
      <c r="F4256">
        <v>410</v>
      </c>
      <c r="G4256" t="str">
        <f>VLOOKUP(Tabel1[[#This Row],[Gruppe]],Statistikkoder!$A$1:$C$154,2,FALSE)</f>
        <v>    MC                                    </v>
      </c>
      <c r="H4256">
        <v>1</v>
      </c>
      <c r="I4256">
        <v>1</v>
      </c>
      <c r="J4256">
        <v>2</v>
      </c>
      <c r="K4256">
        <f>IF(AND(Tabel1[[#This Row],[Gruppe]]&gt;=610,Tabel1[[#This Row],[Gruppe]]&lt;=765),Tabel1[[#This Row],[Dækmeter]],0)</f>
        <v>0</v>
      </c>
      <c r="L4256">
        <v>0</v>
      </c>
      <c r="M4256" t="s">
        <v>3</v>
      </c>
      <c r="N4256" t="str">
        <f>VLOOKUP($F4256,Statistikkoder!$A$2:$C$154,3,FALSE)</f>
        <v>MC/Knallert</v>
      </c>
    </row>
    <row r="4257" spans="1:14" x14ac:dyDescent="0.2">
      <c r="A4257" t="s">
        <v>210</v>
      </c>
      <c r="B4257" s="1">
        <v>0.79166666666666663</v>
      </c>
      <c r="C4257" t="s">
        <v>0</v>
      </c>
      <c r="D4257" t="s">
        <v>1</v>
      </c>
      <c r="E4257" t="s">
        <v>189</v>
      </c>
      <c r="F4257">
        <v>996</v>
      </c>
      <c r="G4257" t="str">
        <f>VLOOKUP(Tabel1[[#This Row],[Gruppe]],Statistikkoder!$A$1:$C$154,2,FALSE)</f>
        <v>    Passager i køretøj                            </v>
      </c>
      <c r="H4257">
        <v>0</v>
      </c>
      <c r="I4257">
        <v>20</v>
      </c>
      <c r="J4257">
        <v>0</v>
      </c>
      <c r="K4257">
        <f>IF(AND(Tabel1[[#This Row],[Gruppe]]&gt;=610,Tabel1[[#This Row],[Gruppe]]&lt;=765),Tabel1[[#This Row],[Dækmeter]],0)</f>
        <v>0</v>
      </c>
      <c r="L4257">
        <v>0</v>
      </c>
      <c r="M4257" t="s">
        <v>3</v>
      </c>
      <c r="N4257" t="str">
        <f>VLOOKUP($F4257,Statistikkoder!$A$2:$C$154,3,FALSE)</f>
        <v>Passager</v>
      </c>
    </row>
    <row r="4258" spans="1:14" x14ac:dyDescent="0.2">
      <c r="A4258" t="s">
        <v>210</v>
      </c>
      <c r="B4258" s="1">
        <v>0.83333333333333337</v>
      </c>
      <c r="C4258" t="s">
        <v>4</v>
      </c>
      <c r="D4258" t="s">
        <v>2</v>
      </c>
      <c r="E4258" t="s">
        <v>189</v>
      </c>
      <c r="F4258">
        <v>10</v>
      </c>
      <c r="G4258" t="str">
        <f>VLOOKUP(Tabel1[[#This Row],[Gruppe]],Statistikkoder!$A$1:$C$154,2,FALSE)</f>
        <v>    Voksen gående                    </v>
      </c>
      <c r="H4258">
        <v>0</v>
      </c>
      <c r="I4258">
        <v>1</v>
      </c>
      <c r="J4258">
        <v>0</v>
      </c>
      <c r="K4258">
        <f>IF(AND(Tabel1[[#This Row],[Gruppe]]&gt;=610,Tabel1[[#This Row],[Gruppe]]&lt;=765),Tabel1[[#This Row],[Dækmeter]],0)</f>
        <v>0</v>
      </c>
      <c r="L4258">
        <v>0</v>
      </c>
      <c r="M4258" t="s">
        <v>3</v>
      </c>
      <c r="N4258" t="str">
        <f>VLOOKUP($F4258,Statistikkoder!$A$2:$C$154,3,FALSE)</f>
        <v>Passager</v>
      </c>
    </row>
    <row r="4259" spans="1:14" x14ac:dyDescent="0.2">
      <c r="A4259" t="s">
        <v>210</v>
      </c>
      <c r="B4259" s="1">
        <v>0.83333333333333337</v>
      </c>
      <c r="C4259" t="s">
        <v>4</v>
      </c>
      <c r="D4259" t="s">
        <v>2</v>
      </c>
      <c r="E4259" t="s">
        <v>189</v>
      </c>
      <c r="F4259">
        <v>80</v>
      </c>
      <c r="G4259" t="str">
        <f>VLOOKUP(Tabel1[[#This Row],[Gruppe]],Statistikkoder!$A$1:$C$154,2,FALSE)</f>
        <v>    Bil &lt; 1,95 pendler rejse        </v>
      </c>
      <c r="H4259">
        <v>2</v>
      </c>
      <c r="I4259">
        <v>2</v>
      </c>
      <c r="J4259">
        <v>12</v>
      </c>
      <c r="K4259">
        <f>IF(AND(Tabel1[[#This Row],[Gruppe]]&gt;=610,Tabel1[[#This Row],[Gruppe]]&lt;=765),Tabel1[[#This Row],[Dækmeter]],0)</f>
        <v>0</v>
      </c>
      <c r="L4259">
        <v>0</v>
      </c>
      <c r="M4259" t="s">
        <v>3</v>
      </c>
      <c r="N4259" t="str">
        <f>VLOOKUP($F4259,Statistikkoder!$A$2:$C$154,3,FALSE)</f>
        <v>Personbil</v>
      </c>
    </row>
    <row r="4260" spans="1:14" x14ac:dyDescent="0.2">
      <c r="A4260" t="s">
        <v>210</v>
      </c>
      <c r="B4260" s="1">
        <v>0.83333333333333337</v>
      </c>
      <c r="C4260" t="s">
        <v>4</v>
      </c>
      <c r="D4260" t="s">
        <v>2</v>
      </c>
      <c r="E4260" t="s">
        <v>189</v>
      </c>
      <c r="F4260">
        <v>110</v>
      </c>
      <c r="G4260" t="str">
        <f>VLOOKUP(Tabel1[[#This Row],[Gruppe]],Statistikkoder!$A$1:$C$154,2,FALSE)</f>
        <v>    Bil &lt; 1,95 m                            </v>
      </c>
      <c r="H4260">
        <v>5</v>
      </c>
      <c r="I4260">
        <v>8</v>
      </c>
      <c r="J4260">
        <v>30</v>
      </c>
      <c r="K4260">
        <f>IF(AND(Tabel1[[#This Row],[Gruppe]]&gt;=610,Tabel1[[#This Row],[Gruppe]]&lt;=765),Tabel1[[#This Row],[Dækmeter]],0)</f>
        <v>0</v>
      </c>
      <c r="L4260">
        <v>0</v>
      </c>
      <c r="M4260" t="s">
        <v>3</v>
      </c>
      <c r="N4260" t="str">
        <f>VLOOKUP($F4260,Statistikkoder!$A$2:$C$154,3,FALSE)</f>
        <v>Personbil</v>
      </c>
    </row>
    <row r="4261" spans="1:14" x14ac:dyDescent="0.2">
      <c r="A4261" t="s">
        <v>210</v>
      </c>
      <c r="B4261" s="1">
        <v>0.83333333333333337</v>
      </c>
      <c r="C4261" t="s">
        <v>4</v>
      </c>
      <c r="D4261" t="s">
        <v>2</v>
      </c>
      <c r="E4261" t="s">
        <v>189</v>
      </c>
      <c r="F4261">
        <v>996</v>
      </c>
      <c r="G4261" t="str">
        <f>VLOOKUP(Tabel1[[#This Row],[Gruppe]],Statistikkoder!$A$1:$C$154,2,FALSE)</f>
        <v>    Passager i køretøj                            </v>
      </c>
      <c r="H4261">
        <v>0</v>
      </c>
      <c r="I4261">
        <v>10</v>
      </c>
      <c r="J4261">
        <v>0</v>
      </c>
      <c r="K4261">
        <f>IF(AND(Tabel1[[#This Row],[Gruppe]]&gt;=610,Tabel1[[#This Row],[Gruppe]]&lt;=765),Tabel1[[#This Row],[Dækmeter]],0)</f>
        <v>0</v>
      </c>
      <c r="L4261">
        <v>0</v>
      </c>
      <c r="M4261" t="s">
        <v>3</v>
      </c>
      <c r="N4261" t="str">
        <f>VLOOKUP($F4261,Statistikkoder!$A$2:$C$154,3,FALSE)</f>
        <v>Passager</v>
      </c>
    </row>
    <row r="4262" spans="1:14" x14ac:dyDescent="0.2">
      <c r="A4262" t="s">
        <v>210</v>
      </c>
      <c r="B4262" s="1">
        <v>0.875</v>
      </c>
      <c r="C4262" t="s">
        <v>0</v>
      </c>
      <c r="D4262" t="s">
        <v>1</v>
      </c>
      <c r="E4262" t="s">
        <v>189</v>
      </c>
      <c r="F4262">
        <v>110</v>
      </c>
      <c r="G4262" t="str">
        <f>VLOOKUP(Tabel1[[#This Row],[Gruppe]],Statistikkoder!$A$1:$C$154,2,FALSE)</f>
        <v>    Bil &lt; 1,95 m                            </v>
      </c>
      <c r="H4262">
        <v>3</v>
      </c>
      <c r="I4262">
        <v>3</v>
      </c>
      <c r="J4262">
        <v>18</v>
      </c>
      <c r="K4262">
        <f>IF(AND(Tabel1[[#This Row],[Gruppe]]&gt;=610,Tabel1[[#This Row],[Gruppe]]&lt;=765),Tabel1[[#This Row],[Dækmeter]],0)</f>
        <v>0</v>
      </c>
      <c r="L4262">
        <v>0</v>
      </c>
      <c r="M4262" t="s">
        <v>3</v>
      </c>
      <c r="N4262" t="str">
        <f>VLOOKUP($F4262,Statistikkoder!$A$2:$C$154,3,FALSE)</f>
        <v>Personbil</v>
      </c>
    </row>
    <row r="4263" spans="1:14" x14ac:dyDescent="0.2">
      <c r="A4263" t="s">
        <v>210</v>
      </c>
      <c r="B4263" s="1">
        <v>0.875</v>
      </c>
      <c r="C4263" t="s">
        <v>0</v>
      </c>
      <c r="D4263" t="s">
        <v>1</v>
      </c>
      <c r="E4263" t="s">
        <v>189</v>
      </c>
      <c r="F4263">
        <v>730</v>
      </c>
      <c r="G4263" t="str">
        <f>VLOOKUP(Tabel1[[#This Row],[Gruppe]],Statistikkoder!$A$1:$C$154,2,FALSE)</f>
        <v>    Sættevogn 17 m. max 40 tons            </v>
      </c>
      <c r="H4263">
        <v>1</v>
      </c>
      <c r="I4263">
        <v>1</v>
      </c>
      <c r="J4263">
        <v>17</v>
      </c>
      <c r="K4263">
        <f>IF(AND(Tabel1[[#This Row],[Gruppe]]&gt;=610,Tabel1[[#This Row],[Gruppe]]&lt;=765),Tabel1[[#This Row],[Dækmeter]],0)</f>
        <v>17</v>
      </c>
      <c r="L4263">
        <v>0</v>
      </c>
      <c r="M4263" t="s">
        <v>3</v>
      </c>
      <c r="N4263" t="str">
        <f>VLOOKUP($F4263,Statistikkoder!$A$2:$C$154,3,FALSE)</f>
        <v>Sættevogn</v>
      </c>
    </row>
    <row r="4264" spans="1:14" x14ac:dyDescent="0.2">
      <c r="A4264" t="s">
        <v>210</v>
      </c>
      <c r="B4264" s="1">
        <v>0.875</v>
      </c>
      <c r="C4264" t="s">
        <v>0</v>
      </c>
      <c r="D4264" t="s">
        <v>1</v>
      </c>
      <c r="E4264" t="s">
        <v>189</v>
      </c>
      <c r="F4264">
        <v>996</v>
      </c>
      <c r="G4264" t="str">
        <f>VLOOKUP(Tabel1[[#This Row],[Gruppe]],Statistikkoder!$A$1:$C$154,2,FALSE)</f>
        <v>    Passager i køretøj                            </v>
      </c>
      <c r="H4264">
        <v>0</v>
      </c>
      <c r="I4264">
        <v>4</v>
      </c>
      <c r="J4264">
        <v>0</v>
      </c>
      <c r="K4264">
        <f>IF(AND(Tabel1[[#This Row],[Gruppe]]&gt;=610,Tabel1[[#This Row],[Gruppe]]&lt;=765),Tabel1[[#This Row],[Dækmeter]],0)</f>
        <v>0</v>
      </c>
      <c r="L4264">
        <v>0</v>
      </c>
      <c r="M4264" t="s">
        <v>3</v>
      </c>
      <c r="N4264" t="str">
        <f>VLOOKUP($F4264,Statistikkoder!$A$2:$C$154,3,FALSE)</f>
        <v>Passager</v>
      </c>
    </row>
    <row r="4265" spans="1:14" x14ac:dyDescent="0.2">
      <c r="A4265" t="s">
        <v>211</v>
      </c>
      <c r="B4265" s="1">
        <v>0.25</v>
      </c>
      <c r="C4265" t="s">
        <v>4</v>
      </c>
      <c r="D4265" t="s">
        <v>2</v>
      </c>
      <c r="E4265" t="s">
        <v>189</v>
      </c>
      <c r="F4265">
        <v>15</v>
      </c>
      <c r="G4265" t="str">
        <f>VLOOKUP(Tabel1[[#This Row],[Gruppe]],Statistikkoder!$A$1:$C$154,2,FALSE)</f>
        <v>    Voksen gående Pendler            </v>
      </c>
      <c r="H4265">
        <v>0</v>
      </c>
      <c r="I4265">
        <v>1</v>
      </c>
      <c r="J4265">
        <v>0</v>
      </c>
      <c r="K4265">
        <f>IF(AND(Tabel1[[#This Row],[Gruppe]]&gt;=610,Tabel1[[#This Row],[Gruppe]]&lt;=765),Tabel1[[#This Row],[Dækmeter]],0)</f>
        <v>0</v>
      </c>
      <c r="L4265">
        <v>0</v>
      </c>
      <c r="M4265" t="s">
        <v>3</v>
      </c>
      <c r="N4265" t="str">
        <f>VLOOKUP($F4265,Statistikkoder!$A$2:$C$154,3,FALSE)</f>
        <v>Passager</v>
      </c>
    </row>
    <row r="4266" spans="1:14" x14ac:dyDescent="0.2">
      <c r="A4266" t="s">
        <v>211</v>
      </c>
      <c r="B4266" s="1">
        <v>0.25</v>
      </c>
      <c r="C4266" t="s">
        <v>4</v>
      </c>
      <c r="D4266" t="s">
        <v>2</v>
      </c>
      <c r="E4266" t="s">
        <v>189</v>
      </c>
      <c r="F4266">
        <v>40</v>
      </c>
      <c r="G4266" t="str">
        <f>VLOOKUP(Tabel1[[#This Row],[Gruppe]],Statistikkoder!$A$1:$C$154,2,FALSE)</f>
        <v>    Pensionist gående                </v>
      </c>
      <c r="H4266">
        <v>0</v>
      </c>
      <c r="I4266">
        <v>1</v>
      </c>
      <c r="J4266">
        <v>0</v>
      </c>
      <c r="K4266">
        <f>IF(AND(Tabel1[[#This Row],[Gruppe]]&gt;=610,Tabel1[[#This Row],[Gruppe]]&lt;=765),Tabel1[[#This Row],[Dækmeter]],0)</f>
        <v>0</v>
      </c>
      <c r="L4266">
        <v>0</v>
      </c>
      <c r="M4266" t="s">
        <v>3</v>
      </c>
      <c r="N4266" t="str">
        <f>VLOOKUP($F4266,Statistikkoder!$A$2:$C$154,3,FALSE)</f>
        <v>Passager</v>
      </c>
    </row>
    <row r="4267" spans="1:14" x14ac:dyDescent="0.2">
      <c r="A4267" t="s">
        <v>211</v>
      </c>
      <c r="B4267" s="1">
        <v>0.25</v>
      </c>
      <c r="C4267" t="s">
        <v>4</v>
      </c>
      <c r="D4267" t="s">
        <v>2</v>
      </c>
      <c r="E4267" t="s">
        <v>189</v>
      </c>
      <c r="F4267">
        <v>80</v>
      </c>
      <c r="G4267" t="str">
        <f>VLOOKUP(Tabel1[[#This Row],[Gruppe]],Statistikkoder!$A$1:$C$154,2,FALSE)</f>
        <v>    Bil &lt; 1,95 pendler rejse        </v>
      </c>
      <c r="H4267">
        <v>6</v>
      </c>
      <c r="I4267">
        <v>6</v>
      </c>
      <c r="J4267">
        <v>36</v>
      </c>
      <c r="K4267">
        <f>IF(AND(Tabel1[[#This Row],[Gruppe]]&gt;=610,Tabel1[[#This Row],[Gruppe]]&lt;=765),Tabel1[[#This Row],[Dækmeter]],0)</f>
        <v>0</v>
      </c>
      <c r="L4267">
        <v>0</v>
      </c>
      <c r="M4267" t="s">
        <v>3</v>
      </c>
      <c r="N4267" t="str">
        <f>VLOOKUP($F4267,Statistikkoder!$A$2:$C$154,3,FALSE)</f>
        <v>Personbil</v>
      </c>
    </row>
    <row r="4268" spans="1:14" x14ac:dyDescent="0.2">
      <c r="A4268" t="s">
        <v>211</v>
      </c>
      <c r="B4268" s="1">
        <v>0.25</v>
      </c>
      <c r="C4268" t="s">
        <v>4</v>
      </c>
      <c r="D4268" t="s">
        <v>2</v>
      </c>
      <c r="E4268" t="s">
        <v>189</v>
      </c>
      <c r="F4268">
        <v>110</v>
      </c>
      <c r="G4268" t="str">
        <f>VLOOKUP(Tabel1[[#This Row],[Gruppe]],Statistikkoder!$A$1:$C$154,2,FALSE)</f>
        <v>    Bil &lt; 1,95 m                            </v>
      </c>
      <c r="H4268">
        <v>9</v>
      </c>
      <c r="I4268">
        <v>11</v>
      </c>
      <c r="J4268">
        <v>54</v>
      </c>
      <c r="K4268">
        <f>IF(AND(Tabel1[[#This Row],[Gruppe]]&gt;=610,Tabel1[[#This Row],[Gruppe]]&lt;=765),Tabel1[[#This Row],[Dækmeter]],0)</f>
        <v>0</v>
      </c>
      <c r="L4268">
        <v>0</v>
      </c>
      <c r="M4268" t="s">
        <v>3</v>
      </c>
      <c r="N4268" t="str">
        <f>VLOOKUP($F4268,Statistikkoder!$A$2:$C$154,3,FALSE)</f>
        <v>Personbil</v>
      </c>
    </row>
    <row r="4269" spans="1:14" x14ac:dyDescent="0.2">
      <c r="A4269" t="s">
        <v>211</v>
      </c>
      <c r="B4269" s="1">
        <v>0.25</v>
      </c>
      <c r="C4269" t="s">
        <v>4</v>
      </c>
      <c r="D4269" t="s">
        <v>2</v>
      </c>
      <c r="E4269" t="s">
        <v>189</v>
      </c>
      <c r="F4269">
        <v>996</v>
      </c>
      <c r="G4269" t="str">
        <f>VLOOKUP(Tabel1[[#This Row],[Gruppe]],Statistikkoder!$A$1:$C$154,2,FALSE)</f>
        <v>    Passager i køretøj                            </v>
      </c>
      <c r="H4269">
        <v>0</v>
      </c>
      <c r="I4269">
        <v>17</v>
      </c>
      <c r="J4269">
        <v>0</v>
      </c>
      <c r="K4269">
        <f>IF(AND(Tabel1[[#This Row],[Gruppe]]&gt;=610,Tabel1[[#This Row],[Gruppe]]&lt;=765),Tabel1[[#This Row],[Dækmeter]],0)</f>
        <v>0</v>
      </c>
      <c r="L4269">
        <v>0</v>
      </c>
      <c r="M4269" t="s">
        <v>3</v>
      </c>
      <c r="N4269" t="str">
        <f>VLOOKUP($F4269,Statistikkoder!$A$2:$C$154,3,FALSE)</f>
        <v>Passager</v>
      </c>
    </row>
    <row r="4270" spans="1:14" x14ac:dyDescent="0.2">
      <c r="A4270" t="s">
        <v>211</v>
      </c>
      <c r="B4270" s="1">
        <v>0.29166666666666669</v>
      </c>
      <c r="C4270" t="s">
        <v>0</v>
      </c>
      <c r="D4270" t="s">
        <v>1</v>
      </c>
      <c r="E4270" t="s">
        <v>189</v>
      </c>
      <c r="F4270">
        <v>10</v>
      </c>
      <c r="G4270" t="str">
        <f>VLOOKUP(Tabel1[[#This Row],[Gruppe]],Statistikkoder!$A$1:$C$154,2,FALSE)</f>
        <v>    Voksen gående                    </v>
      </c>
      <c r="H4270">
        <v>0</v>
      </c>
      <c r="I4270">
        <v>1</v>
      </c>
      <c r="J4270">
        <v>0</v>
      </c>
      <c r="K4270">
        <f>IF(AND(Tabel1[[#This Row],[Gruppe]]&gt;=610,Tabel1[[#This Row],[Gruppe]]&lt;=765),Tabel1[[#This Row],[Dækmeter]],0)</f>
        <v>0</v>
      </c>
      <c r="L4270">
        <v>0</v>
      </c>
      <c r="M4270" t="s">
        <v>3</v>
      </c>
      <c r="N4270" t="str">
        <f>VLOOKUP($F4270,Statistikkoder!$A$2:$C$154,3,FALSE)</f>
        <v>Passager</v>
      </c>
    </row>
    <row r="4271" spans="1:14" x14ac:dyDescent="0.2">
      <c r="A4271" t="s">
        <v>211</v>
      </c>
      <c r="B4271" s="1">
        <v>0.29166666666666669</v>
      </c>
      <c r="C4271" t="s">
        <v>0</v>
      </c>
      <c r="D4271" t="s">
        <v>1</v>
      </c>
      <c r="E4271" t="s">
        <v>189</v>
      </c>
      <c r="F4271">
        <v>15</v>
      </c>
      <c r="G4271" t="str">
        <f>VLOOKUP(Tabel1[[#This Row],[Gruppe]],Statistikkoder!$A$1:$C$154,2,FALSE)</f>
        <v>    Voksen gående Pendler            </v>
      </c>
      <c r="H4271">
        <v>0</v>
      </c>
      <c r="I4271">
        <v>2</v>
      </c>
      <c r="J4271">
        <v>0</v>
      </c>
      <c r="K4271">
        <f>IF(AND(Tabel1[[#This Row],[Gruppe]]&gt;=610,Tabel1[[#This Row],[Gruppe]]&lt;=765),Tabel1[[#This Row],[Dækmeter]],0)</f>
        <v>0</v>
      </c>
      <c r="L4271">
        <v>0</v>
      </c>
      <c r="M4271" t="s">
        <v>3</v>
      </c>
      <c r="N4271" t="str">
        <f>VLOOKUP($F4271,Statistikkoder!$A$2:$C$154,3,FALSE)</f>
        <v>Passager</v>
      </c>
    </row>
    <row r="4272" spans="1:14" x14ac:dyDescent="0.2">
      <c r="A4272" t="s">
        <v>211</v>
      </c>
      <c r="B4272" s="1">
        <v>0.29166666666666669</v>
      </c>
      <c r="C4272" t="s">
        <v>0</v>
      </c>
      <c r="D4272" t="s">
        <v>1</v>
      </c>
      <c r="E4272" t="s">
        <v>189</v>
      </c>
      <c r="F4272">
        <v>80</v>
      </c>
      <c r="G4272" t="str">
        <f>VLOOKUP(Tabel1[[#This Row],[Gruppe]],Statistikkoder!$A$1:$C$154,2,FALSE)</f>
        <v>    Bil &lt; 1,95 pendler rejse        </v>
      </c>
      <c r="H4272">
        <v>11</v>
      </c>
      <c r="I4272">
        <v>11</v>
      </c>
      <c r="J4272">
        <v>66</v>
      </c>
      <c r="K4272">
        <f>IF(AND(Tabel1[[#This Row],[Gruppe]]&gt;=610,Tabel1[[#This Row],[Gruppe]]&lt;=765),Tabel1[[#This Row],[Dækmeter]],0)</f>
        <v>0</v>
      </c>
      <c r="L4272">
        <v>0</v>
      </c>
      <c r="M4272" t="s">
        <v>3</v>
      </c>
      <c r="N4272" t="str">
        <f>VLOOKUP($F4272,Statistikkoder!$A$2:$C$154,3,FALSE)</f>
        <v>Personbil</v>
      </c>
    </row>
    <row r="4273" spans="1:14" x14ac:dyDescent="0.2">
      <c r="A4273" t="s">
        <v>211</v>
      </c>
      <c r="B4273" s="1">
        <v>0.29166666666666669</v>
      </c>
      <c r="C4273" t="s">
        <v>0</v>
      </c>
      <c r="D4273" t="s">
        <v>1</v>
      </c>
      <c r="E4273" t="s">
        <v>189</v>
      </c>
      <c r="F4273">
        <v>110</v>
      </c>
      <c r="G4273" t="str">
        <f>VLOOKUP(Tabel1[[#This Row],[Gruppe]],Statistikkoder!$A$1:$C$154,2,FALSE)</f>
        <v>    Bil &lt; 1,95 m                            </v>
      </c>
      <c r="H4273">
        <v>10</v>
      </c>
      <c r="I4273">
        <v>16</v>
      </c>
      <c r="J4273">
        <v>60</v>
      </c>
      <c r="K4273">
        <f>IF(AND(Tabel1[[#This Row],[Gruppe]]&gt;=610,Tabel1[[#This Row],[Gruppe]]&lt;=765),Tabel1[[#This Row],[Dækmeter]],0)</f>
        <v>0</v>
      </c>
      <c r="L4273">
        <v>0</v>
      </c>
      <c r="M4273" t="s">
        <v>3</v>
      </c>
      <c r="N4273" t="str">
        <f>VLOOKUP($F4273,Statistikkoder!$A$2:$C$154,3,FALSE)</f>
        <v>Personbil</v>
      </c>
    </row>
    <row r="4274" spans="1:14" x14ac:dyDescent="0.2">
      <c r="A4274" t="s">
        <v>211</v>
      </c>
      <c r="B4274" s="1">
        <v>0.29166666666666669</v>
      </c>
      <c r="C4274" t="s">
        <v>0</v>
      </c>
      <c r="D4274" t="s">
        <v>1</v>
      </c>
      <c r="E4274" t="s">
        <v>189</v>
      </c>
      <c r="F4274">
        <v>120</v>
      </c>
      <c r="G4274" t="str">
        <f>VLOOKUP(Tabel1[[#This Row],[Gruppe]],Statistikkoder!$A$1:$C$154,2,FALSE)</f>
        <v>    Bil &gt; 1,95 m                            </v>
      </c>
      <c r="H4274">
        <v>2</v>
      </c>
      <c r="I4274">
        <v>4</v>
      </c>
      <c r="J4274">
        <v>12</v>
      </c>
      <c r="K4274">
        <f>IF(AND(Tabel1[[#This Row],[Gruppe]]&gt;=610,Tabel1[[#This Row],[Gruppe]]&lt;=765),Tabel1[[#This Row],[Dækmeter]],0)</f>
        <v>0</v>
      </c>
      <c r="L4274">
        <v>0</v>
      </c>
      <c r="M4274" t="s">
        <v>3</v>
      </c>
      <c r="N4274" t="str">
        <f>VLOOKUP($F4274,Statistikkoder!$A$2:$C$154,3,FALSE)</f>
        <v>Personbil</v>
      </c>
    </row>
    <row r="4275" spans="1:14" x14ac:dyDescent="0.2">
      <c r="A4275" t="s">
        <v>211</v>
      </c>
      <c r="B4275" s="1">
        <v>0.29166666666666669</v>
      </c>
      <c r="C4275" t="s">
        <v>0</v>
      </c>
      <c r="D4275" t="s">
        <v>1</v>
      </c>
      <c r="E4275" t="s">
        <v>189</v>
      </c>
      <c r="F4275">
        <v>122</v>
      </c>
      <c r="G4275" t="str">
        <f>VLOOKUP(Tabel1[[#This Row],[Gruppe]],Statistikkoder!$A$1:$C$154,2,FALSE)</f>
        <v>    Bil H&lt;1,95 &amp; L&gt;6 m                      </v>
      </c>
      <c r="H4275">
        <v>1</v>
      </c>
      <c r="I4275">
        <v>4</v>
      </c>
      <c r="J4275">
        <v>6</v>
      </c>
      <c r="K4275">
        <f>IF(AND(Tabel1[[#This Row],[Gruppe]]&gt;=610,Tabel1[[#This Row],[Gruppe]]&lt;=765),Tabel1[[#This Row],[Dækmeter]],0)</f>
        <v>0</v>
      </c>
      <c r="L4275">
        <v>0</v>
      </c>
      <c r="M4275" t="s">
        <v>3</v>
      </c>
      <c r="N4275" t="str">
        <f>VLOOKUP($F4275,Statistikkoder!$A$2:$C$154,3,FALSE)</f>
        <v>Personbil</v>
      </c>
    </row>
    <row r="4276" spans="1:14" x14ac:dyDescent="0.2">
      <c r="A4276" t="s">
        <v>211</v>
      </c>
      <c r="B4276" s="1">
        <v>0.29166666666666669</v>
      </c>
      <c r="C4276" t="s">
        <v>0</v>
      </c>
      <c r="D4276" t="s">
        <v>1</v>
      </c>
      <c r="E4276" t="s">
        <v>189</v>
      </c>
      <c r="F4276">
        <v>123</v>
      </c>
      <c r="G4276" t="str">
        <f>VLOOKUP(Tabel1[[#This Row],[Gruppe]],Statistikkoder!$A$1:$C$154,2,FALSE)</f>
        <v>    Bil H&gt;1,95 &amp; L&gt;6 m                      </v>
      </c>
      <c r="H4276">
        <v>1</v>
      </c>
      <c r="I4276">
        <v>2</v>
      </c>
      <c r="J4276">
        <v>6</v>
      </c>
      <c r="K4276">
        <f>IF(AND(Tabel1[[#This Row],[Gruppe]]&gt;=610,Tabel1[[#This Row],[Gruppe]]&lt;=765),Tabel1[[#This Row],[Dækmeter]],0)</f>
        <v>0</v>
      </c>
      <c r="L4276">
        <v>0</v>
      </c>
      <c r="M4276" t="s">
        <v>3</v>
      </c>
      <c r="N4276" t="str">
        <f>VLOOKUP($F4276,Statistikkoder!$A$2:$C$154,3,FALSE)</f>
        <v>Personbil</v>
      </c>
    </row>
    <row r="4277" spans="1:14" x14ac:dyDescent="0.2">
      <c r="A4277" t="s">
        <v>211</v>
      </c>
      <c r="B4277" s="1">
        <v>0.29166666666666669</v>
      </c>
      <c r="C4277" t="s">
        <v>0</v>
      </c>
      <c r="D4277" t="s">
        <v>1</v>
      </c>
      <c r="E4277" t="s">
        <v>189</v>
      </c>
      <c r="F4277">
        <v>126</v>
      </c>
      <c r="G4277" t="str">
        <f>VLOOKUP(Tabel1[[#This Row],[Gruppe]],Statistikkoder!$A$1:$C$154,2,FALSE)</f>
        <v xml:space="preserve">    Bil med campingvogn                     </v>
      </c>
      <c r="H4277">
        <v>1</v>
      </c>
      <c r="I4277">
        <v>4</v>
      </c>
      <c r="J4277">
        <v>12</v>
      </c>
      <c r="K4277">
        <f>IF(AND(Tabel1[[#This Row],[Gruppe]]&gt;=610,Tabel1[[#This Row],[Gruppe]]&lt;=765),Tabel1[[#This Row],[Dækmeter]],0)</f>
        <v>0</v>
      </c>
      <c r="L4277">
        <v>0</v>
      </c>
      <c r="M4277" t="s">
        <v>3</v>
      </c>
      <c r="N4277" t="str">
        <f>VLOOKUP($F4277,Statistikkoder!$A$2:$C$154,3,FALSE)</f>
        <v>Personbil</v>
      </c>
    </row>
    <row r="4278" spans="1:14" x14ac:dyDescent="0.2">
      <c r="A4278" t="s">
        <v>211</v>
      </c>
      <c r="B4278" s="1">
        <v>0.29166666666666669</v>
      </c>
      <c r="C4278" t="s">
        <v>0</v>
      </c>
      <c r="D4278" t="s">
        <v>1</v>
      </c>
      <c r="E4278" t="s">
        <v>189</v>
      </c>
      <c r="F4278">
        <v>510</v>
      </c>
      <c r="G4278" t="str">
        <f>VLOOKUP(Tabel1[[#This Row],[Gruppe]],Statistikkoder!$A$1:$C$154,2,FALSE)</f>
        <v>    Cykel Voksen                            </v>
      </c>
      <c r="H4278">
        <v>1</v>
      </c>
      <c r="I4278">
        <v>0</v>
      </c>
      <c r="J4278">
        <v>1</v>
      </c>
      <c r="K4278">
        <f>IF(AND(Tabel1[[#This Row],[Gruppe]]&gt;=610,Tabel1[[#This Row],[Gruppe]]&lt;=765),Tabel1[[#This Row],[Dækmeter]],0)</f>
        <v>0</v>
      </c>
      <c r="L4278">
        <v>0</v>
      </c>
      <c r="M4278" t="s">
        <v>3</v>
      </c>
      <c r="N4278" t="str">
        <f>VLOOKUP($F4278,Statistikkoder!$A$2:$C$154,3,FALSE)</f>
        <v>Cykel</v>
      </c>
    </row>
    <row r="4279" spans="1:14" x14ac:dyDescent="0.2">
      <c r="A4279" t="s">
        <v>211</v>
      </c>
      <c r="B4279" s="1">
        <v>0.29166666666666669</v>
      </c>
      <c r="C4279" t="s">
        <v>0</v>
      </c>
      <c r="D4279" t="s">
        <v>1</v>
      </c>
      <c r="E4279" t="s">
        <v>189</v>
      </c>
      <c r="F4279">
        <v>710</v>
      </c>
      <c r="G4279" t="str">
        <f>VLOOKUP(Tabel1[[#This Row],[Gruppe]],Statistikkoder!$A$1:$C$154,2,FALSE)</f>
        <v>    Forvogn &lt; 10 meter incl. fører          </v>
      </c>
      <c r="H4279">
        <v>1</v>
      </c>
      <c r="I4279">
        <v>1</v>
      </c>
      <c r="J4279">
        <v>10</v>
      </c>
      <c r="K4279">
        <f>IF(AND(Tabel1[[#This Row],[Gruppe]]&gt;=610,Tabel1[[#This Row],[Gruppe]]&lt;=765),Tabel1[[#This Row],[Dækmeter]],0)</f>
        <v>10</v>
      </c>
      <c r="L4279">
        <v>0</v>
      </c>
      <c r="M4279" t="s">
        <v>3</v>
      </c>
      <c r="N4279" t="str">
        <f>VLOOKUP($F4279,Statistikkoder!$A$2:$C$154,3,FALSE)</f>
        <v>Forvogn</v>
      </c>
    </row>
    <row r="4280" spans="1:14" x14ac:dyDescent="0.2">
      <c r="A4280" t="s">
        <v>211</v>
      </c>
      <c r="B4280" s="1">
        <v>0.29166666666666669</v>
      </c>
      <c r="C4280" t="s">
        <v>0</v>
      </c>
      <c r="D4280" t="s">
        <v>1</v>
      </c>
      <c r="E4280" t="s">
        <v>189</v>
      </c>
      <c r="F4280">
        <v>996</v>
      </c>
      <c r="G4280" t="str">
        <f>VLOOKUP(Tabel1[[#This Row],[Gruppe]],Statistikkoder!$A$1:$C$154,2,FALSE)</f>
        <v>    Passager i køretøj                            </v>
      </c>
      <c r="H4280">
        <v>0</v>
      </c>
      <c r="I4280">
        <v>42</v>
      </c>
      <c r="J4280">
        <v>0</v>
      </c>
      <c r="K4280">
        <f>IF(AND(Tabel1[[#This Row],[Gruppe]]&gt;=610,Tabel1[[#This Row],[Gruppe]]&lt;=765),Tabel1[[#This Row],[Dækmeter]],0)</f>
        <v>0</v>
      </c>
      <c r="L4280">
        <v>0</v>
      </c>
      <c r="M4280" t="s">
        <v>3</v>
      </c>
      <c r="N4280" t="str">
        <f>VLOOKUP($F4280,Statistikkoder!$A$2:$C$154,3,FALSE)</f>
        <v>Passager</v>
      </c>
    </row>
    <row r="4281" spans="1:14" x14ac:dyDescent="0.2">
      <c r="A4281" t="s">
        <v>211</v>
      </c>
      <c r="B4281" s="1">
        <v>0.33333333333333331</v>
      </c>
      <c r="C4281" t="s">
        <v>4</v>
      </c>
      <c r="D4281" t="s">
        <v>2</v>
      </c>
      <c r="E4281" t="s">
        <v>189</v>
      </c>
      <c r="F4281">
        <v>10</v>
      </c>
      <c r="G4281" t="str">
        <f>VLOOKUP(Tabel1[[#This Row],[Gruppe]],Statistikkoder!$A$1:$C$154,2,FALSE)</f>
        <v>    Voksen gående                    </v>
      </c>
      <c r="H4281">
        <v>0</v>
      </c>
      <c r="I4281">
        <v>1</v>
      </c>
      <c r="J4281">
        <v>0</v>
      </c>
      <c r="K4281">
        <f>IF(AND(Tabel1[[#This Row],[Gruppe]]&gt;=610,Tabel1[[#This Row],[Gruppe]]&lt;=765),Tabel1[[#This Row],[Dækmeter]],0)</f>
        <v>0</v>
      </c>
      <c r="L4281">
        <v>0</v>
      </c>
      <c r="M4281" t="s">
        <v>3</v>
      </c>
      <c r="N4281" t="str">
        <f>VLOOKUP($F4281,Statistikkoder!$A$2:$C$154,3,FALSE)</f>
        <v>Passager</v>
      </c>
    </row>
    <row r="4282" spans="1:14" x14ac:dyDescent="0.2">
      <c r="A4282" t="s">
        <v>211</v>
      </c>
      <c r="B4282" s="1">
        <v>0.33333333333333331</v>
      </c>
      <c r="C4282" t="s">
        <v>4</v>
      </c>
      <c r="D4282" t="s">
        <v>2</v>
      </c>
      <c r="E4282" t="s">
        <v>189</v>
      </c>
      <c r="F4282">
        <v>15</v>
      </c>
      <c r="G4282" t="str">
        <f>VLOOKUP(Tabel1[[#This Row],[Gruppe]],Statistikkoder!$A$1:$C$154,2,FALSE)</f>
        <v>    Voksen gående Pendler            </v>
      </c>
      <c r="H4282">
        <v>0</v>
      </c>
      <c r="I4282">
        <v>2</v>
      </c>
      <c r="J4282">
        <v>0</v>
      </c>
      <c r="K4282">
        <f>IF(AND(Tabel1[[#This Row],[Gruppe]]&gt;=610,Tabel1[[#This Row],[Gruppe]]&lt;=765),Tabel1[[#This Row],[Dækmeter]],0)</f>
        <v>0</v>
      </c>
      <c r="L4282">
        <v>0</v>
      </c>
      <c r="M4282" t="s">
        <v>3</v>
      </c>
      <c r="N4282" t="str">
        <f>VLOOKUP($F4282,Statistikkoder!$A$2:$C$154,3,FALSE)</f>
        <v>Passager</v>
      </c>
    </row>
    <row r="4283" spans="1:14" x14ac:dyDescent="0.2">
      <c r="A4283" t="s">
        <v>211</v>
      </c>
      <c r="B4283" s="1">
        <v>0.33333333333333331</v>
      </c>
      <c r="C4283" t="s">
        <v>4</v>
      </c>
      <c r="D4283" t="s">
        <v>2</v>
      </c>
      <c r="E4283" t="s">
        <v>189</v>
      </c>
      <c r="F4283">
        <v>80</v>
      </c>
      <c r="G4283" t="str">
        <f>VLOOKUP(Tabel1[[#This Row],[Gruppe]],Statistikkoder!$A$1:$C$154,2,FALSE)</f>
        <v>    Bil &lt; 1,95 pendler rejse        </v>
      </c>
      <c r="H4283">
        <v>5</v>
      </c>
      <c r="I4283">
        <v>5</v>
      </c>
      <c r="J4283">
        <v>30</v>
      </c>
      <c r="K4283">
        <f>IF(AND(Tabel1[[#This Row],[Gruppe]]&gt;=610,Tabel1[[#This Row],[Gruppe]]&lt;=765),Tabel1[[#This Row],[Dækmeter]],0)</f>
        <v>0</v>
      </c>
      <c r="L4283">
        <v>0</v>
      </c>
      <c r="M4283" t="s">
        <v>3</v>
      </c>
      <c r="N4283" t="str">
        <f>VLOOKUP($F4283,Statistikkoder!$A$2:$C$154,3,FALSE)</f>
        <v>Personbil</v>
      </c>
    </row>
    <row r="4284" spans="1:14" x14ac:dyDescent="0.2">
      <c r="A4284" t="s">
        <v>211</v>
      </c>
      <c r="B4284" s="1">
        <v>0.33333333333333331</v>
      </c>
      <c r="C4284" t="s">
        <v>4</v>
      </c>
      <c r="D4284" t="s">
        <v>2</v>
      </c>
      <c r="E4284" t="s">
        <v>189</v>
      </c>
      <c r="F4284">
        <v>110</v>
      </c>
      <c r="G4284" t="str">
        <f>VLOOKUP(Tabel1[[#This Row],[Gruppe]],Statistikkoder!$A$1:$C$154,2,FALSE)</f>
        <v>    Bil &lt; 1,95 m                            </v>
      </c>
      <c r="H4284">
        <v>14</v>
      </c>
      <c r="I4284">
        <v>23</v>
      </c>
      <c r="J4284">
        <v>84</v>
      </c>
      <c r="K4284">
        <f>IF(AND(Tabel1[[#This Row],[Gruppe]]&gt;=610,Tabel1[[#This Row],[Gruppe]]&lt;=765),Tabel1[[#This Row],[Dækmeter]],0)</f>
        <v>0</v>
      </c>
      <c r="L4284">
        <v>0</v>
      </c>
      <c r="M4284" t="s">
        <v>3</v>
      </c>
      <c r="N4284" t="str">
        <f>VLOOKUP($F4284,Statistikkoder!$A$2:$C$154,3,FALSE)</f>
        <v>Personbil</v>
      </c>
    </row>
    <row r="4285" spans="1:14" x14ac:dyDescent="0.2">
      <c r="A4285" t="s">
        <v>211</v>
      </c>
      <c r="B4285" s="1">
        <v>0.33333333333333331</v>
      </c>
      <c r="C4285" t="s">
        <v>4</v>
      </c>
      <c r="D4285" t="s">
        <v>2</v>
      </c>
      <c r="E4285" t="s">
        <v>189</v>
      </c>
      <c r="F4285">
        <v>126</v>
      </c>
      <c r="G4285" t="str">
        <f>VLOOKUP(Tabel1[[#This Row],[Gruppe]],Statistikkoder!$A$1:$C$154,2,FALSE)</f>
        <v xml:space="preserve">    Bil med campingvogn                     </v>
      </c>
      <c r="H4285">
        <v>2</v>
      </c>
      <c r="I4285">
        <v>4</v>
      </c>
      <c r="J4285">
        <v>24</v>
      </c>
      <c r="K4285">
        <f>IF(AND(Tabel1[[#This Row],[Gruppe]]&gt;=610,Tabel1[[#This Row],[Gruppe]]&lt;=765),Tabel1[[#This Row],[Dækmeter]],0)</f>
        <v>0</v>
      </c>
      <c r="L4285">
        <v>0</v>
      </c>
      <c r="M4285" t="s">
        <v>3</v>
      </c>
      <c r="N4285" t="str">
        <f>VLOOKUP($F4285,Statistikkoder!$A$2:$C$154,3,FALSE)</f>
        <v>Personbil</v>
      </c>
    </row>
    <row r="4286" spans="1:14" x14ac:dyDescent="0.2">
      <c r="A4286" t="s">
        <v>211</v>
      </c>
      <c r="B4286" s="1">
        <v>0.33333333333333331</v>
      </c>
      <c r="C4286" t="s">
        <v>4</v>
      </c>
      <c r="D4286" t="s">
        <v>2</v>
      </c>
      <c r="E4286" t="s">
        <v>189</v>
      </c>
      <c r="F4286">
        <v>320</v>
      </c>
      <c r="G4286" t="str">
        <f>VLOOKUP(Tabel1[[#This Row],[Gruppe]],Statistikkoder!$A$1:$C$154,2,FALSE)</f>
        <v>    Autocamper &lt; 12 meter                </v>
      </c>
      <c r="H4286">
        <v>1</v>
      </c>
      <c r="I4286">
        <v>2</v>
      </c>
      <c r="J4286">
        <v>10</v>
      </c>
      <c r="K4286">
        <f>IF(AND(Tabel1[[#This Row],[Gruppe]]&gt;=610,Tabel1[[#This Row],[Gruppe]]&lt;=765),Tabel1[[#This Row],[Dækmeter]],0)</f>
        <v>0</v>
      </c>
      <c r="L4286">
        <v>0</v>
      </c>
      <c r="M4286" t="s">
        <v>3</v>
      </c>
      <c r="N4286" t="str">
        <f>VLOOKUP($F4286,Statistikkoder!$A$2:$C$154,3,FALSE)</f>
        <v>Autocamper</v>
      </c>
    </row>
    <row r="4287" spans="1:14" x14ac:dyDescent="0.2">
      <c r="A4287" t="s">
        <v>211</v>
      </c>
      <c r="B4287" s="1">
        <v>0.33333333333333331</v>
      </c>
      <c r="C4287" t="s">
        <v>4</v>
      </c>
      <c r="D4287" t="s">
        <v>2</v>
      </c>
      <c r="E4287" t="s">
        <v>189</v>
      </c>
      <c r="F4287">
        <v>996</v>
      </c>
      <c r="G4287" t="str">
        <f>VLOOKUP(Tabel1[[#This Row],[Gruppe]],Statistikkoder!$A$1:$C$154,2,FALSE)</f>
        <v>    Passager i køretøj                            </v>
      </c>
      <c r="H4287">
        <v>0</v>
      </c>
      <c r="I4287">
        <v>34</v>
      </c>
      <c r="J4287">
        <v>0</v>
      </c>
      <c r="K4287">
        <f>IF(AND(Tabel1[[#This Row],[Gruppe]]&gt;=610,Tabel1[[#This Row],[Gruppe]]&lt;=765),Tabel1[[#This Row],[Dækmeter]],0)</f>
        <v>0</v>
      </c>
      <c r="L4287">
        <v>0</v>
      </c>
      <c r="M4287" t="s">
        <v>3</v>
      </c>
      <c r="N4287" t="str">
        <f>VLOOKUP($F4287,Statistikkoder!$A$2:$C$154,3,FALSE)</f>
        <v>Passager</v>
      </c>
    </row>
    <row r="4288" spans="1:14" x14ac:dyDescent="0.2">
      <c r="A4288" t="s">
        <v>211</v>
      </c>
      <c r="B4288" s="1">
        <v>0.375</v>
      </c>
      <c r="C4288" t="s">
        <v>0</v>
      </c>
      <c r="D4288" t="s">
        <v>1</v>
      </c>
      <c r="E4288" t="s">
        <v>189</v>
      </c>
      <c r="F4288">
        <v>10</v>
      </c>
      <c r="G4288" t="str">
        <f>VLOOKUP(Tabel1[[#This Row],[Gruppe]],Statistikkoder!$A$1:$C$154,2,FALSE)</f>
        <v>    Voksen gående                    </v>
      </c>
      <c r="H4288">
        <v>0</v>
      </c>
      <c r="I4288">
        <v>1</v>
      </c>
      <c r="J4288">
        <v>0</v>
      </c>
      <c r="K4288">
        <f>IF(AND(Tabel1[[#This Row],[Gruppe]]&gt;=610,Tabel1[[#This Row],[Gruppe]]&lt;=765),Tabel1[[#This Row],[Dækmeter]],0)</f>
        <v>0</v>
      </c>
      <c r="L4288">
        <v>0</v>
      </c>
      <c r="M4288" t="s">
        <v>3</v>
      </c>
      <c r="N4288" t="str">
        <f>VLOOKUP($F4288,Statistikkoder!$A$2:$C$154,3,FALSE)</f>
        <v>Passager</v>
      </c>
    </row>
    <row r="4289" spans="1:14" x14ac:dyDescent="0.2">
      <c r="A4289" t="s">
        <v>211</v>
      </c>
      <c r="B4289" s="1">
        <v>0.375</v>
      </c>
      <c r="C4289" t="s">
        <v>0</v>
      </c>
      <c r="D4289" t="s">
        <v>1</v>
      </c>
      <c r="E4289" t="s">
        <v>189</v>
      </c>
      <c r="F4289">
        <v>60</v>
      </c>
      <c r="G4289" t="str">
        <f>VLOOKUP(Tabel1[[#This Row],[Gruppe]],Statistikkoder!$A$1:$C$154,2,FALSE)</f>
        <v>    Voksen gruppe                    </v>
      </c>
      <c r="H4289">
        <v>0</v>
      </c>
      <c r="I4289">
        <v>40</v>
      </c>
      <c r="J4289">
        <v>0</v>
      </c>
      <c r="K4289">
        <f>IF(AND(Tabel1[[#This Row],[Gruppe]]&gt;=610,Tabel1[[#This Row],[Gruppe]]&lt;=765),Tabel1[[#This Row],[Dækmeter]],0)</f>
        <v>0</v>
      </c>
      <c r="L4289">
        <v>0</v>
      </c>
      <c r="M4289" t="s">
        <v>3</v>
      </c>
      <c r="N4289" t="str">
        <f>VLOOKUP($F4289,Statistikkoder!$A$2:$C$154,3,FALSE)</f>
        <v>Passager</v>
      </c>
    </row>
    <row r="4290" spans="1:14" x14ac:dyDescent="0.2">
      <c r="A4290" t="s">
        <v>211</v>
      </c>
      <c r="B4290" s="1">
        <v>0.375</v>
      </c>
      <c r="C4290" t="s">
        <v>0</v>
      </c>
      <c r="D4290" t="s">
        <v>1</v>
      </c>
      <c r="E4290" t="s">
        <v>189</v>
      </c>
      <c r="F4290">
        <v>110</v>
      </c>
      <c r="G4290" t="str">
        <f>VLOOKUP(Tabel1[[#This Row],[Gruppe]],Statistikkoder!$A$1:$C$154,2,FALSE)</f>
        <v>    Bil &lt; 1,95 m                            </v>
      </c>
      <c r="H4290">
        <v>12</v>
      </c>
      <c r="I4290">
        <v>20</v>
      </c>
      <c r="J4290">
        <v>72</v>
      </c>
      <c r="K4290">
        <f>IF(AND(Tabel1[[#This Row],[Gruppe]]&gt;=610,Tabel1[[#This Row],[Gruppe]]&lt;=765),Tabel1[[#This Row],[Dækmeter]],0)</f>
        <v>0</v>
      </c>
      <c r="L4290">
        <v>0</v>
      </c>
      <c r="M4290" t="s">
        <v>3</v>
      </c>
      <c r="N4290" t="str">
        <f>VLOOKUP($F4290,Statistikkoder!$A$2:$C$154,3,FALSE)</f>
        <v>Personbil</v>
      </c>
    </row>
    <row r="4291" spans="1:14" x14ac:dyDescent="0.2">
      <c r="A4291" t="s">
        <v>211</v>
      </c>
      <c r="B4291" s="1">
        <v>0.375</v>
      </c>
      <c r="C4291" t="s">
        <v>0</v>
      </c>
      <c r="D4291" t="s">
        <v>1</v>
      </c>
      <c r="E4291" t="s">
        <v>189</v>
      </c>
      <c r="F4291">
        <v>120</v>
      </c>
      <c r="G4291" t="str">
        <f>VLOOKUP(Tabel1[[#This Row],[Gruppe]],Statistikkoder!$A$1:$C$154,2,FALSE)</f>
        <v>    Bil &gt; 1,95 m                            </v>
      </c>
      <c r="H4291">
        <v>1</v>
      </c>
      <c r="I4291">
        <v>2</v>
      </c>
      <c r="J4291">
        <v>6</v>
      </c>
      <c r="K4291">
        <f>IF(AND(Tabel1[[#This Row],[Gruppe]]&gt;=610,Tabel1[[#This Row],[Gruppe]]&lt;=765),Tabel1[[#This Row],[Dækmeter]],0)</f>
        <v>0</v>
      </c>
      <c r="L4291">
        <v>0</v>
      </c>
      <c r="M4291" t="s">
        <v>3</v>
      </c>
      <c r="N4291" t="str">
        <f>VLOOKUP($F4291,Statistikkoder!$A$2:$C$154,3,FALSE)</f>
        <v>Personbil</v>
      </c>
    </row>
    <row r="4292" spans="1:14" x14ac:dyDescent="0.2">
      <c r="A4292" t="s">
        <v>211</v>
      </c>
      <c r="B4292" s="1">
        <v>0.375</v>
      </c>
      <c r="C4292" t="s">
        <v>0</v>
      </c>
      <c r="D4292" t="s">
        <v>1</v>
      </c>
      <c r="E4292" t="s">
        <v>189</v>
      </c>
      <c r="F4292">
        <v>126</v>
      </c>
      <c r="G4292" t="str">
        <f>VLOOKUP(Tabel1[[#This Row],[Gruppe]],Statistikkoder!$A$1:$C$154,2,FALSE)</f>
        <v xml:space="preserve">    Bil med campingvogn                     </v>
      </c>
      <c r="H4292">
        <v>1</v>
      </c>
      <c r="I4292">
        <v>2</v>
      </c>
      <c r="J4292">
        <v>12</v>
      </c>
      <c r="K4292">
        <f>IF(AND(Tabel1[[#This Row],[Gruppe]]&gt;=610,Tabel1[[#This Row],[Gruppe]]&lt;=765),Tabel1[[#This Row],[Dækmeter]],0)</f>
        <v>0</v>
      </c>
      <c r="L4292">
        <v>0</v>
      </c>
      <c r="M4292" t="s">
        <v>3</v>
      </c>
      <c r="N4292" t="str">
        <f>VLOOKUP($F4292,Statistikkoder!$A$2:$C$154,3,FALSE)</f>
        <v>Personbil</v>
      </c>
    </row>
    <row r="4293" spans="1:14" x14ac:dyDescent="0.2">
      <c r="A4293" t="s">
        <v>211</v>
      </c>
      <c r="B4293" s="1">
        <v>0.375</v>
      </c>
      <c r="C4293" t="s">
        <v>0</v>
      </c>
      <c r="D4293" t="s">
        <v>1</v>
      </c>
      <c r="E4293" t="s">
        <v>189</v>
      </c>
      <c r="F4293">
        <v>410</v>
      </c>
      <c r="G4293" t="str">
        <f>VLOOKUP(Tabel1[[#This Row],[Gruppe]],Statistikkoder!$A$1:$C$154,2,FALSE)</f>
        <v>    MC                                    </v>
      </c>
      <c r="H4293">
        <v>1</v>
      </c>
      <c r="I4293">
        <v>1</v>
      </c>
      <c r="J4293">
        <v>2</v>
      </c>
      <c r="K4293">
        <f>IF(AND(Tabel1[[#This Row],[Gruppe]]&gt;=610,Tabel1[[#This Row],[Gruppe]]&lt;=765),Tabel1[[#This Row],[Dækmeter]],0)</f>
        <v>0</v>
      </c>
      <c r="L4293">
        <v>0</v>
      </c>
      <c r="M4293" t="s">
        <v>3</v>
      </c>
      <c r="N4293" t="str">
        <f>VLOOKUP($F4293,Statistikkoder!$A$2:$C$154,3,FALSE)</f>
        <v>MC/Knallert</v>
      </c>
    </row>
    <row r="4294" spans="1:14" x14ac:dyDescent="0.2">
      <c r="A4294" t="s">
        <v>211</v>
      </c>
      <c r="B4294" s="1">
        <v>0.375</v>
      </c>
      <c r="C4294" t="s">
        <v>0</v>
      </c>
      <c r="D4294" t="s">
        <v>1</v>
      </c>
      <c r="E4294" t="s">
        <v>189</v>
      </c>
      <c r="F4294">
        <v>511</v>
      </c>
      <c r="G4294" t="str">
        <f>VLOOKUP(Tabel1[[#This Row],[Gruppe]],Statistikkoder!$A$1:$C$154,2,FALSE)</f>
        <v>    Cykel gruppebillet                      </v>
      </c>
      <c r="H4294">
        <v>40</v>
      </c>
      <c r="I4294">
        <v>0</v>
      </c>
      <c r="J4294">
        <v>40</v>
      </c>
      <c r="K4294">
        <f>IF(AND(Tabel1[[#This Row],[Gruppe]]&gt;=610,Tabel1[[#This Row],[Gruppe]]&lt;=765),Tabel1[[#This Row],[Dækmeter]],0)</f>
        <v>0</v>
      </c>
      <c r="L4294">
        <v>0</v>
      </c>
      <c r="M4294" t="s">
        <v>3</v>
      </c>
      <c r="N4294" t="str">
        <f>VLOOKUP($F4294,Statistikkoder!$A$2:$C$154,3,FALSE)</f>
        <v>Cykel</v>
      </c>
    </row>
    <row r="4295" spans="1:14" x14ac:dyDescent="0.2">
      <c r="A4295" t="s">
        <v>211</v>
      </c>
      <c r="B4295" s="1">
        <v>0.375</v>
      </c>
      <c r="C4295" t="s">
        <v>0</v>
      </c>
      <c r="D4295" t="s">
        <v>1</v>
      </c>
      <c r="E4295" t="s">
        <v>189</v>
      </c>
      <c r="F4295">
        <v>611</v>
      </c>
      <c r="G4295" t="str">
        <f>VLOOKUP(Tabel1[[#This Row],[Gruppe]],Statistikkoder!$A$1:$C$154,2,FALSE)</f>
        <v>    Bus &gt; 10 m incl. passagerer              </v>
      </c>
      <c r="H4295">
        <v>1</v>
      </c>
      <c r="I4295">
        <v>43</v>
      </c>
      <c r="J4295">
        <v>14</v>
      </c>
      <c r="K4295">
        <f>IF(AND(Tabel1[[#This Row],[Gruppe]]&gt;=610,Tabel1[[#This Row],[Gruppe]]&lt;=765),Tabel1[[#This Row],[Dækmeter]],0)</f>
        <v>14</v>
      </c>
      <c r="L4295">
        <v>0</v>
      </c>
      <c r="M4295" t="s">
        <v>3</v>
      </c>
      <c r="N4295" t="str">
        <f>VLOOKUP($F4295,Statistikkoder!$A$2:$C$154,3,FALSE)</f>
        <v>Bus</v>
      </c>
    </row>
    <row r="4296" spans="1:14" x14ac:dyDescent="0.2">
      <c r="A4296" t="s">
        <v>211</v>
      </c>
      <c r="B4296" s="1">
        <v>0.375</v>
      </c>
      <c r="C4296" t="s">
        <v>0</v>
      </c>
      <c r="D4296" t="s">
        <v>1</v>
      </c>
      <c r="E4296" t="s">
        <v>189</v>
      </c>
      <c r="F4296">
        <v>996</v>
      </c>
      <c r="G4296" t="str">
        <f>VLOOKUP(Tabel1[[#This Row],[Gruppe]],Statistikkoder!$A$1:$C$154,2,FALSE)</f>
        <v>    Passager i køretøj                            </v>
      </c>
      <c r="H4296">
        <v>0</v>
      </c>
      <c r="I4296">
        <v>68</v>
      </c>
      <c r="J4296">
        <v>0</v>
      </c>
      <c r="K4296">
        <f>IF(AND(Tabel1[[#This Row],[Gruppe]]&gt;=610,Tabel1[[#This Row],[Gruppe]]&lt;=765),Tabel1[[#This Row],[Dækmeter]],0)</f>
        <v>0</v>
      </c>
      <c r="L4296">
        <v>0</v>
      </c>
      <c r="M4296" t="s">
        <v>3</v>
      </c>
      <c r="N4296" t="str">
        <f>VLOOKUP($F4296,Statistikkoder!$A$2:$C$154,3,FALSE)</f>
        <v>Passager</v>
      </c>
    </row>
    <row r="4297" spans="1:14" x14ac:dyDescent="0.2">
      <c r="A4297" t="s">
        <v>211</v>
      </c>
      <c r="B4297" s="1">
        <v>0.41666666666666669</v>
      </c>
      <c r="C4297" t="s">
        <v>4</v>
      </c>
      <c r="D4297" t="s">
        <v>2</v>
      </c>
      <c r="E4297" t="s">
        <v>189</v>
      </c>
      <c r="F4297">
        <v>10</v>
      </c>
      <c r="G4297" t="str">
        <f>VLOOKUP(Tabel1[[#This Row],[Gruppe]],Statistikkoder!$A$1:$C$154,2,FALSE)</f>
        <v>    Voksen gående                    </v>
      </c>
      <c r="H4297">
        <v>0</v>
      </c>
      <c r="I4297">
        <v>3</v>
      </c>
      <c r="J4297">
        <v>0</v>
      </c>
      <c r="K4297">
        <f>IF(AND(Tabel1[[#This Row],[Gruppe]]&gt;=610,Tabel1[[#This Row],[Gruppe]]&lt;=765),Tabel1[[#This Row],[Dækmeter]],0)</f>
        <v>0</v>
      </c>
      <c r="L4297">
        <v>0</v>
      </c>
      <c r="M4297" t="s">
        <v>3</v>
      </c>
      <c r="N4297" t="str">
        <f>VLOOKUP($F4297,Statistikkoder!$A$2:$C$154,3,FALSE)</f>
        <v>Passager</v>
      </c>
    </row>
    <row r="4298" spans="1:14" x14ac:dyDescent="0.2">
      <c r="A4298" t="s">
        <v>211</v>
      </c>
      <c r="B4298" s="1">
        <v>0.41666666666666669</v>
      </c>
      <c r="C4298" t="s">
        <v>4</v>
      </c>
      <c r="D4298" t="s">
        <v>2</v>
      </c>
      <c r="E4298" t="s">
        <v>189</v>
      </c>
      <c r="F4298">
        <v>40</v>
      </c>
      <c r="G4298" t="str">
        <f>VLOOKUP(Tabel1[[#This Row],[Gruppe]],Statistikkoder!$A$1:$C$154,2,FALSE)</f>
        <v>    Pensionist gående                </v>
      </c>
      <c r="H4298">
        <v>0</v>
      </c>
      <c r="I4298">
        <v>2</v>
      </c>
      <c r="J4298">
        <v>0</v>
      </c>
      <c r="K4298">
        <f>IF(AND(Tabel1[[#This Row],[Gruppe]]&gt;=610,Tabel1[[#This Row],[Gruppe]]&lt;=765),Tabel1[[#This Row],[Dækmeter]],0)</f>
        <v>0</v>
      </c>
      <c r="L4298">
        <v>0</v>
      </c>
      <c r="M4298" t="s">
        <v>3</v>
      </c>
      <c r="N4298" t="str">
        <f>VLOOKUP($F4298,Statistikkoder!$A$2:$C$154,3,FALSE)</f>
        <v>Passager</v>
      </c>
    </row>
    <row r="4299" spans="1:14" x14ac:dyDescent="0.2">
      <c r="A4299" t="s">
        <v>211</v>
      </c>
      <c r="B4299" s="1">
        <v>0.41666666666666669</v>
      </c>
      <c r="C4299" t="s">
        <v>4</v>
      </c>
      <c r="D4299" t="s">
        <v>2</v>
      </c>
      <c r="E4299" t="s">
        <v>189</v>
      </c>
      <c r="F4299">
        <v>80</v>
      </c>
      <c r="G4299" t="str">
        <f>VLOOKUP(Tabel1[[#This Row],[Gruppe]],Statistikkoder!$A$1:$C$154,2,FALSE)</f>
        <v>    Bil &lt; 1,95 pendler rejse        </v>
      </c>
      <c r="H4299">
        <v>3</v>
      </c>
      <c r="I4299">
        <v>4</v>
      </c>
      <c r="J4299">
        <v>18</v>
      </c>
      <c r="K4299">
        <f>IF(AND(Tabel1[[#This Row],[Gruppe]]&gt;=610,Tabel1[[#This Row],[Gruppe]]&lt;=765),Tabel1[[#This Row],[Dækmeter]],0)</f>
        <v>0</v>
      </c>
      <c r="L4299">
        <v>0</v>
      </c>
      <c r="M4299" t="s">
        <v>3</v>
      </c>
      <c r="N4299" t="str">
        <f>VLOOKUP($F4299,Statistikkoder!$A$2:$C$154,3,FALSE)</f>
        <v>Personbil</v>
      </c>
    </row>
    <row r="4300" spans="1:14" x14ac:dyDescent="0.2">
      <c r="A4300" t="s">
        <v>211</v>
      </c>
      <c r="B4300" s="1">
        <v>0.41666666666666669</v>
      </c>
      <c r="C4300" t="s">
        <v>4</v>
      </c>
      <c r="D4300" t="s">
        <v>2</v>
      </c>
      <c r="E4300" t="s">
        <v>189</v>
      </c>
      <c r="F4300">
        <v>110</v>
      </c>
      <c r="G4300" t="str">
        <f>VLOOKUP(Tabel1[[#This Row],[Gruppe]],Statistikkoder!$A$1:$C$154,2,FALSE)</f>
        <v>    Bil &lt; 1,95 m                            </v>
      </c>
      <c r="H4300">
        <v>29</v>
      </c>
      <c r="I4300">
        <v>60</v>
      </c>
      <c r="J4300">
        <v>174</v>
      </c>
      <c r="K4300">
        <f>IF(AND(Tabel1[[#This Row],[Gruppe]]&gt;=610,Tabel1[[#This Row],[Gruppe]]&lt;=765),Tabel1[[#This Row],[Dækmeter]],0)</f>
        <v>0</v>
      </c>
      <c r="L4300">
        <v>0</v>
      </c>
      <c r="M4300" t="s">
        <v>3</v>
      </c>
      <c r="N4300" t="str">
        <f>VLOOKUP($F4300,Statistikkoder!$A$2:$C$154,3,FALSE)</f>
        <v>Personbil</v>
      </c>
    </row>
    <row r="4301" spans="1:14" x14ac:dyDescent="0.2">
      <c r="A4301" t="s">
        <v>211</v>
      </c>
      <c r="B4301" s="1">
        <v>0.41666666666666669</v>
      </c>
      <c r="C4301" t="s">
        <v>4</v>
      </c>
      <c r="D4301" t="s">
        <v>2</v>
      </c>
      <c r="E4301" t="s">
        <v>189</v>
      </c>
      <c r="F4301">
        <v>120</v>
      </c>
      <c r="G4301" t="str">
        <f>VLOOKUP(Tabel1[[#This Row],[Gruppe]],Statistikkoder!$A$1:$C$154,2,FALSE)</f>
        <v>    Bil &gt; 1,95 m                            </v>
      </c>
      <c r="H4301">
        <v>3</v>
      </c>
      <c r="I4301">
        <v>12</v>
      </c>
      <c r="J4301">
        <v>18</v>
      </c>
      <c r="K4301">
        <f>IF(AND(Tabel1[[#This Row],[Gruppe]]&gt;=610,Tabel1[[#This Row],[Gruppe]]&lt;=765),Tabel1[[#This Row],[Dækmeter]],0)</f>
        <v>0</v>
      </c>
      <c r="L4301">
        <v>0</v>
      </c>
      <c r="M4301" t="s">
        <v>3</v>
      </c>
      <c r="N4301" t="str">
        <f>VLOOKUP($F4301,Statistikkoder!$A$2:$C$154,3,FALSE)</f>
        <v>Personbil</v>
      </c>
    </row>
    <row r="4302" spans="1:14" x14ac:dyDescent="0.2">
      <c r="A4302" t="s">
        <v>211</v>
      </c>
      <c r="B4302" s="1">
        <v>0.41666666666666669</v>
      </c>
      <c r="C4302" t="s">
        <v>4</v>
      </c>
      <c r="D4302" t="s">
        <v>2</v>
      </c>
      <c r="E4302" t="s">
        <v>189</v>
      </c>
      <c r="F4302">
        <v>320</v>
      </c>
      <c r="G4302" t="str">
        <f>VLOOKUP(Tabel1[[#This Row],[Gruppe]],Statistikkoder!$A$1:$C$154,2,FALSE)</f>
        <v>    Autocamper &lt; 12 meter                </v>
      </c>
      <c r="H4302">
        <v>2</v>
      </c>
      <c r="I4302">
        <v>4</v>
      </c>
      <c r="J4302">
        <v>20</v>
      </c>
      <c r="K4302">
        <f>IF(AND(Tabel1[[#This Row],[Gruppe]]&gt;=610,Tabel1[[#This Row],[Gruppe]]&lt;=765),Tabel1[[#This Row],[Dækmeter]],0)</f>
        <v>0</v>
      </c>
      <c r="L4302">
        <v>0</v>
      </c>
      <c r="M4302" t="s">
        <v>3</v>
      </c>
      <c r="N4302" t="str">
        <f>VLOOKUP($F4302,Statistikkoder!$A$2:$C$154,3,FALSE)</f>
        <v>Autocamper</v>
      </c>
    </row>
    <row r="4303" spans="1:14" x14ac:dyDescent="0.2">
      <c r="A4303" t="s">
        <v>211</v>
      </c>
      <c r="B4303" s="1">
        <v>0.41666666666666669</v>
      </c>
      <c r="C4303" t="s">
        <v>4</v>
      </c>
      <c r="D4303" t="s">
        <v>2</v>
      </c>
      <c r="E4303" t="s">
        <v>189</v>
      </c>
      <c r="F4303">
        <v>410</v>
      </c>
      <c r="G4303" t="str">
        <f>VLOOKUP(Tabel1[[#This Row],[Gruppe]],Statistikkoder!$A$1:$C$154,2,FALSE)</f>
        <v>    MC                                    </v>
      </c>
      <c r="H4303">
        <v>1</v>
      </c>
      <c r="I4303">
        <v>1</v>
      </c>
      <c r="J4303">
        <v>3</v>
      </c>
      <c r="K4303">
        <f>IF(AND(Tabel1[[#This Row],[Gruppe]]&gt;=610,Tabel1[[#This Row],[Gruppe]]&lt;=765),Tabel1[[#This Row],[Dækmeter]],0)</f>
        <v>0</v>
      </c>
      <c r="L4303">
        <v>0</v>
      </c>
      <c r="M4303" t="s">
        <v>3</v>
      </c>
      <c r="N4303" t="str">
        <f>VLOOKUP($F4303,Statistikkoder!$A$2:$C$154,3,FALSE)</f>
        <v>MC/Knallert</v>
      </c>
    </row>
    <row r="4304" spans="1:14" x14ac:dyDescent="0.2">
      <c r="A4304" t="s">
        <v>211</v>
      </c>
      <c r="B4304" s="1">
        <v>0.41666666666666669</v>
      </c>
      <c r="C4304" t="s">
        <v>4</v>
      </c>
      <c r="D4304" t="s">
        <v>2</v>
      </c>
      <c r="E4304" t="s">
        <v>189</v>
      </c>
      <c r="F4304">
        <v>777</v>
      </c>
      <c r="G4304" t="str">
        <f>VLOOKUP(Tabel1[[#This Row],[Gruppe]],Statistikkoder!$A$1:$C$154,2,FALSE)</f>
        <v>    Fragtgods  stor                          </v>
      </c>
      <c r="H4304">
        <v>1</v>
      </c>
      <c r="I4304">
        <v>0</v>
      </c>
      <c r="J4304">
        <v>1</v>
      </c>
      <c r="K4304">
        <f>IF(AND(Tabel1[[#This Row],[Gruppe]]&gt;=610,Tabel1[[#This Row],[Gruppe]]&lt;=765),Tabel1[[#This Row],[Dækmeter]],0)</f>
        <v>0</v>
      </c>
      <c r="L4304">
        <v>0</v>
      </c>
      <c r="M4304" t="s">
        <v>3</v>
      </c>
      <c r="N4304" t="str">
        <f>VLOOKUP($F4304,Statistikkoder!$A$2:$C$154,3,FALSE)</f>
        <v>n/a</v>
      </c>
    </row>
    <row r="4305" spans="1:14" x14ac:dyDescent="0.2">
      <c r="A4305" t="s">
        <v>211</v>
      </c>
      <c r="B4305" s="1">
        <v>0.41666666666666669</v>
      </c>
      <c r="C4305" t="s">
        <v>4</v>
      </c>
      <c r="D4305" t="s">
        <v>2</v>
      </c>
      <c r="E4305" t="s">
        <v>189</v>
      </c>
      <c r="F4305">
        <v>996</v>
      </c>
      <c r="G4305" t="str">
        <f>VLOOKUP(Tabel1[[#This Row],[Gruppe]],Statistikkoder!$A$1:$C$154,2,FALSE)</f>
        <v>    Passager i køretøj                            </v>
      </c>
      <c r="H4305">
        <v>0</v>
      </c>
      <c r="I4305">
        <v>81</v>
      </c>
      <c r="J4305">
        <v>0</v>
      </c>
      <c r="K4305">
        <f>IF(AND(Tabel1[[#This Row],[Gruppe]]&gt;=610,Tabel1[[#This Row],[Gruppe]]&lt;=765),Tabel1[[#This Row],[Dækmeter]],0)</f>
        <v>0</v>
      </c>
      <c r="L4305">
        <v>0</v>
      </c>
      <c r="M4305" t="s">
        <v>3</v>
      </c>
      <c r="N4305" t="str">
        <f>VLOOKUP($F4305,Statistikkoder!$A$2:$C$154,3,FALSE)</f>
        <v>Passager</v>
      </c>
    </row>
    <row r="4306" spans="1:14" x14ac:dyDescent="0.2">
      <c r="A4306" t="s">
        <v>211</v>
      </c>
      <c r="B4306" s="1">
        <v>0.41666666666666669</v>
      </c>
      <c r="C4306" t="s">
        <v>0</v>
      </c>
      <c r="D4306" t="s">
        <v>1</v>
      </c>
      <c r="E4306" t="s">
        <v>190</v>
      </c>
      <c r="F4306">
        <v>10</v>
      </c>
      <c r="G4306" t="str">
        <f>VLOOKUP(Tabel1[[#This Row],[Gruppe]],Statistikkoder!$A$1:$C$154,2,FALSE)</f>
        <v>    Voksen gående                    </v>
      </c>
      <c r="H4306">
        <v>0</v>
      </c>
      <c r="I4306">
        <v>6</v>
      </c>
      <c r="J4306">
        <v>0</v>
      </c>
      <c r="K4306">
        <f>IF(AND(Tabel1[[#This Row],[Gruppe]]&gt;=610,Tabel1[[#This Row],[Gruppe]]&lt;=765),Tabel1[[#This Row],[Dækmeter]],0)</f>
        <v>0</v>
      </c>
      <c r="L4306">
        <v>0</v>
      </c>
      <c r="M4306" t="s">
        <v>3</v>
      </c>
      <c r="N4306" t="str">
        <f>VLOOKUP($F4306,Statistikkoder!$A$2:$C$154,3,FALSE)</f>
        <v>Passager</v>
      </c>
    </row>
    <row r="4307" spans="1:14" x14ac:dyDescent="0.2">
      <c r="A4307" t="s">
        <v>211</v>
      </c>
      <c r="B4307" s="1">
        <v>0.41666666666666669</v>
      </c>
      <c r="C4307" t="s">
        <v>0</v>
      </c>
      <c r="D4307" t="s">
        <v>1</v>
      </c>
      <c r="E4307" t="s">
        <v>190</v>
      </c>
      <c r="F4307">
        <v>80</v>
      </c>
      <c r="G4307" t="str">
        <f>VLOOKUP(Tabel1[[#This Row],[Gruppe]],Statistikkoder!$A$1:$C$154,2,FALSE)</f>
        <v>    Bil &lt; 1,95 pendler rejse        </v>
      </c>
      <c r="H4307">
        <v>3</v>
      </c>
      <c r="I4307">
        <v>5</v>
      </c>
      <c r="J4307">
        <v>18</v>
      </c>
      <c r="K4307">
        <f>IF(AND(Tabel1[[#This Row],[Gruppe]]&gt;=610,Tabel1[[#This Row],[Gruppe]]&lt;=765),Tabel1[[#This Row],[Dækmeter]],0)</f>
        <v>0</v>
      </c>
      <c r="L4307">
        <v>0</v>
      </c>
      <c r="M4307" t="s">
        <v>3</v>
      </c>
      <c r="N4307" t="str">
        <f>VLOOKUP($F4307,Statistikkoder!$A$2:$C$154,3,FALSE)</f>
        <v>Personbil</v>
      </c>
    </row>
    <row r="4308" spans="1:14" x14ac:dyDescent="0.2">
      <c r="A4308" t="s">
        <v>211</v>
      </c>
      <c r="B4308" s="1">
        <v>0.41666666666666669</v>
      </c>
      <c r="C4308" t="s">
        <v>0</v>
      </c>
      <c r="D4308" t="s">
        <v>1</v>
      </c>
      <c r="E4308" t="s">
        <v>190</v>
      </c>
      <c r="F4308">
        <v>110</v>
      </c>
      <c r="G4308" t="str">
        <f>VLOOKUP(Tabel1[[#This Row],[Gruppe]],Statistikkoder!$A$1:$C$154,2,FALSE)</f>
        <v>    Bil &lt; 1,95 m                            </v>
      </c>
      <c r="H4308">
        <v>23</v>
      </c>
      <c r="I4308">
        <v>52</v>
      </c>
      <c r="J4308">
        <v>138</v>
      </c>
      <c r="K4308">
        <f>IF(AND(Tabel1[[#This Row],[Gruppe]]&gt;=610,Tabel1[[#This Row],[Gruppe]]&lt;=765),Tabel1[[#This Row],[Dækmeter]],0)</f>
        <v>0</v>
      </c>
      <c r="L4308">
        <v>0</v>
      </c>
      <c r="M4308" t="s">
        <v>3</v>
      </c>
      <c r="N4308" t="str">
        <f>VLOOKUP($F4308,Statistikkoder!$A$2:$C$154,3,FALSE)</f>
        <v>Personbil</v>
      </c>
    </row>
    <row r="4309" spans="1:14" x14ac:dyDescent="0.2">
      <c r="A4309" t="s">
        <v>211</v>
      </c>
      <c r="B4309" s="1">
        <v>0.41666666666666669</v>
      </c>
      <c r="C4309" t="s">
        <v>0</v>
      </c>
      <c r="D4309" t="s">
        <v>1</v>
      </c>
      <c r="E4309" t="s">
        <v>190</v>
      </c>
      <c r="F4309">
        <v>114</v>
      </c>
      <c r="G4309" t="str">
        <f>VLOOKUP(Tabel1[[#This Row],[Gruppe]],Statistikkoder!$A$1:$C$154,2,FALSE)</f>
        <v>    Bil Fribillet                            </v>
      </c>
      <c r="H4309">
        <v>1</v>
      </c>
      <c r="I4309">
        <v>2</v>
      </c>
      <c r="J4309">
        <v>5</v>
      </c>
      <c r="K4309">
        <f>IF(AND(Tabel1[[#This Row],[Gruppe]]&gt;=610,Tabel1[[#This Row],[Gruppe]]&lt;=765),Tabel1[[#This Row],[Dækmeter]],0)</f>
        <v>0</v>
      </c>
      <c r="L4309">
        <v>0</v>
      </c>
      <c r="M4309" t="s">
        <v>3</v>
      </c>
      <c r="N4309" t="str">
        <f>VLOOKUP($F4309,Statistikkoder!$A$2:$C$154,3,FALSE)</f>
        <v>Personbil</v>
      </c>
    </row>
    <row r="4310" spans="1:14" x14ac:dyDescent="0.2">
      <c r="A4310" t="s">
        <v>211</v>
      </c>
      <c r="B4310" s="1">
        <v>0.41666666666666669</v>
      </c>
      <c r="C4310" t="s">
        <v>0</v>
      </c>
      <c r="D4310" t="s">
        <v>1</v>
      </c>
      <c r="E4310" t="s">
        <v>190</v>
      </c>
      <c r="F4310">
        <v>120</v>
      </c>
      <c r="G4310" t="str">
        <f>VLOOKUP(Tabel1[[#This Row],[Gruppe]],Statistikkoder!$A$1:$C$154,2,FALSE)</f>
        <v>    Bil &gt; 1,95 m                            </v>
      </c>
      <c r="H4310">
        <v>1</v>
      </c>
      <c r="I4310">
        <v>1</v>
      </c>
      <c r="J4310">
        <v>6</v>
      </c>
      <c r="K4310">
        <f>IF(AND(Tabel1[[#This Row],[Gruppe]]&gt;=610,Tabel1[[#This Row],[Gruppe]]&lt;=765),Tabel1[[#This Row],[Dækmeter]],0)</f>
        <v>0</v>
      </c>
      <c r="L4310">
        <v>0</v>
      </c>
      <c r="M4310" t="s">
        <v>3</v>
      </c>
      <c r="N4310" t="str">
        <f>VLOOKUP($F4310,Statistikkoder!$A$2:$C$154,3,FALSE)</f>
        <v>Personbil</v>
      </c>
    </row>
    <row r="4311" spans="1:14" x14ac:dyDescent="0.2">
      <c r="A4311" t="s">
        <v>211</v>
      </c>
      <c r="B4311" s="1">
        <v>0.41666666666666669</v>
      </c>
      <c r="C4311" t="s">
        <v>0</v>
      </c>
      <c r="D4311" t="s">
        <v>1</v>
      </c>
      <c r="E4311" t="s">
        <v>190</v>
      </c>
      <c r="F4311">
        <v>123</v>
      </c>
      <c r="G4311" t="str">
        <f>VLOOKUP(Tabel1[[#This Row],[Gruppe]],Statistikkoder!$A$1:$C$154,2,FALSE)</f>
        <v>    Bil H&gt;1,95 &amp; L&gt;6 m                      </v>
      </c>
      <c r="H4311">
        <v>2</v>
      </c>
      <c r="I4311">
        <v>5</v>
      </c>
      <c r="J4311">
        <v>12</v>
      </c>
      <c r="K4311">
        <f>IF(AND(Tabel1[[#This Row],[Gruppe]]&gt;=610,Tabel1[[#This Row],[Gruppe]]&lt;=765),Tabel1[[#This Row],[Dækmeter]],0)</f>
        <v>0</v>
      </c>
      <c r="L4311">
        <v>0</v>
      </c>
      <c r="M4311" t="s">
        <v>3</v>
      </c>
      <c r="N4311" t="str">
        <f>VLOOKUP($F4311,Statistikkoder!$A$2:$C$154,3,FALSE)</f>
        <v>Personbil</v>
      </c>
    </row>
    <row r="4312" spans="1:14" x14ac:dyDescent="0.2">
      <c r="A4312" t="s">
        <v>211</v>
      </c>
      <c r="B4312" s="1">
        <v>0.41666666666666669</v>
      </c>
      <c r="C4312" t="s">
        <v>0</v>
      </c>
      <c r="D4312" t="s">
        <v>1</v>
      </c>
      <c r="E4312" t="s">
        <v>190</v>
      </c>
      <c r="F4312">
        <v>309</v>
      </c>
      <c r="G4312" t="str">
        <f>VLOOKUP(Tabel1[[#This Row],[Gruppe]],Statistikkoder!$A$1:$C$154,2,FALSE)</f>
        <v>    Autocamper &lt;  6 meter                </v>
      </c>
      <c r="H4312">
        <v>2</v>
      </c>
      <c r="I4312">
        <v>4</v>
      </c>
      <c r="J4312">
        <v>12</v>
      </c>
      <c r="K4312">
        <f>IF(AND(Tabel1[[#This Row],[Gruppe]]&gt;=610,Tabel1[[#This Row],[Gruppe]]&lt;=765),Tabel1[[#This Row],[Dækmeter]],0)</f>
        <v>0</v>
      </c>
      <c r="L4312">
        <v>0</v>
      </c>
      <c r="M4312" t="s">
        <v>3</v>
      </c>
      <c r="N4312" t="str">
        <f>VLOOKUP($F4312,Statistikkoder!$A$2:$C$154,3,FALSE)</f>
        <v>Autocamper</v>
      </c>
    </row>
    <row r="4313" spans="1:14" x14ac:dyDescent="0.2">
      <c r="A4313" t="s">
        <v>211</v>
      </c>
      <c r="B4313" s="1">
        <v>0.41666666666666669</v>
      </c>
      <c r="C4313" t="s">
        <v>0</v>
      </c>
      <c r="D4313" t="s">
        <v>1</v>
      </c>
      <c r="E4313" t="s">
        <v>190</v>
      </c>
      <c r="F4313">
        <v>320</v>
      </c>
      <c r="G4313" t="str">
        <f>VLOOKUP(Tabel1[[#This Row],[Gruppe]],Statistikkoder!$A$1:$C$154,2,FALSE)</f>
        <v>    Autocamper &lt; 12 meter                </v>
      </c>
      <c r="H4313">
        <v>2</v>
      </c>
      <c r="I4313">
        <v>4</v>
      </c>
      <c r="J4313">
        <v>20</v>
      </c>
      <c r="K4313">
        <f>IF(AND(Tabel1[[#This Row],[Gruppe]]&gt;=610,Tabel1[[#This Row],[Gruppe]]&lt;=765),Tabel1[[#This Row],[Dækmeter]],0)</f>
        <v>0</v>
      </c>
      <c r="L4313">
        <v>0</v>
      </c>
      <c r="M4313" t="s">
        <v>3</v>
      </c>
      <c r="N4313" t="str">
        <f>VLOOKUP($F4313,Statistikkoder!$A$2:$C$154,3,FALSE)</f>
        <v>Autocamper</v>
      </c>
    </row>
    <row r="4314" spans="1:14" x14ac:dyDescent="0.2">
      <c r="A4314" t="s">
        <v>211</v>
      </c>
      <c r="B4314" s="1">
        <v>0.41666666666666669</v>
      </c>
      <c r="C4314" t="s">
        <v>0</v>
      </c>
      <c r="D4314" t="s">
        <v>1</v>
      </c>
      <c r="E4314" t="s">
        <v>190</v>
      </c>
      <c r="F4314">
        <v>410</v>
      </c>
      <c r="G4314" t="str">
        <f>VLOOKUP(Tabel1[[#This Row],[Gruppe]],Statistikkoder!$A$1:$C$154,2,FALSE)</f>
        <v>    MC                                    </v>
      </c>
      <c r="H4314">
        <v>1</v>
      </c>
      <c r="I4314">
        <v>1</v>
      </c>
      <c r="J4314">
        <v>3</v>
      </c>
      <c r="K4314">
        <f>IF(AND(Tabel1[[#This Row],[Gruppe]]&gt;=610,Tabel1[[#This Row],[Gruppe]]&lt;=765),Tabel1[[#This Row],[Dækmeter]],0)</f>
        <v>0</v>
      </c>
      <c r="L4314">
        <v>0</v>
      </c>
      <c r="M4314" t="s">
        <v>3</v>
      </c>
      <c r="N4314" t="str">
        <f>VLOOKUP($F4314,Statistikkoder!$A$2:$C$154,3,FALSE)</f>
        <v>MC/Knallert</v>
      </c>
    </row>
    <row r="4315" spans="1:14" x14ac:dyDescent="0.2">
      <c r="A4315" t="s">
        <v>211</v>
      </c>
      <c r="B4315" s="1">
        <v>0.41666666666666669</v>
      </c>
      <c r="C4315" t="s">
        <v>0</v>
      </c>
      <c r="D4315" t="s">
        <v>1</v>
      </c>
      <c r="E4315" t="s">
        <v>190</v>
      </c>
      <c r="F4315">
        <v>510</v>
      </c>
      <c r="G4315" t="str">
        <f>VLOOKUP(Tabel1[[#This Row],[Gruppe]],Statistikkoder!$A$1:$C$154,2,FALSE)</f>
        <v>    Cykel Voksen                            </v>
      </c>
      <c r="H4315">
        <v>5</v>
      </c>
      <c r="I4315">
        <v>0</v>
      </c>
      <c r="J4315">
        <v>5</v>
      </c>
      <c r="K4315">
        <f>IF(AND(Tabel1[[#This Row],[Gruppe]]&gt;=610,Tabel1[[#This Row],[Gruppe]]&lt;=765),Tabel1[[#This Row],[Dækmeter]],0)</f>
        <v>0</v>
      </c>
      <c r="L4315">
        <v>0</v>
      </c>
      <c r="M4315" t="s">
        <v>3</v>
      </c>
      <c r="N4315" t="str">
        <f>VLOOKUP($F4315,Statistikkoder!$A$2:$C$154,3,FALSE)</f>
        <v>Cykel</v>
      </c>
    </row>
    <row r="4316" spans="1:14" x14ac:dyDescent="0.2">
      <c r="A4316" t="s">
        <v>211</v>
      </c>
      <c r="B4316" s="1">
        <v>0.41666666666666669</v>
      </c>
      <c r="C4316" t="s">
        <v>0</v>
      </c>
      <c r="D4316" t="s">
        <v>1</v>
      </c>
      <c r="E4316" t="s">
        <v>190</v>
      </c>
      <c r="F4316">
        <v>730</v>
      </c>
      <c r="G4316" t="str">
        <f>VLOOKUP(Tabel1[[#This Row],[Gruppe]],Statistikkoder!$A$1:$C$154,2,FALSE)</f>
        <v>    Sættevogn 17 m. max 40 tons            </v>
      </c>
      <c r="H4316">
        <v>1</v>
      </c>
      <c r="I4316">
        <v>1</v>
      </c>
      <c r="J4316">
        <v>17</v>
      </c>
      <c r="K4316">
        <f>IF(AND(Tabel1[[#This Row],[Gruppe]]&gt;=610,Tabel1[[#This Row],[Gruppe]]&lt;=765),Tabel1[[#This Row],[Dækmeter]],0)</f>
        <v>17</v>
      </c>
      <c r="L4316">
        <v>0</v>
      </c>
      <c r="M4316" t="s">
        <v>3</v>
      </c>
      <c r="N4316" t="str">
        <f>VLOOKUP($F4316,Statistikkoder!$A$2:$C$154,3,FALSE)</f>
        <v>Sættevogn</v>
      </c>
    </row>
    <row r="4317" spans="1:14" x14ac:dyDescent="0.2">
      <c r="A4317" t="s">
        <v>211</v>
      </c>
      <c r="B4317" s="1">
        <v>0.41666666666666669</v>
      </c>
      <c r="C4317" t="s">
        <v>0</v>
      </c>
      <c r="D4317" t="s">
        <v>1</v>
      </c>
      <c r="E4317" t="s">
        <v>190</v>
      </c>
      <c r="F4317">
        <v>996</v>
      </c>
      <c r="G4317" t="str">
        <f>VLOOKUP(Tabel1[[#This Row],[Gruppe]],Statistikkoder!$A$1:$C$154,2,FALSE)</f>
        <v>    Passager i køretøj                            </v>
      </c>
      <c r="H4317">
        <v>0</v>
      </c>
      <c r="I4317">
        <v>75</v>
      </c>
      <c r="J4317">
        <v>0</v>
      </c>
      <c r="K4317">
        <f>IF(AND(Tabel1[[#This Row],[Gruppe]]&gt;=610,Tabel1[[#This Row],[Gruppe]]&lt;=765),Tabel1[[#This Row],[Dækmeter]],0)</f>
        <v>0</v>
      </c>
      <c r="L4317">
        <v>0</v>
      </c>
      <c r="M4317" t="s">
        <v>3</v>
      </c>
      <c r="N4317" t="str">
        <f>VLOOKUP($F4317,Statistikkoder!$A$2:$C$154,3,FALSE)</f>
        <v>Passager</v>
      </c>
    </row>
    <row r="4318" spans="1:14" x14ac:dyDescent="0.2">
      <c r="A4318" t="s">
        <v>211</v>
      </c>
      <c r="B4318" s="1">
        <v>0.45833333333333331</v>
      </c>
      <c r="C4318" t="s">
        <v>4</v>
      </c>
      <c r="D4318" t="s">
        <v>2</v>
      </c>
      <c r="E4318" t="s">
        <v>190</v>
      </c>
      <c r="F4318">
        <v>10</v>
      </c>
      <c r="G4318" t="str">
        <f>VLOOKUP(Tabel1[[#This Row],[Gruppe]],Statistikkoder!$A$1:$C$154,2,FALSE)</f>
        <v>    Voksen gående                    </v>
      </c>
      <c r="H4318">
        <v>0</v>
      </c>
      <c r="I4318">
        <v>4</v>
      </c>
      <c r="J4318">
        <v>0</v>
      </c>
      <c r="K4318">
        <f>IF(AND(Tabel1[[#This Row],[Gruppe]]&gt;=610,Tabel1[[#This Row],[Gruppe]]&lt;=765),Tabel1[[#This Row],[Dækmeter]],0)</f>
        <v>0</v>
      </c>
      <c r="L4318">
        <v>0</v>
      </c>
      <c r="M4318" t="s">
        <v>3</v>
      </c>
      <c r="N4318" t="str">
        <f>VLOOKUP($F4318,Statistikkoder!$A$2:$C$154,3,FALSE)</f>
        <v>Passager</v>
      </c>
    </row>
    <row r="4319" spans="1:14" x14ac:dyDescent="0.2">
      <c r="A4319" t="s">
        <v>211</v>
      </c>
      <c r="B4319" s="1">
        <v>0.45833333333333331</v>
      </c>
      <c r="C4319" t="s">
        <v>4</v>
      </c>
      <c r="D4319" t="s">
        <v>2</v>
      </c>
      <c r="E4319" t="s">
        <v>190</v>
      </c>
      <c r="F4319">
        <v>80</v>
      </c>
      <c r="G4319" t="str">
        <f>VLOOKUP(Tabel1[[#This Row],[Gruppe]],Statistikkoder!$A$1:$C$154,2,FALSE)</f>
        <v>    Bil &lt; 1,95 pendler rejse        </v>
      </c>
      <c r="H4319">
        <v>2</v>
      </c>
      <c r="I4319">
        <v>4</v>
      </c>
      <c r="J4319">
        <v>12</v>
      </c>
      <c r="K4319">
        <f>IF(AND(Tabel1[[#This Row],[Gruppe]]&gt;=610,Tabel1[[#This Row],[Gruppe]]&lt;=765),Tabel1[[#This Row],[Dækmeter]],0)</f>
        <v>0</v>
      </c>
      <c r="L4319">
        <v>0</v>
      </c>
      <c r="M4319" t="s">
        <v>3</v>
      </c>
      <c r="N4319" t="str">
        <f>VLOOKUP($F4319,Statistikkoder!$A$2:$C$154,3,FALSE)</f>
        <v>Personbil</v>
      </c>
    </row>
    <row r="4320" spans="1:14" x14ac:dyDescent="0.2">
      <c r="A4320" t="s">
        <v>211</v>
      </c>
      <c r="B4320" s="1">
        <v>0.45833333333333331</v>
      </c>
      <c r="C4320" t="s">
        <v>4</v>
      </c>
      <c r="D4320" t="s">
        <v>2</v>
      </c>
      <c r="E4320" t="s">
        <v>190</v>
      </c>
      <c r="F4320">
        <v>110</v>
      </c>
      <c r="G4320" t="str">
        <f>VLOOKUP(Tabel1[[#This Row],[Gruppe]],Statistikkoder!$A$1:$C$154,2,FALSE)</f>
        <v>    Bil &lt; 1,95 m                            </v>
      </c>
      <c r="H4320">
        <v>19</v>
      </c>
      <c r="I4320">
        <v>35</v>
      </c>
      <c r="J4320">
        <v>114</v>
      </c>
      <c r="K4320">
        <f>IF(AND(Tabel1[[#This Row],[Gruppe]]&gt;=610,Tabel1[[#This Row],[Gruppe]]&lt;=765),Tabel1[[#This Row],[Dækmeter]],0)</f>
        <v>0</v>
      </c>
      <c r="L4320">
        <v>0</v>
      </c>
      <c r="M4320" t="s">
        <v>3</v>
      </c>
      <c r="N4320" t="str">
        <f>VLOOKUP($F4320,Statistikkoder!$A$2:$C$154,3,FALSE)</f>
        <v>Personbil</v>
      </c>
    </row>
    <row r="4321" spans="1:14" x14ac:dyDescent="0.2">
      <c r="A4321" t="s">
        <v>211</v>
      </c>
      <c r="B4321" s="1">
        <v>0.45833333333333331</v>
      </c>
      <c r="C4321" t="s">
        <v>4</v>
      </c>
      <c r="D4321" t="s">
        <v>2</v>
      </c>
      <c r="E4321" t="s">
        <v>190</v>
      </c>
      <c r="F4321">
        <v>120</v>
      </c>
      <c r="G4321" t="str">
        <f>VLOOKUP(Tabel1[[#This Row],[Gruppe]],Statistikkoder!$A$1:$C$154,2,FALSE)</f>
        <v>    Bil &gt; 1,95 m                            </v>
      </c>
      <c r="H4321">
        <v>3</v>
      </c>
      <c r="I4321">
        <v>6</v>
      </c>
      <c r="J4321">
        <v>18</v>
      </c>
      <c r="K4321">
        <f>IF(AND(Tabel1[[#This Row],[Gruppe]]&gt;=610,Tabel1[[#This Row],[Gruppe]]&lt;=765),Tabel1[[#This Row],[Dækmeter]],0)</f>
        <v>0</v>
      </c>
      <c r="L4321">
        <v>0</v>
      </c>
      <c r="M4321" t="s">
        <v>3</v>
      </c>
      <c r="N4321" t="str">
        <f>VLOOKUP($F4321,Statistikkoder!$A$2:$C$154,3,FALSE)</f>
        <v>Personbil</v>
      </c>
    </row>
    <row r="4322" spans="1:14" x14ac:dyDescent="0.2">
      <c r="A4322" t="s">
        <v>211</v>
      </c>
      <c r="B4322" s="1">
        <v>0.45833333333333331</v>
      </c>
      <c r="C4322" t="s">
        <v>4</v>
      </c>
      <c r="D4322" t="s">
        <v>2</v>
      </c>
      <c r="E4322" t="s">
        <v>190</v>
      </c>
      <c r="F4322">
        <v>123</v>
      </c>
      <c r="G4322" t="str">
        <f>VLOOKUP(Tabel1[[#This Row],[Gruppe]],Statistikkoder!$A$1:$C$154,2,FALSE)</f>
        <v>    Bil H&gt;1,95 &amp; L&gt;6 m                      </v>
      </c>
      <c r="H4322">
        <v>1</v>
      </c>
      <c r="I4322">
        <v>2</v>
      </c>
      <c r="J4322">
        <v>6</v>
      </c>
      <c r="K4322">
        <f>IF(AND(Tabel1[[#This Row],[Gruppe]]&gt;=610,Tabel1[[#This Row],[Gruppe]]&lt;=765),Tabel1[[#This Row],[Dækmeter]],0)</f>
        <v>0</v>
      </c>
      <c r="L4322">
        <v>0</v>
      </c>
      <c r="M4322" t="s">
        <v>3</v>
      </c>
      <c r="N4322" t="str">
        <f>VLOOKUP($F4322,Statistikkoder!$A$2:$C$154,3,FALSE)</f>
        <v>Personbil</v>
      </c>
    </row>
    <row r="4323" spans="1:14" x14ac:dyDescent="0.2">
      <c r="A4323" t="s">
        <v>211</v>
      </c>
      <c r="B4323" s="1">
        <v>0.45833333333333331</v>
      </c>
      <c r="C4323" t="s">
        <v>4</v>
      </c>
      <c r="D4323" t="s">
        <v>2</v>
      </c>
      <c r="E4323" t="s">
        <v>190</v>
      </c>
      <c r="F4323">
        <v>126</v>
      </c>
      <c r="G4323" t="str">
        <f>VLOOKUP(Tabel1[[#This Row],[Gruppe]],Statistikkoder!$A$1:$C$154,2,FALSE)</f>
        <v xml:space="preserve">    Bil med campingvogn                     </v>
      </c>
      <c r="H4323">
        <v>2</v>
      </c>
      <c r="I4323">
        <v>4</v>
      </c>
      <c r="J4323">
        <v>24</v>
      </c>
      <c r="K4323">
        <f>IF(AND(Tabel1[[#This Row],[Gruppe]]&gt;=610,Tabel1[[#This Row],[Gruppe]]&lt;=765),Tabel1[[#This Row],[Dækmeter]],0)</f>
        <v>0</v>
      </c>
      <c r="L4323">
        <v>0</v>
      </c>
      <c r="M4323" t="s">
        <v>3</v>
      </c>
      <c r="N4323" t="str">
        <f>VLOOKUP($F4323,Statistikkoder!$A$2:$C$154,3,FALSE)</f>
        <v>Personbil</v>
      </c>
    </row>
    <row r="4324" spans="1:14" x14ac:dyDescent="0.2">
      <c r="A4324" t="s">
        <v>211</v>
      </c>
      <c r="B4324" s="1">
        <v>0.45833333333333331</v>
      </c>
      <c r="C4324" t="s">
        <v>4</v>
      </c>
      <c r="D4324" t="s">
        <v>2</v>
      </c>
      <c r="E4324" t="s">
        <v>190</v>
      </c>
      <c r="F4324">
        <v>309</v>
      </c>
      <c r="G4324" t="str">
        <f>VLOOKUP(Tabel1[[#This Row],[Gruppe]],Statistikkoder!$A$1:$C$154,2,FALSE)</f>
        <v>    Autocamper &lt;  6 meter                </v>
      </c>
      <c r="H4324">
        <v>1</v>
      </c>
      <c r="I4324">
        <v>3</v>
      </c>
      <c r="J4324">
        <v>6</v>
      </c>
      <c r="K4324">
        <f>IF(AND(Tabel1[[#This Row],[Gruppe]]&gt;=610,Tabel1[[#This Row],[Gruppe]]&lt;=765),Tabel1[[#This Row],[Dækmeter]],0)</f>
        <v>0</v>
      </c>
      <c r="L4324">
        <v>0</v>
      </c>
      <c r="M4324" t="s">
        <v>3</v>
      </c>
      <c r="N4324" t="str">
        <f>VLOOKUP($F4324,Statistikkoder!$A$2:$C$154,3,FALSE)</f>
        <v>Autocamper</v>
      </c>
    </row>
    <row r="4325" spans="1:14" x14ac:dyDescent="0.2">
      <c r="A4325" t="s">
        <v>211</v>
      </c>
      <c r="B4325" s="1">
        <v>0.45833333333333331</v>
      </c>
      <c r="C4325" t="s">
        <v>4</v>
      </c>
      <c r="D4325" t="s">
        <v>2</v>
      </c>
      <c r="E4325" t="s">
        <v>190</v>
      </c>
      <c r="F4325">
        <v>320</v>
      </c>
      <c r="G4325" t="str">
        <f>VLOOKUP(Tabel1[[#This Row],[Gruppe]],Statistikkoder!$A$1:$C$154,2,FALSE)</f>
        <v>    Autocamper &lt; 12 meter                </v>
      </c>
      <c r="H4325">
        <v>1</v>
      </c>
      <c r="I4325">
        <v>2</v>
      </c>
      <c r="J4325">
        <v>10</v>
      </c>
      <c r="K4325">
        <f>IF(AND(Tabel1[[#This Row],[Gruppe]]&gt;=610,Tabel1[[#This Row],[Gruppe]]&lt;=765),Tabel1[[#This Row],[Dækmeter]],0)</f>
        <v>0</v>
      </c>
      <c r="L4325">
        <v>0</v>
      </c>
      <c r="M4325" t="s">
        <v>3</v>
      </c>
      <c r="N4325" t="str">
        <f>VLOOKUP($F4325,Statistikkoder!$A$2:$C$154,3,FALSE)</f>
        <v>Autocamper</v>
      </c>
    </row>
    <row r="4326" spans="1:14" x14ac:dyDescent="0.2">
      <c r="A4326" t="s">
        <v>211</v>
      </c>
      <c r="B4326" s="1">
        <v>0.45833333333333331</v>
      </c>
      <c r="C4326" t="s">
        <v>4</v>
      </c>
      <c r="D4326" t="s">
        <v>2</v>
      </c>
      <c r="E4326" t="s">
        <v>190</v>
      </c>
      <c r="F4326">
        <v>410</v>
      </c>
      <c r="G4326" t="str">
        <f>VLOOKUP(Tabel1[[#This Row],[Gruppe]],Statistikkoder!$A$1:$C$154,2,FALSE)</f>
        <v>    MC                                    </v>
      </c>
      <c r="H4326">
        <v>3</v>
      </c>
      <c r="I4326">
        <v>3</v>
      </c>
      <c r="J4326">
        <v>8</v>
      </c>
      <c r="K4326">
        <f>IF(AND(Tabel1[[#This Row],[Gruppe]]&gt;=610,Tabel1[[#This Row],[Gruppe]]&lt;=765),Tabel1[[#This Row],[Dækmeter]],0)</f>
        <v>0</v>
      </c>
      <c r="L4326">
        <v>0</v>
      </c>
      <c r="M4326" t="s">
        <v>3</v>
      </c>
      <c r="N4326" t="str">
        <f>VLOOKUP($F4326,Statistikkoder!$A$2:$C$154,3,FALSE)</f>
        <v>MC/Knallert</v>
      </c>
    </row>
    <row r="4327" spans="1:14" x14ac:dyDescent="0.2">
      <c r="A4327" t="s">
        <v>211</v>
      </c>
      <c r="B4327" s="1">
        <v>0.45833333333333331</v>
      </c>
      <c r="C4327" t="s">
        <v>4</v>
      </c>
      <c r="D4327" t="s">
        <v>2</v>
      </c>
      <c r="E4327" t="s">
        <v>190</v>
      </c>
      <c r="F4327">
        <v>510</v>
      </c>
      <c r="G4327" t="str">
        <f>VLOOKUP(Tabel1[[#This Row],[Gruppe]],Statistikkoder!$A$1:$C$154,2,FALSE)</f>
        <v>    Cykel Voksen                            </v>
      </c>
      <c r="H4327">
        <v>2</v>
      </c>
      <c r="I4327">
        <v>0</v>
      </c>
      <c r="J4327">
        <v>2</v>
      </c>
      <c r="K4327">
        <f>IF(AND(Tabel1[[#This Row],[Gruppe]]&gt;=610,Tabel1[[#This Row],[Gruppe]]&lt;=765),Tabel1[[#This Row],[Dækmeter]],0)</f>
        <v>0</v>
      </c>
      <c r="L4327">
        <v>0</v>
      </c>
      <c r="M4327" t="s">
        <v>3</v>
      </c>
      <c r="N4327" t="str">
        <f>VLOOKUP($F4327,Statistikkoder!$A$2:$C$154,3,FALSE)</f>
        <v>Cykel</v>
      </c>
    </row>
    <row r="4328" spans="1:14" x14ac:dyDescent="0.2">
      <c r="A4328" t="s">
        <v>211</v>
      </c>
      <c r="B4328" s="1">
        <v>0.45833333333333331</v>
      </c>
      <c r="C4328" t="s">
        <v>4</v>
      </c>
      <c r="D4328" t="s">
        <v>2</v>
      </c>
      <c r="E4328" t="s">
        <v>190</v>
      </c>
      <c r="F4328">
        <v>996</v>
      </c>
      <c r="G4328" t="str">
        <f>VLOOKUP(Tabel1[[#This Row],[Gruppe]],Statistikkoder!$A$1:$C$154,2,FALSE)</f>
        <v>    Passager i køretøj                            </v>
      </c>
      <c r="H4328">
        <v>0</v>
      </c>
      <c r="I4328">
        <v>59</v>
      </c>
      <c r="J4328">
        <v>0</v>
      </c>
      <c r="K4328">
        <f>IF(AND(Tabel1[[#This Row],[Gruppe]]&gt;=610,Tabel1[[#This Row],[Gruppe]]&lt;=765),Tabel1[[#This Row],[Dækmeter]],0)</f>
        <v>0</v>
      </c>
      <c r="L4328">
        <v>0</v>
      </c>
      <c r="M4328" t="s">
        <v>3</v>
      </c>
      <c r="N4328" t="str">
        <f>VLOOKUP($F4328,Statistikkoder!$A$2:$C$154,3,FALSE)</f>
        <v>Passager</v>
      </c>
    </row>
    <row r="4329" spans="1:14" x14ac:dyDescent="0.2">
      <c r="A4329" t="s">
        <v>211</v>
      </c>
      <c r="B4329" s="1">
        <v>0.45833333333333331</v>
      </c>
      <c r="C4329" t="s">
        <v>0</v>
      </c>
      <c r="D4329" t="s">
        <v>1</v>
      </c>
      <c r="E4329" t="s">
        <v>189</v>
      </c>
      <c r="F4329">
        <v>10</v>
      </c>
      <c r="G4329" t="str">
        <f>VLOOKUP(Tabel1[[#This Row],[Gruppe]],Statistikkoder!$A$1:$C$154,2,FALSE)</f>
        <v>    Voksen gående                    </v>
      </c>
      <c r="H4329">
        <v>0</v>
      </c>
      <c r="I4329">
        <v>4</v>
      </c>
      <c r="J4329">
        <v>0</v>
      </c>
      <c r="K4329">
        <f>IF(AND(Tabel1[[#This Row],[Gruppe]]&gt;=610,Tabel1[[#This Row],[Gruppe]]&lt;=765),Tabel1[[#This Row],[Dækmeter]],0)</f>
        <v>0</v>
      </c>
      <c r="L4329">
        <v>0</v>
      </c>
      <c r="M4329" t="s">
        <v>3</v>
      </c>
      <c r="N4329" t="str">
        <f>VLOOKUP($F4329,Statistikkoder!$A$2:$C$154,3,FALSE)</f>
        <v>Passager</v>
      </c>
    </row>
    <row r="4330" spans="1:14" x14ac:dyDescent="0.2">
      <c r="A4330" t="s">
        <v>211</v>
      </c>
      <c r="B4330" s="1">
        <v>0.45833333333333331</v>
      </c>
      <c r="C4330" t="s">
        <v>0</v>
      </c>
      <c r="D4330" t="s">
        <v>1</v>
      </c>
      <c r="E4330" t="s">
        <v>189</v>
      </c>
      <c r="F4330">
        <v>80</v>
      </c>
      <c r="G4330" t="str">
        <f>VLOOKUP(Tabel1[[#This Row],[Gruppe]],Statistikkoder!$A$1:$C$154,2,FALSE)</f>
        <v>    Bil &lt; 1,95 pendler rejse        </v>
      </c>
      <c r="H4330">
        <v>2</v>
      </c>
      <c r="I4330">
        <v>2</v>
      </c>
      <c r="J4330">
        <v>12</v>
      </c>
      <c r="K4330">
        <f>IF(AND(Tabel1[[#This Row],[Gruppe]]&gt;=610,Tabel1[[#This Row],[Gruppe]]&lt;=765),Tabel1[[#This Row],[Dækmeter]],0)</f>
        <v>0</v>
      </c>
      <c r="L4330">
        <v>0</v>
      </c>
      <c r="M4330" t="s">
        <v>3</v>
      </c>
      <c r="N4330" t="str">
        <f>VLOOKUP($F4330,Statistikkoder!$A$2:$C$154,3,FALSE)</f>
        <v>Personbil</v>
      </c>
    </row>
    <row r="4331" spans="1:14" x14ac:dyDescent="0.2">
      <c r="A4331" t="s">
        <v>211</v>
      </c>
      <c r="B4331" s="1">
        <v>0.45833333333333331</v>
      </c>
      <c r="C4331" t="s">
        <v>0</v>
      </c>
      <c r="D4331" t="s">
        <v>1</v>
      </c>
      <c r="E4331" t="s">
        <v>189</v>
      </c>
      <c r="F4331">
        <v>110</v>
      </c>
      <c r="G4331" t="str">
        <f>VLOOKUP(Tabel1[[#This Row],[Gruppe]],Statistikkoder!$A$1:$C$154,2,FALSE)</f>
        <v>    Bil &lt; 1,95 m                            </v>
      </c>
      <c r="H4331">
        <v>16</v>
      </c>
      <c r="I4331">
        <v>29</v>
      </c>
      <c r="J4331">
        <v>96</v>
      </c>
      <c r="K4331">
        <f>IF(AND(Tabel1[[#This Row],[Gruppe]]&gt;=610,Tabel1[[#This Row],[Gruppe]]&lt;=765),Tabel1[[#This Row],[Dækmeter]],0)</f>
        <v>0</v>
      </c>
      <c r="L4331">
        <v>0</v>
      </c>
      <c r="M4331" t="s">
        <v>3</v>
      </c>
      <c r="N4331" t="str">
        <f>VLOOKUP($F4331,Statistikkoder!$A$2:$C$154,3,FALSE)</f>
        <v>Personbil</v>
      </c>
    </row>
    <row r="4332" spans="1:14" x14ac:dyDescent="0.2">
      <c r="A4332" t="s">
        <v>211</v>
      </c>
      <c r="B4332" s="1">
        <v>0.45833333333333331</v>
      </c>
      <c r="C4332" t="s">
        <v>0</v>
      </c>
      <c r="D4332" t="s">
        <v>1</v>
      </c>
      <c r="E4332" t="s">
        <v>189</v>
      </c>
      <c r="F4332">
        <v>120</v>
      </c>
      <c r="G4332" t="str">
        <f>VLOOKUP(Tabel1[[#This Row],[Gruppe]],Statistikkoder!$A$1:$C$154,2,FALSE)</f>
        <v>    Bil &gt; 1,95 m                            </v>
      </c>
      <c r="H4332">
        <v>1</v>
      </c>
      <c r="I4332">
        <v>2</v>
      </c>
      <c r="J4332">
        <v>6</v>
      </c>
      <c r="K4332">
        <f>IF(AND(Tabel1[[#This Row],[Gruppe]]&gt;=610,Tabel1[[#This Row],[Gruppe]]&lt;=765),Tabel1[[#This Row],[Dækmeter]],0)</f>
        <v>0</v>
      </c>
      <c r="L4332">
        <v>0</v>
      </c>
      <c r="M4332" t="s">
        <v>3</v>
      </c>
      <c r="N4332" t="str">
        <f>VLOOKUP($F4332,Statistikkoder!$A$2:$C$154,3,FALSE)</f>
        <v>Personbil</v>
      </c>
    </row>
    <row r="4333" spans="1:14" x14ac:dyDescent="0.2">
      <c r="A4333" t="s">
        <v>211</v>
      </c>
      <c r="B4333" s="1">
        <v>0.45833333333333331</v>
      </c>
      <c r="C4333" t="s">
        <v>0</v>
      </c>
      <c r="D4333" t="s">
        <v>1</v>
      </c>
      <c r="E4333" t="s">
        <v>189</v>
      </c>
      <c r="F4333">
        <v>123</v>
      </c>
      <c r="G4333" t="str">
        <f>VLOOKUP(Tabel1[[#This Row],[Gruppe]],Statistikkoder!$A$1:$C$154,2,FALSE)</f>
        <v>    Bil H&gt;1,95 &amp; L&gt;6 m                      </v>
      </c>
      <c r="H4333">
        <v>1</v>
      </c>
      <c r="I4333">
        <v>2</v>
      </c>
      <c r="J4333">
        <v>6</v>
      </c>
      <c r="K4333">
        <f>IF(AND(Tabel1[[#This Row],[Gruppe]]&gt;=610,Tabel1[[#This Row],[Gruppe]]&lt;=765),Tabel1[[#This Row],[Dækmeter]],0)</f>
        <v>0</v>
      </c>
      <c r="L4333">
        <v>0</v>
      </c>
      <c r="M4333" t="s">
        <v>3</v>
      </c>
      <c r="N4333" t="str">
        <f>VLOOKUP($F4333,Statistikkoder!$A$2:$C$154,3,FALSE)</f>
        <v>Personbil</v>
      </c>
    </row>
    <row r="4334" spans="1:14" x14ac:dyDescent="0.2">
      <c r="A4334" t="s">
        <v>211</v>
      </c>
      <c r="B4334" s="1">
        <v>0.45833333333333331</v>
      </c>
      <c r="C4334" t="s">
        <v>0</v>
      </c>
      <c r="D4334" t="s">
        <v>1</v>
      </c>
      <c r="E4334" t="s">
        <v>189</v>
      </c>
      <c r="F4334">
        <v>309</v>
      </c>
      <c r="G4334" t="str">
        <f>VLOOKUP(Tabel1[[#This Row],[Gruppe]],Statistikkoder!$A$1:$C$154,2,FALSE)</f>
        <v>    Autocamper &lt;  6 meter                </v>
      </c>
      <c r="H4334">
        <v>2</v>
      </c>
      <c r="I4334">
        <v>4</v>
      </c>
      <c r="J4334">
        <v>12</v>
      </c>
      <c r="K4334">
        <f>IF(AND(Tabel1[[#This Row],[Gruppe]]&gt;=610,Tabel1[[#This Row],[Gruppe]]&lt;=765),Tabel1[[#This Row],[Dækmeter]],0)</f>
        <v>0</v>
      </c>
      <c r="L4334">
        <v>0</v>
      </c>
      <c r="M4334" t="s">
        <v>3</v>
      </c>
      <c r="N4334" t="str">
        <f>VLOOKUP($F4334,Statistikkoder!$A$2:$C$154,3,FALSE)</f>
        <v>Autocamper</v>
      </c>
    </row>
    <row r="4335" spans="1:14" x14ac:dyDescent="0.2">
      <c r="A4335" t="s">
        <v>211</v>
      </c>
      <c r="B4335" s="1">
        <v>0.45833333333333331</v>
      </c>
      <c r="C4335" t="s">
        <v>0</v>
      </c>
      <c r="D4335" t="s">
        <v>1</v>
      </c>
      <c r="E4335" t="s">
        <v>189</v>
      </c>
      <c r="F4335">
        <v>320</v>
      </c>
      <c r="G4335" t="str">
        <f>VLOOKUP(Tabel1[[#This Row],[Gruppe]],Statistikkoder!$A$1:$C$154,2,FALSE)</f>
        <v>    Autocamper &lt; 12 meter                </v>
      </c>
      <c r="H4335">
        <v>1</v>
      </c>
      <c r="I4335">
        <v>2</v>
      </c>
      <c r="J4335">
        <v>10</v>
      </c>
      <c r="K4335">
        <f>IF(AND(Tabel1[[#This Row],[Gruppe]]&gt;=610,Tabel1[[#This Row],[Gruppe]]&lt;=765),Tabel1[[#This Row],[Dækmeter]],0)</f>
        <v>0</v>
      </c>
      <c r="L4335">
        <v>0</v>
      </c>
      <c r="M4335" t="s">
        <v>3</v>
      </c>
      <c r="N4335" t="str">
        <f>VLOOKUP($F4335,Statistikkoder!$A$2:$C$154,3,FALSE)</f>
        <v>Autocamper</v>
      </c>
    </row>
    <row r="4336" spans="1:14" x14ac:dyDescent="0.2">
      <c r="A4336" t="s">
        <v>211</v>
      </c>
      <c r="B4336" s="1">
        <v>0.45833333333333331</v>
      </c>
      <c r="C4336" t="s">
        <v>0</v>
      </c>
      <c r="D4336" t="s">
        <v>1</v>
      </c>
      <c r="E4336" t="s">
        <v>189</v>
      </c>
      <c r="F4336">
        <v>410</v>
      </c>
      <c r="G4336" t="str">
        <f>VLOOKUP(Tabel1[[#This Row],[Gruppe]],Statistikkoder!$A$1:$C$154,2,FALSE)</f>
        <v>    MC                                    </v>
      </c>
      <c r="H4336">
        <v>1</v>
      </c>
      <c r="I4336">
        <v>1</v>
      </c>
      <c r="J4336">
        <v>2</v>
      </c>
      <c r="K4336">
        <f>IF(AND(Tabel1[[#This Row],[Gruppe]]&gt;=610,Tabel1[[#This Row],[Gruppe]]&lt;=765),Tabel1[[#This Row],[Dækmeter]],0)</f>
        <v>0</v>
      </c>
      <c r="L4336">
        <v>0</v>
      </c>
      <c r="M4336" t="s">
        <v>3</v>
      </c>
      <c r="N4336" t="str">
        <f>VLOOKUP($F4336,Statistikkoder!$A$2:$C$154,3,FALSE)</f>
        <v>MC/Knallert</v>
      </c>
    </row>
    <row r="4337" spans="1:14" x14ac:dyDescent="0.2">
      <c r="A4337" t="s">
        <v>211</v>
      </c>
      <c r="B4337" s="1">
        <v>0.45833333333333331</v>
      </c>
      <c r="C4337" t="s">
        <v>0</v>
      </c>
      <c r="D4337" t="s">
        <v>1</v>
      </c>
      <c r="E4337" t="s">
        <v>189</v>
      </c>
      <c r="F4337">
        <v>411</v>
      </c>
      <c r="G4337" t="str">
        <f>VLOOKUP(Tabel1[[#This Row],[Gruppe]],Statistikkoder!$A$1:$C$154,2,FALSE)</f>
        <v>    MC Pendler                            </v>
      </c>
      <c r="H4337">
        <v>1</v>
      </c>
      <c r="I4337">
        <v>1</v>
      </c>
      <c r="J4337">
        <v>2</v>
      </c>
      <c r="K4337">
        <f>IF(AND(Tabel1[[#This Row],[Gruppe]]&gt;=610,Tabel1[[#This Row],[Gruppe]]&lt;=765),Tabel1[[#This Row],[Dækmeter]],0)</f>
        <v>0</v>
      </c>
      <c r="L4337">
        <v>0</v>
      </c>
      <c r="M4337" t="s">
        <v>3</v>
      </c>
      <c r="N4337" t="str">
        <f>VLOOKUP($F4337,Statistikkoder!$A$2:$C$154,3,FALSE)</f>
        <v>MC/Knallert</v>
      </c>
    </row>
    <row r="4338" spans="1:14" x14ac:dyDescent="0.2">
      <c r="A4338" t="s">
        <v>211</v>
      </c>
      <c r="B4338" s="1">
        <v>0.45833333333333331</v>
      </c>
      <c r="C4338" t="s">
        <v>0</v>
      </c>
      <c r="D4338" t="s">
        <v>1</v>
      </c>
      <c r="E4338" t="s">
        <v>189</v>
      </c>
      <c r="F4338">
        <v>510</v>
      </c>
      <c r="G4338" t="str">
        <f>VLOOKUP(Tabel1[[#This Row],[Gruppe]],Statistikkoder!$A$1:$C$154,2,FALSE)</f>
        <v>    Cykel Voksen                            </v>
      </c>
      <c r="H4338">
        <v>2</v>
      </c>
      <c r="I4338">
        <v>0</v>
      </c>
      <c r="J4338">
        <v>2</v>
      </c>
      <c r="K4338">
        <f>IF(AND(Tabel1[[#This Row],[Gruppe]]&gt;=610,Tabel1[[#This Row],[Gruppe]]&lt;=765),Tabel1[[#This Row],[Dækmeter]],0)</f>
        <v>0</v>
      </c>
      <c r="L4338">
        <v>0</v>
      </c>
      <c r="M4338" t="s">
        <v>3</v>
      </c>
      <c r="N4338" t="str">
        <f>VLOOKUP($F4338,Statistikkoder!$A$2:$C$154,3,FALSE)</f>
        <v>Cykel</v>
      </c>
    </row>
    <row r="4339" spans="1:14" x14ac:dyDescent="0.2">
      <c r="A4339" t="s">
        <v>211</v>
      </c>
      <c r="B4339" s="1">
        <v>0.45833333333333331</v>
      </c>
      <c r="C4339" t="s">
        <v>0</v>
      </c>
      <c r="D4339" t="s">
        <v>1</v>
      </c>
      <c r="E4339" t="s">
        <v>189</v>
      </c>
      <c r="F4339">
        <v>730</v>
      </c>
      <c r="G4339" t="str">
        <f>VLOOKUP(Tabel1[[#This Row],[Gruppe]],Statistikkoder!$A$1:$C$154,2,FALSE)</f>
        <v>    Sættevogn 17 m. max 40 tons            </v>
      </c>
      <c r="H4339">
        <v>2</v>
      </c>
      <c r="I4339">
        <v>2</v>
      </c>
      <c r="J4339">
        <v>34</v>
      </c>
      <c r="K4339">
        <f>IF(AND(Tabel1[[#This Row],[Gruppe]]&gt;=610,Tabel1[[#This Row],[Gruppe]]&lt;=765),Tabel1[[#This Row],[Dækmeter]],0)</f>
        <v>34</v>
      </c>
      <c r="L4339">
        <v>0</v>
      </c>
      <c r="M4339" t="s">
        <v>3</v>
      </c>
      <c r="N4339" t="str">
        <f>VLOOKUP($F4339,Statistikkoder!$A$2:$C$154,3,FALSE)</f>
        <v>Sættevogn</v>
      </c>
    </row>
    <row r="4340" spans="1:14" x14ac:dyDescent="0.2">
      <c r="A4340" t="s">
        <v>211</v>
      </c>
      <c r="B4340" s="1">
        <v>0.45833333333333331</v>
      </c>
      <c r="C4340" t="s">
        <v>0</v>
      </c>
      <c r="D4340" t="s">
        <v>1</v>
      </c>
      <c r="E4340" t="s">
        <v>189</v>
      </c>
      <c r="F4340">
        <v>996</v>
      </c>
      <c r="G4340" t="str">
        <f>VLOOKUP(Tabel1[[#This Row],[Gruppe]],Statistikkoder!$A$1:$C$154,2,FALSE)</f>
        <v>    Passager i køretøj                            </v>
      </c>
      <c r="H4340">
        <v>0</v>
      </c>
      <c r="I4340">
        <v>45</v>
      </c>
      <c r="J4340">
        <v>0</v>
      </c>
      <c r="K4340">
        <f>IF(AND(Tabel1[[#This Row],[Gruppe]]&gt;=610,Tabel1[[#This Row],[Gruppe]]&lt;=765),Tabel1[[#This Row],[Dækmeter]],0)</f>
        <v>0</v>
      </c>
      <c r="L4340">
        <v>0</v>
      </c>
      <c r="M4340" t="s">
        <v>3</v>
      </c>
      <c r="N4340" t="str">
        <f>VLOOKUP($F4340,Statistikkoder!$A$2:$C$154,3,FALSE)</f>
        <v>Passager</v>
      </c>
    </row>
    <row r="4341" spans="1:14" x14ac:dyDescent="0.2">
      <c r="A4341" t="s">
        <v>211</v>
      </c>
      <c r="B4341" s="1">
        <v>0.5</v>
      </c>
      <c r="C4341" t="s">
        <v>4</v>
      </c>
      <c r="D4341" t="s">
        <v>2</v>
      </c>
      <c r="E4341" t="s">
        <v>189</v>
      </c>
      <c r="F4341">
        <v>10</v>
      </c>
      <c r="G4341" t="str">
        <f>VLOOKUP(Tabel1[[#This Row],[Gruppe]],Statistikkoder!$A$1:$C$154,2,FALSE)</f>
        <v>    Voksen gående                    </v>
      </c>
      <c r="H4341">
        <v>0</v>
      </c>
      <c r="I4341">
        <v>2</v>
      </c>
      <c r="J4341">
        <v>0</v>
      </c>
      <c r="K4341">
        <f>IF(AND(Tabel1[[#This Row],[Gruppe]]&gt;=610,Tabel1[[#This Row],[Gruppe]]&lt;=765),Tabel1[[#This Row],[Dækmeter]],0)</f>
        <v>0</v>
      </c>
      <c r="L4341">
        <v>0</v>
      </c>
      <c r="M4341" t="s">
        <v>3</v>
      </c>
      <c r="N4341" t="str">
        <f>VLOOKUP($F4341,Statistikkoder!$A$2:$C$154,3,FALSE)</f>
        <v>Passager</v>
      </c>
    </row>
    <row r="4342" spans="1:14" x14ac:dyDescent="0.2">
      <c r="A4342" t="s">
        <v>211</v>
      </c>
      <c r="B4342" s="1">
        <v>0.5</v>
      </c>
      <c r="C4342" t="s">
        <v>4</v>
      </c>
      <c r="D4342" t="s">
        <v>2</v>
      </c>
      <c r="E4342" t="s">
        <v>189</v>
      </c>
      <c r="F4342">
        <v>40</v>
      </c>
      <c r="G4342" t="str">
        <f>VLOOKUP(Tabel1[[#This Row],[Gruppe]],Statistikkoder!$A$1:$C$154,2,FALSE)</f>
        <v>    Pensionist gående                </v>
      </c>
      <c r="H4342">
        <v>0</v>
      </c>
      <c r="I4342">
        <v>2</v>
      </c>
      <c r="J4342">
        <v>0</v>
      </c>
      <c r="K4342">
        <f>IF(AND(Tabel1[[#This Row],[Gruppe]]&gt;=610,Tabel1[[#This Row],[Gruppe]]&lt;=765),Tabel1[[#This Row],[Dækmeter]],0)</f>
        <v>0</v>
      </c>
      <c r="L4342">
        <v>0</v>
      </c>
      <c r="M4342" t="s">
        <v>3</v>
      </c>
      <c r="N4342" t="str">
        <f>VLOOKUP($F4342,Statistikkoder!$A$2:$C$154,3,FALSE)</f>
        <v>Passager</v>
      </c>
    </row>
    <row r="4343" spans="1:14" x14ac:dyDescent="0.2">
      <c r="A4343" t="s">
        <v>211</v>
      </c>
      <c r="B4343" s="1">
        <v>0.5</v>
      </c>
      <c r="C4343" t="s">
        <v>4</v>
      </c>
      <c r="D4343" t="s">
        <v>2</v>
      </c>
      <c r="E4343" t="s">
        <v>189</v>
      </c>
      <c r="F4343">
        <v>80</v>
      </c>
      <c r="G4343" t="str">
        <f>VLOOKUP(Tabel1[[#This Row],[Gruppe]],Statistikkoder!$A$1:$C$154,2,FALSE)</f>
        <v>    Bil &lt; 1,95 pendler rejse        </v>
      </c>
      <c r="H4343">
        <v>1</v>
      </c>
      <c r="I4343">
        <v>1</v>
      </c>
      <c r="J4343">
        <v>6</v>
      </c>
      <c r="K4343">
        <f>IF(AND(Tabel1[[#This Row],[Gruppe]]&gt;=610,Tabel1[[#This Row],[Gruppe]]&lt;=765),Tabel1[[#This Row],[Dækmeter]],0)</f>
        <v>0</v>
      </c>
      <c r="L4343">
        <v>0</v>
      </c>
      <c r="M4343" t="s">
        <v>3</v>
      </c>
      <c r="N4343" t="str">
        <f>VLOOKUP($F4343,Statistikkoder!$A$2:$C$154,3,FALSE)</f>
        <v>Personbil</v>
      </c>
    </row>
    <row r="4344" spans="1:14" x14ac:dyDescent="0.2">
      <c r="A4344" t="s">
        <v>211</v>
      </c>
      <c r="B4344" s="1">
        <v>0.5</v>
      </c>
      <c r="C4344" t="s">
        <v>4</v>
      </c>
      <c r="D4344" t="s">
        <v>2</v>
      </c>
      <c r="E4344" t="s">
        <v>189</v>
      </c>
      <c r="F4344">
        <v>110</v>
      </c>
      <c r="G4344" t="str">
        <f>VLOOKUP(Tabel1[[#This Row],[Gruppe]],Statistikkoder!$A$1:$C$154,2,FALSE)</f>
        <v>    Bil &lt; 1,95 m                            </v>
      </c>
      <c r="H4344">
        <v>24</v>
      </c>
      <c r="I4344">
        <v>48</v>
      </c>
      <c r="J4344">
        <v>144</v>
      </c>
      <c r="K4344">
        <f>IF(AND(Tabel1[[#This Row],[Gruppe]]&gt;=610,Tabel1[[#This Row],[Gruppe]]&lt;=765),Tabel1[[#This Row],[Dækmeter]],0)</f>
        <v>0</v>
      </c>
      <c r="L4344">
        <v>0</v>
      </c>
      <c r="M4344" t="s">
        <v>3</v>
      </c>
      <c r="N4344" t="str">
        <f>VLOOKUP($F4344,Statistikkoder!$A$2:$C$154,3,FALSE)</f>
        <v>Personbil</v>
      </c>
    </row>
    <row r="4345" spans="1:14" x14ac:dyDescent="0.2">
      <c r="A4345" t="s">
        <v>211</v>
      </c>
      <c r="B4345" s="1">
        <v>0.5</v>
      </c>
      <c r="C4345" t="s">
        <v>4</v>
      </c>
      <c r="D4345" t="s">
        <v>2</v>
      </c>
      <c r="E4345" t="s">
        <v>189</v>
      </c>
      <c r="F4345">
        <v>120</v>
      </c>
      <c r="G4345" t="str">
        <f>VLOOKUP(Tabel1[[#This Row],[Gruppe]],Statistikkoder!$A$1:$C$154,2,FALSE)</f>
        <v>    Bil &gt; 1,95 m                            </v>
      </c>
      <c r="H4345">
        <v>2</v>
      </c>
      <c r="I4345">
        <v>5</v>
      </c>
      <c r="J4345">
        <v>12</v>
      </c>
      <c r="K4345">
        <f>IF(AND(Tabel1[[#This Row],[Gruppe]]&gt;=610,Tabel1[[#This Row],[Gruppe]]&lt;=765),Tabel1[[#This Row],[Dækmeter]],0)</f>
        <v>0</v>
      </c>
      <c r="L4345">
        <v>0</v>
      </c>
      <c r="M4345" t="s">
        <v>3</v>
      </c>
      <c r="N4345" t="str">
        <f>VLOOKUP($F4345,Statistikkoder!$A$2:$C$154,3,FALSE)</f>
        <v>Personbil</v>
      </c>
    </row>
    <row r="4346" spans="1:14" x14ac:dyDescent="0.2">
      <c r="A4346" t="s">
        <v>211</v>
      </c>
      <c r="B4346" s="1">
        <v>0.5</v>
      </c>
      <c r="C4346" t="s">
        <v>4</v>
      </c>
      <c r="D4346" t="s">
        <v>2</v>
      </c>
      <c r="E4346" t="s">
        <v>189</v>
      </c>
      <c r="F4346">
        <v>126</v>
      </c>
      <c r="G4346" t="str">
        <f>VLOOKUP(Tabel1[[#This Row],[Gruppe]],Statistikkoder!$A$1:$C$154,2,FALSE)</f>
        <v xml:space="preserve">    Bil med campingvogn                     </v>
      </c>
      <c r="H4346">
        <v>1</v>
      </c>
      <c r="I4346">
        <v>2</v>
      </c>
      <c r="J4346">
        <v>12</v>
      </c>
      <c r="K4346">
        <f>IF(AND(Tabel1[[#This Row],[Gruppe]]&gt;=610,Tabel1[[#This Row],[Gruppe]]&lt;=765),Tabel1[[#This Row],[Dækmeter]],0)</f>
        <v>0</v>
      </c>
      <c r="L4346">
        <v>0</v>
      </c>
      <c r="M4346" t="s">
        <v>3</v>
      </c>
      <c r="N4346" t="str">
        <f>VLOOKUP($F4346,Statistikkoder!$A$2:$C$154,3,FALSE)</f>
        <v>Personbil</v>
      </c>
    </row>
    <row r="4347" spans="1:14" x14ac:dyDescent="0.2">
      <c r="A4347" t="s">
        <v>211</v>
      </c>
      <c r="B4347" s="1">
        <v>0.5</v>
      </c>
      <c r="C4347" t="s">
        <v>4</v>
      </c>
      <c r="D4347" t="s">
        <v>2</v>
      </c>
      <c r="E4347" t="s">
        <v>189</v>
      </c>
      <c r="F4347">
        <v>309</v>
      </c>
      <c r="G4347" t="str">
        <f>VLOOKUP(Tabel1[[#This Row],[Gruppe]],Statistikkoder!$A$1:$C$154,2,FALSE)</f>
        <v>    Autocamper &lt;  6 meter                </v>
      </c>
      <c r="H4347">
        <v>1</v>
      </c>
      <c r="I4347">
        <v>1</v>
      </c>
      <c r="J4347">
        <v>6</v>
      </c>
      <c r="K4347">
        <f>IF(AND(Tabel1[[#This Row],[Gruppe]]&gt;=610,Tabel1[[#This Row],[Gruppe]]&lt;=765),Tabel1[[#This Row],[Dækmeter]],0)</f>
        <v>0</v>
      </c>
      <c r="L4347">
        <v>0</v>
      </c>
      <c r="M4347" t="s">
        <v>3</v>
      </c>
      <c r="N4347" t="str">
        <f>VLOOKUP($F4347,Statistikkoder!$A$2:$C$154,3,FALSE)</f>
        <v>Autocamper</v>
      </c>
    </row>
    <row r="4348" spans="1:14" x14ac:dyDescent="0.2">
      <c r="A4348" t="s">
        <v>211</v>
      </c>
      <c r="B4348" s="1">
        <v>0.5</v>
      </c>
      <c r="C4348" t="s">
        <v>4</v>
      </c>
      <c r="D4348" t="s">
        <v>2</v>
      </c>
      <c r="E4348" t="s">
        <v>189</v>
      </c>
      <c r="F4348">
        <v>510</v>
      </c>
      <c r="G4348" t="str">
        <f>VLOOKUP(Tabel1[[#This Row],[Gruppe]],Statistikkoder!$A$1:$C$154,2,FALSE)</f>
        <v>    Cykel Voksen                            </v>
      </c>
      <c r="H4348">
        <v>2</v>
      </c>
      <c r="I4348">
        <v>0</v>
      </c>
      <c r="J4348">
        <v>2</v>
      </c>
      <c r="K4348">
        <f>IF(AND(Tabel1[[#This Row],[Gruppe]]&gt;=610,Tabel1[[#This Row],[Gruppe]]&lt;=765),Tabel1[[#This Row],[Dækmeter]],0)</f>
        <v>0</v>
      </c>
      <c r="L4348">
        <v>0</v>
      </c>
      <c r="M4348" t="s">
        <v>3</v>
      </c>
      <c r="N4348" t="str">
        <f>VLOOKUP($F4348,Statistikkoder!$A$2:$C$154,3,FALSE)</f>
        <v>Cykel</v>
      </c>
    </row>
    <row r="4349" spans="1:14" x14ac:dyDescent="0.2">
      <c r="A4349" t="s">
        <v>211</v>
      </c>
      <c r="B4349" s="1">
        <v>0.5</v>
      </c>
      <c r="C4349" t="s">
        <v>4</v>
      </c>
      <c r="D4349" t="s">
        <v>2</v>
      </c>
      <c r="E4349" t="s">
        <v>189</v>
      </c>
      <c r="F4349">
        <v>996</v>
      </c>
      <c r="G4349" t="str">
        <f>VLOOKUP(Tabel1[[#This Row],[Gruppe]],Statistikkoder!$A$1:$C$154,2,FALSE)</f>
        <v>    Passager i køretøj                            </v>
      </c>
      <c r="H4349">
        <v>0</v>
      </c>
      <c r="I4349">
        <v>57</v>
      </c>
      <c r="J4349">
        <v>0</v>
      </c>
      <c r="K4349">
        <f>IF(AND(Tabel1[[#This Row],[Gruppe]]&gt;=610,Tabel1[[#This Row],[Gruppe]]&lt;=765),Tabel1[[#This Row],[Dækmeter]],0)</f>
        <v>0</v>
      </c>
      <c r="L4349">
        <v>0</v>
      </c>
      <c r="M4349" t="s">
        <v>3</v>
      </c>
      <c r="N4349" t="str">
        <f>VLOOKUP($F4349,Statistikkoder!$A$2:$C$154,3,FALSE)</f>
        <v>Passager</v>
      </c>
    </row>
    <row r="4350" spans="1:14" x14ac:dyDescent="0.2">
      <c r="A4350" t="s">
        <v>211</v>
      </c>
      <c r="B4350" s="1">
        <v>0.5</v>
      </c>
      <c r="C4350" t="s">
        <v>0</v>
      </c>
      <c r="D4350" t="s">
        <v>1</v>
      </c>
      <c r="E4350" t="s">
        <v>190</v>
      </c>
      <c r="F4350">
        <v>10</v>
      </c>
      <c r="G4350" t="str">
        <f>VLOOKUP(Tabel1[[#This Row],[Gruppe]],Statistikkoder!$A$1:$C$154,2,FALSE)</f>
        <v>    Voksen gående                    </v>
      </c>
      <c r="H4350">
        <v>0</v>
      </c>
      <c r="I4350">
        <v>1</v>
      </c>
      <c r="J4350">
        <v>0</v>
      </c>
      <c r="K4350">
        <f>IF(AND(Tabel1[[#This Row],[Gruppe]]&gt;=610,Tabel1[[#This Row],[Gruppe]]&lt;=765),Tabel1[[#This Row],[Dækmeter]],0)</f>
        <v>0</v>
      </c>
      <c r="L4350">
        <v>0</v>
      </c>
      <c r="M4350" t="s">
        <v>3</v>
      </c>
      <c r="N4350" t="str">
        <f>VLOOKUP($F4350,Statistikkoder!$A$2:$C$154,3,FALSE)</f>
        <v>Passager</v>
      </c>
    </row>
    <row r="4351" spans="1:14" x14ac:dyDescent="0.2">
      <c r="A4351" t="s">
        <v>211</v>
      </c>
      <c r="B4351" s="1">
        <v>0.5</v>
      </c>
      <c r="C4351" t="s">
        <v>0</v>
      </c>
      <c r="D4351" t="s">
        <v>1</v>
      </c>
      <c r="E4351" t="s">
        <v>190</v>
      </c>
      <c r="F4351">
        <v>40</v>
      </c>
      <c r="G4351" t="str">
        <f>VLOOKUP(Tabel1[[#This Row],[Gruppe]],Statistikkoder!$A$1:$C$154,2,FALSE)</f>
        <v>    Pensionist gående                </v>
      </c>
      <c r="H4351">
        <v>0</v>
      </c>
      <c r="I4351">
        <v>4</v>
      </c>
      <c r="J4351">
        <v>0</v>
      </c>
      <c r="K4351">
        <f>IF(AND(Tabel1[[#This Row],[Gruppe]]&gt;=610,Tabel1[[#This Row],[Gruppe]]&lt;=765),Tabel1[[#This Row],[Dækmeter]],0)</f>
        <v>0</v>
      </c>
      <c r="L4351">
        <v>0</v>
      </c>
      <c r="M4351" t="s">
        <v>3</v>
      </c>
      <c r="N4351" t="str">
        <f>VLOOKUP($F4351,Statistikkoder!$A$2:$C$154,3,FALSE)</f>
        <v>Passager</v>
      </c>
    </row>
    <row r="4352" spans="1:14" x14ac:dyDescent="0.2">
      <c r="A4352" t="s">
        <v>211</v>
      </c>
      <c r="B4352" s="1">
        <v>0.5</v>
      </c>
      <c r="C4352" t="s">
        <v>0</v>
      </c>
      <c r="D4352" t="s">
        <v>1</v>
      </c>
      <c r="E4352" t="s">
        <v>190</v>
      </c>
      <c r="F4352">
        <v>80</v>
      </c>
      <c r="G4352" t="str">
        <f>VLOOKUP(Tabel1[[#This Row],[Gruppe]],Statistikkoder!$A$1:$C$154,2,FALSE)</f>
        <v>    Bil &lt; 1,95 pendler rejse        </v>
      </c>
      <c r="H4352">
        <v>1</v>
      </c>
      <c r="I4352">
        <v>1</v>
      </c>
      <c r="J4352">
        <v>6</v>
      </c>
      <c r="K4352">
        <f>IF(AND(Tabel1[[#This Row],[Gruppe]]&gt;=610,Tabel1[[#This Row],[Gruppe]]&lt;=765),Tabel1[[#This Row],[Dækmeter]],0)</f>
        <v>0</v>
      </c>
      <c r="L4352">
        <v>0</v>
      </c>
      <c r="M4352" t="s">
        <v>3</v>
      </c>
      <c r="N4352" t="str">
        <f>VLOOKUP($F4352,Statistikkoder!$A$2:$C$154,3,FALSE)</f>
        <v>Personbil</v>
      </c>
    </row>
    <row r="4353" spans="1:14" x14ac:dyDescent="0.2">
      <c r="A4353" t="s">
        <v>211</v>
      </c>
      <c r="B4353" s="1">
        <v>0.5</v>
      </c>
      <c r="C4353" t="s">
        <v>0</v>
      </c>
      <c r="D4353" t="s">
        <v>1</v>
      </c>
      <c r="E4353" t="s">
        <v>190</v>
      </c>
      <c r="F4353">
        <v>110</v>
      </c>
      <c r="G4353" t="str">
        <f>VLOOKUP(Tabel1[[#This Row],[Gruppe]],Statistikkoder!$A$1:$C$154,2,FALSE)</f>
        <v>    Bil &lt; 1,95 m                            </v>
      </c>
      <c r="H4353">
        <v>19</v>
      </c>
      <c r="I4353">
        <v>40</v>
      </c>
      <c r="J4353">
        <v>114</v>
      </c>
      <c r="K4353">
        <f>IF(AND(Tabel1[[#This Row],[Gruppe]]&gt;=610,Tabel1[[#This Row],[Gruppe]]&lt;=765),Tabel1[[#This Row],[Dækmeter]],0)</f>
        <v>0</v>
      </c>
      <c r="L4353">
        <v>0</v>
      </c>
      <c r="M4353" t="s">
        <v>3</v>
      </c>
      <c r="N4353" t="str">
        <f>VLOOKUP($F4353,Statistikkoder!$A$2:$C$154,3,FALSE)</f>
        <v>Personbil</v>
      </c>
    </row>
    <row r="4354" spans="1:14" x14ac:dyDescent="0.2">
      <c r="A4354" t="s">
        <v>211</v>
      </c>
      <c r="B4354" s="1">
        <v>0.5</v>
      </c>
      <c r="C4354" t="s">
        <v>0</v>
      </c>
      <c r="D4354" t="s">
        <v>1</v>
      </c>
      <c r="E4354" t="s">
        <v>190</v>
      </c>
      <c r="F4354">
        <v>120</v>
      </c>
      <c r="G4354" t="str">
        <f>VLOOKUP(Tabel1[[#This Row],[Gruppe]],Statistikkoder!$A$1:$C$154,2,FALSE)</f>
        <v>    Bil &gt; 1,95 m                            </v>
      </c>
      <c r="H4354">
        <v>5</v>
      </c>
      <c r="I4354">
        <v>16</v>
      </c>
      <c r="J4354">
        <v>30</v>
      </c>
      <c r="K4354">
        <f>IF(AND(Tabel1[[#This Row],[Gruppe]]&gt;=610,Tabel1[[#This Row],[Gruppe]]&lt;=765),Tabel1[[#This Row],[Dækmeter]],0)</f>
        <v>0</v>
      </c>
      <c r="L4354">
        <v>0</v>
      </c>
      <c r="M4354" t="s">
        <v>3</v>
      </c>
      <c r="N4354" t="str">
        <f>VLOOKUP($F4354,Statistikkoder!$A$2:$C$154,3,FALSE)</f>
        <v>Personbil</v>
      </c>
    </row>
    <row r="4355" spans="1:14" x14ac:dyDescent="0.2">
      <c r="A4355" t="s">
        <v>211</v>
      </c>
      <c r="B4355" s="1">
        <v>0.5</v>
      </c>
      <c r="C4355" t="s">
        <v>0</v>
      </c>
      <c r="D4355" t="s">
        <v>1</v>
      </c>
      <c r="E4355" t="s">
        <v>190</v>
      </c>
      <c r="F4355">
        <v>122</v>
      </c>
      <c r="G4355" t="str">
        <f>VLOOKUP(Tabel1[[#This Row],[Gruppe]],Statistikkoder!$A$1:$C$154,2,FALSE)</f>
        <v>    Bil H&lt;1,95 &amp; L&gt;6 m                      </v>
      </c>
      <c r="H4355">
        <v>1</v>
      </c>
      <c r="I4355">
        <v>5</v>
      </c>
      <c r="J4355">
        <v>6</v>
      </c>
      <c r="K4355">
        <f>IF(AND(Tabel1[[#This Row],[Gruppe]]&gt;=610,Tabel1[[#This Row],[Gruppe]]&lt;=765),Tabel1[[#This Row],[Dækmeter]],0)</f>
        <v>0</v>
      </c>
      <c r="L4355">
        <v>0</v>
      </c>
      <c r="M4355" t="s">
        <v>3</v>
      </c>
      <c r="N4355" t="str">
        <f>VLOOKUP($F4355,Statistikkoder!$A$2:$C$154,3,FALSE)</f>
        <v>Personbil</v>
      </c>
    </row>
    <row r="4356" spans="1:14" x14ac:dyDescent="0.2">
      <c r="A4356" t="s">
        <v>211</v>
      </c>
      <c r="B4356" s="1">
        <v>0.5</v>
      </c>
      <c r="C4356" t="s">
        <v>0</v>
      </c>
      <c r="D4356" t="s">
        <v>1</v>
      </c>
      <c r="E4356" t="s">
        <v>190</v>
      </c>
      <c r="F4356">
        <v>123</v>
      </c>
      <c r="G4356" t="str">
        <f>VLOOKUP(Tabel1[[#This Row],[Gruppe]],Statistikkoder!$A$1:$C$154,2,FALSE)</f>
        <v>    Bil H&gt;1,95 &amp; L&gt;6 m                      </v>
      </c>
      <c r="H4356">
        <v>1</v>
      </c>
      <c r="I4356">
        <v>3</v>
      </c>
      <c r="J4356">
        <v>6</v>
      </c>
      <c r="K4356">
        <f>IF(AND(Tabel1[[#This Row],[Gruppe]]&gt;=610,Tabel1[[#This Row],[Gruppe]]&lt;=765),Tabel1[[#This Row],[Dækmeter]],0)</f>
        <v>0</v>
      </c>
      <c r="L4356">
        <v>0</v>
      </c>
      <c r="M4356" t="s">
        <v>3</v>
      </c>
      <c r="N4356" t="str">
        <f>VLOOKUP($F4356,Statistikkoder!$A$2:$C$154,3,FALSE)</f>
        <v>Personbil</v>
      </c>
    </row>
    <row r="4357" spans="1:14" x14ac:dyDescent="0.2">
      <c r="A4357" t="s">
        <v>211</v>
      </c>
      <c r="B4357" s="1">
        <v>0.5</v>
      </c>
      <c r="C4357" t="s">
        <v>0</v>
      </c>
      <c r="D4357" t="s">
        <v>1</v>
      </c>
      <c r="E4357" t="s">
        <v>190</v>
      </c>
      <c r="F4357">
        <v>126</v>
      </c>
      <c r="G4357" t="str">
        <f>VLOOKUP(Tabel1[[#This Row],[Gruppe]],Statistikkoder!$A$1:$C$154,2,FALSE)</f>
        <v xml:space="preserve">    Bil med campingvogn                     </v>
      </c>
      <c r="H4357">
        <v>1</v>
      </c>
      <c r="I4357">
        <v>2</v>
      </c>
      <c r="J4357">
        <v>12</v>
      </c>
      <c r="K4357">
        <f>IF(AND(Tabel1[[#This Row],[Gruppe]]&gt;=610,Tabel1[[#This Row],[Gruppe]]&lt;=765),Tabel1[[#This Row],[Dækmeter]],0)</f>
        <v>0</v>
      </c>
      <c r="L4357">
        <v>0</v>
      </c>
      <c r="M4357" t="s">
        <v>3</v>
      </c>
      <c r="N4357" t="str">
        <f>VLOOKUP($F4357,Statistikkoder!$A$2:$C$154,3,FALSE)</f>
        <v>Personbil</v>
      </c>
    </row>
    <row r="4358" spans="1:14" x14ac:dyDescent="0.2">
      <c r="A4358" t="s">
        <v>211</v>
      </c>
      <c r="B4358" s="1">
        <v>0.5</v>
      </c>
      <c r="C4358" t="s">
        <v>0</v>
      </c>
      <c r="D4358" t="s">
        <v>1</v>
      </c>
      <c r="E4358" t="s">
        <v>190</v>
      </c>
      <c r="F4358">
        <v>309</v>
      </c>
      <c r="G4358" t="str">
        <f>VLOOKUP(Tabel1[[#This Row],[Gruppe]],Statistikkoder!$A$1:$C$154,2,FALSE)</f>
        <v>    Autocamper &lt;  6 meter                </v>
      </c>
      <c r="H4358">
        <v>3</v>
      </c>
      <c r="I4358">
        <v>5</v>
      </c>
      <c r="J4358">
        <v>18</v>
      </c>
      <c r="K4358">
        <f>IF(AND(Tabel1[[#This Row],[Gruppe]]&gt;=610,Tabel1[[#This Row],[Gruppe]]&lt;=765),Tabel1[[#This Row],[Dækmeter]],0)</f>
        <v>0</v>
      </c>
      <c r="L4358">
        <v>0</v>
      </c>
      <c r="M4358" t="s">
        <v>3</v>
      </c>
      <c r="N4358" t="str">
        <f>VLOOKUP($F4358,Statistikkoder!$A$2:$C$154,3,FALSE)</f>
        <v>Autocamper</v>
      </c>
    </row>
    <row r="4359" spans="1:14" x14ac:dyDescent="0.2">
      <c r="A4359" t="s">
        <v>211</v>
      </c>
      <c r="B4359" s="1">
        <v>0.5</v>
      </c>
      <c r="C4359" t="s">
        <v>0</v>
      </c>
      <c r="D4359" t="s">
        <v>1</v>
      </c>
      <c r="E4359" t="s">
        <v>190</v>
      </c>
      <c r="F4359">
        <v>409</v>
      </c>
      <c r="G4359" t="str">
        <f>VLOOKUP(Tabel1[[#This Row],[Gruppe]],Statistikkoder!$A$1:$C$154,2,FALSE)</f>
        <v>    Knallert                              </v>
      </c>
      <c r="H4359">
        <v>1</v>
      </c>
      <c r="I4359">
        <v>0</v>
      </c>
      <c r="J4359">
        <v>1</v>
      </c>
      <c r="K4359">
        <f>IF(AND(Tabel1[[#This Row],[Gruppe]]&gt;=610,Tabel1[[#This Row],[Gruppe]]&lt;=765),Tabel1[[#This Row],[Dækmeter]],0)</f>
        <v>0</v>
      </c>
      <c r="L4359">
        <v>0</v>
      </c>
      <c r="M4359" t="s">
        <v>3</v>
      </c>
      <c r="N4359" t="str">
        <f>VLOOKUP($F4359,Statistikkoder!$A$2:$C$154,3,FALSE)</f>
        <v>MC/Knallert</v>
      </c>
    </row>
    <row r="4360" spans="1:14" x14ac:dyDescent="0.2">
      <c r="A4360" t="s">
        <v>211</v>
      </c>
      <c r="B4360" s="1">
        <v>0.5</v>
      </c>
      <c r="C4360" t="s">
        <v>0</v>
      </c>
      <c r="D4360" t="s">
        <v>1</v>
      </c>
      <c r="E4360" t="s">
        <v>190</v>
      </c>
      <c r="F4360">
        <v>410</v>
      </c>
      <c r="G4360" t="str">
        <f>VLOOKUP(Tabel1[[#This Row],[Gruppe]],Statistikkoder!$A$1:$C$154,2,FALSE)</f>
        <v>    MC                                    </v>
      </c>
      <c r="H4360">
        <v>4</v>
      </c>
      <c r="I4360">
        <v>6</v>
      </c>
      <c r="J4360">
        <v>9</v>
      </c>
      <c r="K4360">
        <f>IF(AND(Tabel1[[#This Row],[Gruppe]]&gt;=610,Tabel1[[#This Row],[Gruppe]]&lt;=765),Tabel1[[#This Row],[Dækmeter]],0)</f>
        <v>0</v>
      </c>
      <c r="L4360">
        <v>0</v>
      </c>
      <c r="M4360" t="s">
        <v>3</v>
      </c>
      <c r="N4360" t="str">
        <f>VLOOKUP($F4360,Statistikkoder!$A$2:$C$154,3,FALSE)</f>
        <v>MC/Knallert</v>
      </c>
    </row>
    <row r="4361" spans="1:14" x14ac:dyDescent="0.2">
      <c r="A4361" t="s">
        <v>211</v>
      </c>
      <c r="B4361" s="1">
        <v>0.5</v>
      </c>
      <c r="C4361" t="s">
        <v>0</v>
      </c>
      <c r="D4361" t="s">
        <v>1</v>
      </c>
      <c r="E4361" t="s">
        <v>190</v>
      </c>
      <c r="F4361">
        <v>505</v>
      </c>
      <c r="G4361" t="str">
        <f>VLOOKUP(Tabel1[[#This Row],[Gruppe]],Statistikkoder!$A$1:$C$154,2,FALSE)</f>
        <v>    Cykel Pensionist                        </v>
      </c>
      <c r="H4361">
        <v>2</v>
      </c>
      <c r="I4361">
        <v>0</v>
      </c>
      <c r="J4361">
        <v>2</v>
      </c>
      <c r="K4361">
        <f>IF(AND(Tabel1[[#This Row],[Gruppe]]&gt;=610,Tabel1[[#This Row],[Gruppe]]&lt;=765),Tabel1[[#This Row],[Dækmeter]],0)</f>
        <v>0</v>
      </c>
      <c r="L4361">
        <v>0</v>
      </c>
      <c r="M4361" t="s">
        <v>3</v>
      </c>
      <c r="N4361" t="str">
        <f>VLOOKUP($F4361,Statistikkoder!$A$2:$C$154,3,FALSE)</f>
        <v>Cykel</v>
      </c>
    </row>
    <row r="4362" spans="1:14" x14ac:dyDescent="0.2">
      <c r="A4362" t="s">
        <v>211</v>
      </c>
      <c r="B4362" s="1">
        <v>0.5</v>
      </c>
      <c r="C4362" t="s">
        <v>0</v>
      </c>
      <c r="D4362" t="s">
        <v>1</v>
      </c>
      <c r="E4362" t="s">
        <v>190</v>
      </c>
      <c r="F4362">
        <v>996</v>
      </c>
      <c r="G4362" t="str">
        <f>VLOOKUP(Tabel1[[#This Row],[Gruppe]],Statistikkoder!$A$1:$C$154,2,FALSE)</f>
        <v>    Passager i køretøj                            </v>
      </c>
      <c r="H4362">
        <v>0</v>
      </c>
      <c r="I4362">
        <v>78</v>
      </c>
      <c r="J4362">
        <v>0</v>
      </c>
      <c r="K4362">
        <f>IF(AND(Tabel1[[#This Row],[Gruppe]]&gt;=610,Tabel1[[#This Row],[Gruppe]]&lt;=765),Tabel1[[#This Row],[Dækmeter]],0)</f>
        <v>0</v>
      </c>
      <c r="L4362">
        <v>0</v>
      </c>
      <c r="M4362" t="s">
        <v>3</v>
      </c>
      <c r="N4362" t="str">
        <f>VLOOKUP($F4362,Statistikkoder!$A$2:$C$154,3,FALSE)</f>
        <v>Passager</v>
      </c>
    </row>
    <row r="4363" spans="1:14" x14ac:dyDescent="0.2">
      <c r="A4363" t="s">
        <v>211</v>
      </c>
      <c r="B4363" s="1">
        <v>0.54166666666666663</v>
      </c>
      <c r="C4363" t="s">
        <v>4</v>
      </c>
      <c r="D4363" t="s">
        <v>2</v>
      </c>
      <c r="E4363" t="s">
        <v>190</v>
      </c>
      <c r="F4363">
        <v>15</v>
      </c>
      <c r="G4363" t="str">
        <f>VLOOKUP(Tabel1[[#This Row],[Gruppe]],Statistikkoder!$A$1:$C$154,2,FALSE)</f>
        <v>    Voksen gående Pendler            </v>
      </c>
      <c r="H4363">
        <v>0</v>
      </c>
      <c r="I4363">
        <v>1</v>
      </c>
      <c r="J4363">
        <v>0</v>
      </c>
      <c r="K4363">
        <f>IF(AND(Tabel1[[#This Row],[Gruppe]]&gt;=610,Tabel1[[#This Row],[Gruppe]]&lt;=765),Tabel1[[#This Row],[Dækmeter]],0)</f>
        <v>0</v>
      </c>
      <c r="L4363">
        <v>0</v>
      </c>
      <c r="M4363" t="s">
        <v>3</v>
      </c>
      <c r="N4363" t="str">
        <f>VLOOKUP($F4363,Statistikkoder!$A$2:$C$154,3,FALSE)</f>
        <v>Passager</v>
      </c>
    </row>
    <row r="4364" spans="1:14" x14ac:dyDescent="0.2">
      <c r="A4364" t="s">
        <v>211</v>
      </c>
      <c r="B4364" s="1">
        <v>0.54166666666666663</v>
      </c>
      <c r="C4364" t="s">
        <v>4</v>
      </c>
      <c r="D4364" t="s">
        <v>2</v>
      </c>
      <c r="E4364" t="s">
        <v>190</v>
      </c>
      <c r="F4364">
        <v>80</v>
      </c>
      <c r="G4364" t="str">
        <f>VLOOKUP(Tabel1[[#This Row],[Gruppe]],Statistikkoder!$A$1:$C$154,2,FALSE)</f>
        <v>    Bil &lt; 1,95 pendler rejse        </v>
      </c>
      <c r="H4364">
        <v>2</v>
      </c>
      <c r="I4364">
        <v>3</v>
      </c>
      <c r="J4364">
        <v>12</v>
      </c>
      <c r="K4364">
        <f>IF(AND(Tabel1[[#This Row],[Gruppe]]&gt;=610,Tabel1[[#This Row],[Gruppe]]&lt;=765),Tabel1[[#This Row],[Dækmeter]],0)</f>
        <v>0</v>
      </c>
      <c r="L4364">
        <v>0</v>
      </c>
      <c r="M4364" t="s">
        <v>3</v>
      </c>
      <c r="N4364" t="str">
        <f>VLOOKUP($F4364,Statistikkoder!$A$2:$C$154,3,FALSE)</f>
        <v>Personbil</v>
      </c>
    </row>
    <row r="4365" spans="1:14" x14ac:dyDescent="0.2">
      <c r="A4365" t="s">
        <v>211</v>
      </c>
      <c r="B4365" s="1">
        <v>0.54166666666666663</v>
      </c>
      <c r="C4365" t="s">
        <v>4</v>
      </c>
      <c r="D4365" t="s">
        <v>2</v>
      </c>
      <c r="E4365" t="s">
        <v>190</v>
      </c>
      <c r="F4365">
        <v>110</v>
      </c>
      <c r="G4365" t="str">
        <f>VLOOKUP(Tabel1[[#This Row],[Gruppe]],Statistikkoder!$A$1:$C$154,2,FALSE)</f>
        <v>    Bil &lt; 1,95 m                            </v>
      </c>
      <c r="H4365">
        <v>17</v>
      </c>
      <c r="I4365">
        <v>36</v>
      </c>
      <c r="J4365">
        <v>102</v>
      </c>
      <c r="K4365">
        <f>IF(AND(Tabel1[[#This Row],[Gruppe]]&gt;=610,Tabel1[[#This Row],[Gruppe]]&lt;=765),Tabel1[[#This Row],[Dækmeter]],0)</f>
        <v>0</v>
      </c>
      <c r="L4365">
        <v>0</v>
      </c>
      <c r="M4365" t="s">
        <v>3</v>
      </c>
      <c r="N4365" t="str">
        <f>VLOOKUP($F4365,Statistikkoder!$A$2:$C$154,3,FALSE)</f>
        <v>Personbil</v>
      </c>
    </row>
    <row r="4366" spans="1:14" x14ac:dyDescent="0.2">
      <c r="A4366" t="s">
        <v>211</v>
      </c>
      <c r="B4366" s="1">
        <v>0.54166666666666663</v>
      </c>
      <c r="C4366" t="s">
        <v>4</v>
      </c>
      <c r="D4366" t="s">
        <v>2</v>
      </c>
      <c r="E4366" t="s">
        <v>190</v>
      </c>
      <c r="F4366">
        <v>126</v>
      </c>
      <c r="G4366" t="str">
        <f>VLOOKUP(Tabel1[[#This Row],[Gruppe]],Statistikkoder!$A$1:$C$154,2,FALSE)</f>
        <v xml:space="preserve">    Bil med campingvogn                     </v>
      </c>
      <c r="H4366">
        <v>1</v>
      </c>
      <c r="I4366">
        <v>1</v>
      </c>
      <c r="J4366">
        <v>12</v>
      </c>
      <c r="K4366">
        <f>IF(AND(Tabel1[[#This Row],[Gruppe]]&gt;=610,Tabel1[[#This Row],[Gruppe]]&lt;=765),Tabel1[[#This Row],[Dækmeter]],0)</f>
        <v>0</v>
      </c>
      <c r="L4366">
        <v>0</v>
      </c>
      <c r="M4366" t="s">
        <v>3</v>
      </c>
      <c r="N4366" t="str">
        <f>VLOOKUP($F4366,Statistikkoder!$A$2:$C$154,3,FALSE)</f>
        <v>Personbil</v>
      </c>
    </row>
    <row r="4367" spans="1:14" x14ac:dyDescent="0.2">
      <c r="A4367" t="s">
        <v>211</v>
      </c>
      <c r="B4367" s="1">
        <v>0.54166666666666663</v>
      </c>
      <c r="C4367" t="s">
        <v>4</v>
      </c>
      <c r="D4367" t="s">
        <v>2</v>
      </c>
      <c r="E4367" t="s">
        <v>190</v>
      </c>
      <c r="F4367">
        <v>320</v>
      </c>
      <c r="G4367" t="str">
        <f>VLOOKUP(Tabel1[[#This Row],[Gruppe]],Statistikkoder!$A$1:$C$154,2,FALSE)</f>
        <v>    Autocamper &lt; 12 meter                </v>
      </c>
      <c r="H4367">
        <v>1</v>
      </c>
      <c r="I4367">
        <v>2</v>
      </c>
      <c r="J4367">
        <v>10</v>
      </c>
      <c r="K4367">
        <f>IF(AND(Tabel1[[#This Row],[Gruppe]]&gt;=610,Tabel1[[#This Row],[Gruppe]]&lt;=765),Tabel1[[#This Row],[Dækmeter]],0)</f>
        <v>0</v>
      </c>
      <c r="L4367">
        <v>0</v>
      </c>
      <c r="M4367" t="s">
        <v>3</v>
      </c>
      <c r="N4367" t="str">
        <f>VLOOKUP($F4367,Statistikkoder!$A$2:$C$154,3,FALSE)</f>
        <v>Autocamper</v>
      </c>
    </row>
    <row r="4368" spans="1:14" x14ac:dyDescent="0.2">
      <c r="A4368" t="s">
        <v>211</v>
      </c>
      <c r="B4368" s="1">
        <v>0.54166666666666663</v>
      </c>
      <c r="C4368" t="s">
        <v>4</v>
      </c>
      <c r="D4368" t="s">
        <v>2</v>
      </c>
      <c r="E4368" t="s">
        <v>190</v>
      </c>
      <c r="F4368">
        <v>730</v>
      </c>
      <c r="G4368" t="str">
        <f>VLOOKUP(Tabel1[[#This Row],[Gruppe]],Statistikkoder!$A$1:$C$154,2,FALSE)</f>
        <v>    Sættevogn 17 m. max 40 tons            </v>
      </c>
      <c r="H4368">
        <v>1</v>
      </c>
      <c r="I4368">
        <v>1</v>
      </c>
      <c r="J4368">
        <v>17</v>
      </c>
      <c r="K4368">
        <f>IF(AND(Tabel1[[#This Row],[Gruppe]]&gt;=610,Tabel1[[#This Row],[Gruppe]]&lt;=765),Tabel1[[#This Row],[Dækmeter]],0)</f>
        <v>17</v>
      </c>
      <c r="L4368">
        <v>0</v>
      </c>
      <c r="M4368" t="s">
        <v>3</v>
      </c>
      <c r="N4368" t="str">
        <f>VLOOKUP($F4368,Statistikkoder!$A$2:$C$154,3,FALSE)</f>
        <v>Sættevogn</v>
      </c>
    </row>
    <row r="4369" spans="1:14" x14ac:dyDescent="0.2">
      <c r="A4369" t="s">
        <v>211</v>
      </c>
      <c r="B4369" s="1">
        <v>0.54166666666666663</v>
      </c>
      <c r="C4369" t="s">
        <v>4</v>
      </c>
      <c r="D4369" t="s">
        <v>2</v>
      </c>
      <c r="E4369" t="s">
        <v>190</v>
      </c>
      <c r="F4369">
        <v>996</v>
      </c>
      <c r="G4369" t="str">
        <f>VLOOKUP(Tabel1[[#This Row],[Gruppe]],Statistikkoder!$A$1:$C$154,2,FALSE)</f>
        <v>    Passager i køretøj                            </v>
      </c>
      <c r="H4369">
        <v>0</v>
      </c>
      <c r="I4369">
        <v>43</v>
      </c>
      <c r="J4369">
        <v>0</v>
      </c>
      <c r="K4369">
        <f>IF(AND(Tabel1[[#This Row],[Gruppe]]&gt;=610,Tabel1[[#This Row],[Gruppe]]&lt;=765),Tabel1[[#This Row],[Dækmeter]],0)</f>
        <v>0</v>
      </c>
      <c r="L4369">
        <v>0</v>
      </c>
      <c r="M4369" t="s">
        <v>3</v>
      </c>
      <c r="N4369" t="str">
        <f>VLOOKUP($F4369,Statistikkoder!$A$2:$C$154,3,FALSE)</f>
        <v>Passager</v>
      </c>
    </row>
    <row r="4370" spans="1:14" x14ac:dyDescent="0.2">
      <c r="A4370" t="s">
        <v>211</v>
      </c>
      <c r="B4370" s="1">
        <v>0.54166666666666663</v>
      </c>
      <c r="C4370" t="s">
        <v>0</v>
      </c>
      <c r="D4370" t="s">
        <v>1</v>
      </c>
      <c r="E4370" t="s">
        <v>189</v>
      </c>
      <c r="F4370">
        <v>10</v>
      </c>
      <c r="G4370" t="str">
        <f>VLOOKUP(Tabel1[[#This Row],[Gruppe]],Statistikkoder!$A$1:$C$154,2,FALSE)</f>
        <v>    Voksen gående                    </v>
      </c>
      <c r="H4370">
        <v>0</v>
      </c>
      <c r="I4370">
        <v>4</v>
      </c>
      <c r="J4370">
        <v>0</v>
      </c>
      <c r="K4370">
        <f>IF(AND(Tabel1[[#This Row],[Gruppe]]&gt;=610,Tabel1[[#This Row],[Gruppe]]&lt;=765),Tabel1[[#This Row],[Dækmeter]],0)</f>
        <v>0</v>
      </c>
      <c r="L4370">
        <v>0</v>
      </c>
      <c r="M4370" t="s">
        <v>3</v>
      </c>
      <c r="N4370" t="str">
        <f>VLOOKUP($F4370,Statistikkoder!$A$2:$C$154,3,FALSE)</f>
        <v>Passager</v>
      </c>
    </row>
    <row r="4371" spans="1:14" x14ac:dyDescent="0.2">
      <c r="A4371" t="s">
        <v>211</v>
      </c>
      <c r="B4371" s="1">
        <v>0.54166666666666663</v>
      </c>
      <c r="C4371" t="s">
        <v>0</v>
      </c>
      <c r="D4371" t="s">
        <v>1</v>
      </c>
      <c r="E4371" t="s">
        <v>189</v>
      </c>
      <c r="F4371">
        <v>30</v>
      </c>
      <c r="G4371" t="str">
        <f>VLOOKUP(Tabel1[[#This Row],[Gruppe]],Statistikkoder!$A$1:$C$154,2,FALSE)</f>
        <v>    Barn  0-11 år gående              </v>
      </c>
      <c r="H4371">
        <v>0</v>
      </c>
      <c r="I4371">
        <v>1</v>
      </c>
      <c r="J4371">
        <v>0</v>
      </c>
      <c r="K4371">
        <f>IF(AND(Tabel1[[#This Row],[Gruppe]]&gt;=610,Tabel1[[#This Row],[Gruppe]]&lt;=765),Tabel1[[#This Row],[Dækmeter]],0)</f>
        <v>0</v>
      </c>
      <c r="L4371">
        <v>0</v>
      </c>
      <c r="M4371" t="s">
        <v>3</v>
      </c>
      <c r="N4371" t="str">
        <f>VLOOKUP($F4371,Statistikkoder!$A$2:$C$154,3,FALSE)</f>
        <v>Passager</v>
      </c>
    </row>
    <row r="4372" spans="1:14" x14ac:dyDescent="0.2">
      <c r="A4372" t="s">
        <v>211</v>
      </c>
      <c r="B4372" s="1">
        <v>0.54166666666666663</v>
      </c>
      <c r="C4372" t="s">
        <v>0</v>
      </c>
      <c r="D4372" t="s">
        <v>1</v>
      </c>
      <c r="E4372" t="s">
        <v>189</v>
      </c>
      <c r="F4372">
        <v>41</v>
      </c>
      <c r="G4372" t="str">
        <f>VLOOKUP(Tabel1[[#This Row],[Gruppe]],Statistikkoder!$A$1:$C$154,2,FALSE)</f>
        <v>    Pensionist gående Pendler        </v>
      </c>
      <c r="H4372">
        <v>0</v>
      </c>
      <c r="I4372">
        <v>1</v>
      </c>
      <c r="J4372">
        <v>0</v>
      </c>
      <c r="K4372">
        <f>IF(AND(Tabel1[[#This Row],[Gruppe]]&gt;=610,Tabel1[[#This Row],[Gruppe]]&lt;=765),Tabel1[[#This Row],[Dækmeter]],0)</f>
        <v>0</v>
      </c>
      <c r="L4372">
        <v>0</v>
      </c>
      <c r="M4372" t="s">
        <v>3</v>
      </c>
      <c r="N4372" t="str">
        <f>VLOOKUP($F4372,Statistikkoder!$A$2:$C$154,3,FALSE)</f>
        <v>Passager</v>
      </c>
    </row>
    <row r="4373" spans="1:14" x14ac:dyDescent="0.2">
      <c r="A4373" t="s">
        <v>211</v>
      </c>
      <c r="B4373" s="1">
        <v>0.54166666666666663</v>
      </c>
      <c r="C4373" t="s">
        <v>0</v>
      </c>
      <c r="D4373" t="s">
        <v>1</v>
      </c>
      <c r="E4373" t="s">
        <v>189</v>
      </c>
      <c r="F4373">
        <v>110</v>
      </c>
      <c r="G4373" t="str">
        <f>VLOOKUP(Tabel1[[#This Row],[Gruppe]],Statistikkoder!$A$1:$C$154,2,FALSE)</f>
        <v>    Bil &lt; 1,95 m                            </v>
      </c>
      <c r="H4373">
        <v>15</v>
      </c>
      <c r="I4373">
        <v>29</v>
      </c>
      <c r="J4373">
        <v>90</v>
      </c>
      <c r="K4373">
        <f>IF(AND(Tabel1[[#This Row],[Gruppe]]&gt;=610,Tabel1[[#This Row],[Gruppe]]&lt;=765),Tabel1[[#This Row],[Dækmeter]],0)</f>
        <v>0</v>
      </c>
      <c r="L4373">
        <v>0</v>
      </c>
      <c r="M4373" t="s">
        <v>3</v>
      </c>
      <c r="N4373" t="str">
        <f>VLOOKUP($F4373,Statistikkoder!$A$2:$C$154,3,FALSE)</f>
        <v>Personbil</v>
      </c>
    </row>
    <row r="4374" spans="1:14" x14ac:dyDescent="0.2">
      <c r="A4374" t="s">
        <v>211</v>
      </c>
      <c r="B4374" s="1">
        <v>0.54166666666666663</v>
      </c>
      <c r="C4374" t="s">
        <v>0</v>
      </c>
      <c r="D4374" t="s">
        <v>1</v>
      </c>
      <c r="E4374" t="s">
        <v>189</v>
      </c>
      <c r="F4374">
        <v>126</v>
      </c>
      <c r="G4374" t="str">
        <f>VLOOKUP(Tabel1[[#This Row],[Gruppe]],Statistikkoder!$A$1:$C$154,2,FALSE)</f>
        <v xml:space="preserve">    Bil med campingvogn                     </v>
      </c>
      <c r="H4374">
        <v>1</v>
      </c>
      <c r="I4374">
        <v>2</v>
      </c>
      <c r="J4374">
        <v>12</v>
      </c>
      <c r="K4374">
        <f>IF(AND(Tabel1[[#This Row],[Gruppe]]&gt;=610,Tabel1[[#This Row],[Gruppe]]&lt;=765),Tabel1[[#This Row],[Dækmeter]],0)</f>
        <v>0</v>
      </c>
      <c r="L4374">
        <v>0</v>
      </c>
      <c r="M4374" t="s">
        <v>3</v>
      </c>
      <c r="N4374" t="str">
        <f>VLOOKUP($F4374,Statistikkoder!$A$2:$C$154,3,FALSE)</f>
        <v>Personbil</v>
      </c>
    </row>
    <row r="4375" spans="1:14" x14ac:dyDescent="0.2">
      <c r="A4375" t="s">
        <v>211</v>
      </c>
      <c r="B4375" s="1">
        <v>0.54166666666666663</v>
      </c>
      <c r="C4375" t="s">
        <v>0</v>
      </c>
      <c r="D4375" t="s">
        <v>1</v>
      </c>
      <c r="E4375" t="s">
        <v>189</v>
      </c>
      <c r="F4375">
        <v>309</v>
      </c>
      <c r="G4375" t="str">
        <f>VLOOKUP(Tabel1[[#This Row],[Gruppe]],Statistikkoder!$A$1:$C$154,2,FALSE)</f>
        <v>    Autocamper &lt;  6 meter                </v>
      </c>
      <c r="H4375">
        <v>2</v>
      </c>
      <c r="I4375">
        <v>3</v>
      </c>
      <c r="J4375">
        <v>12</v>
      </c>
      <c r="K4375">
        <f>IF(AND(Tabel1[[#This Row],[Gruppe]]&gt;=610,Tabel1[[#This Row],[Gruppe]]&lt;=765),Tabel1[[#This Row],[Dækmeter]],0)</f>
        <v>0</v>
      </c>
      <c r="L4375">
        <v>0</v>
      </c>
      <c r="M4375" t="s">
        <v>3</v>
      </c>
      <c r="N4375" t="str">
        <f>VLOOKUP($F4375,Statistikkoder!$A$2:$C$154,3,FALSE)</f>
        <v>Autocamper</v>
      </c>
    </row>
    <row r="4376" spans="1:14" x14ac:dyDescent="0.2">
      <c r="A4376" t="s">
        <v>211</v>
      </c>
      <c r="B4376" s="1">
        <v>0.54166666666666663</v>
      </c>
      <c r="C4376" t="s">
        <v>0</v>
      </c>
      <c r="D4376" t="s">
        <v>1</v>
      </c>
      <c r="E4376" t="s">
        <v>189</v>
      </c>
      <c r="F4376">
        <v>320</v>
      </c>
      <c r="G4376" t="str">
        <f>VLOOKUP(Tabel1[[#This Row],[Gruppe]],Statistikkoder!$A$1:$C$154,2,FALSE)</f>
        <v>    Autocamper &lt; 12 meter                </v>
      </c>
      <c r="H4376">
        <v>4</v>
      </c>
      <c r="I4376">
        <v>7</v>
      </c>
      <c r="J4376">
        <v>40</v>
      </c>
      <c r="K4376">
        <f>IF(AND(Tabel1[[#This Row],[Gruppe]]&gt;=610,Tabel1[[#This Row],[Gruppe]]&lt;=765),Tabel1[[#This Row],[Dækmeter]],0)</f>
        <v>0</v>
      </c>
      <c r="L4376">
        <v>0</v>
      </c>
      <c r="M4376" t="s">
        <v>3</v>
      </c>
      <c r="N4376" t="str">
        <f>VLOOKUP($F4376,Statistikkoder!$A$2:$C$154,3,FALSE)</f>
        <v>Autocamper</v>
      </c>
    </row>
    <row r="4377" spans="1:14" x14ac:dyDescent="0.2">
      <c r="A4377" t="s">
        <v>211</v>
      </c>
      <c r="B4377" s="1">
        <v>0.54166666666666663</v>
      </c>
      <c r="C4377" t="s">
        <v>0</v>
      </c>
      <c r="D4377" t="s">
        <v>1</v>
      </c>
      <c r="E4377" t="s">
        <v>189</v>
      </c>
      <c r="F4377">
        <v>996</v>
      </c>
      <c r="G4377" t="str">
        <f>VLOOKUP(Tabel1[[#This Row],[Gruppe]],Statistikkoder!$A$1:$C$154,2,FALSE)</f>
        <v>    Passager i køretøj                            </v>
      </c>
      <c r="H4377">
        <v>0</v>
      </c>
      <c r="I4377">
        <v>41</v>
      </c>
      <c r="J4377">
        <v>0</v>
      </c>
      <c r="K4377">
        <f>IF(AND(Tabel1[[#This Row],[Gruppe]]&gt;=610,Tabel1[[#This Row],[Gruppe]]&lt;=765),Tabel1[[#This Row],[Dækmeter]],0)</f>
        <v>0</v>
      </c>
      <c r="L4377">
        <v>0</v>
      </c>
      <c r="M4377" t="s">
        <v>3</v>
      </c>
      <c r="N4377" t="str">
        <f>VLOOKUP($F4377,Statistikkoder!$A$2:$C$154,3,FALSE)</f>
        <v>Passager</v>
      </c>
    </row>
    <row r="4378" spans="1:14" x14ac:dyDescent="0.2">
      <c r="A4378" t="s">
        <v>211</v>
      </c>
      <c r="B4378" s="1">
        <v>0.58333333333333337</v>
      </c>
      <c r="C4378" t="s">
        <v>4</v>
      </c>
      <c r="D4378" t="s">
        <v>2</v>
      </c>
      <c r="E4378" t="s">
        <v>189</v>
      </c>
      <c r="F4378">
        <v>10</v>
      </c>
      <c r="G4378" t="str">
        <f>VLOOKUP(Tabel1[[#This Row],[Gruppe]],Statistikkoder!$A$1:$C$154,2,FALSE)</f>
        <v>    Voksen gående                    </v>
      </c>
      <c r="H4378">
        <v>0</v>
      </c>
      <c r="I4378">
        <v>4</v>
      </c>
      <c r="J4378">
        <v>0</v>
      </c>
      <c r="K4378">
        <f>IF(AND(Tabel1[[#This Row],[Gruppe]]&gt;=610,Tabel1[[#This Row],[Gruppe]]&lt;=765),Tabel1[[#This Row],[Dækmeter]],0)</f>
        <v>0</v>
      </c>
      <c r="L4378">
        <v>0</v>
      </c>
      <c r="M4378" t="s">
        <v>3</v>
      </c>
      <c r="N4378" t="str">
        <f>VLOOKUP($F4378,Statistikkoder!$A$2:$C$154,3,FALSE)</f>
        <v>Passager</v>
      </c>
    </row>
    <row r="4379" spans="1:14" x14ac:dyDescent="0.2">
      <c r="A4379" t="s">
        <v>211</v>
      </c>
      <c r="B4379" s="1">
        <v>0.58333333333333337</v>
      </c>
      <c r="C4379" t="s">
        <v>4</v>
      </c>
      <c r="D4379" t="s">
        <v>2</v>
      </c>
      <c r="E4379" t="s">
        <v>189</v>
      </c>
      <c r="F4379">
        <v>80</v>
      </c>
      <c r="G4379" t="str">
        <f>VLOOKUP(Tabel1[[#This Row],[Gruppe]],Statistikkoder!$A$1:$C$154,2,FALSE)</f>
        <v>    Bil &lt; 1,95 pendler rejse        </v>
      </c>
      <c r="H4379">
        <v>2</v>
      </c>
      <c r="I4379">
        <v>3</v>
      </c>
      <c r="J4379">
        <v>12</v>
      </c>
      <c r="K4379">
        <f>IF(AND(Tabel1[[#This Row],[Gruppe]]&gt;=610,Tabel1[[#This Row],[Gruppe]]&lt;=765),Tabel1[[#This Row],[Dækmeter]],0)</f>
        <v>0</v>
      </c>
      <c r="L4379">
        <v>0</v>
      </c>
      <c r="M4379" t="s">
        <v>3</v>
      </c>
      <c r="N4379" t="str">
        <f>VLOOKUP($F4379,Statistikkoder!$A$2:$C$154,3,FALSE)</f>
        <v>Personbil</v>
      </c>
    </row>
    <row r="4380" spans="1:14" x14ac:dyDescent="0.2">
      <c r="A4380" t="s">
        <v>211</v>
      </c>
      <c r="B4380" s="1">
        <v>0.58333333333333337</v>
      </c>
      <c r="C4380" t="s">
        <v>4</v>
      </c>
      <c r="D4380" t="s">
        <v>2</v>
      </c>
      <c r="E4380" t="s">
        <v>189</v>
      </c>
      <c r="F4380">
        <v>110</v>
      </c>
      <c r="G4380" t="str">
        <f>VLOOKUP(Tabel1[[#This Row],[Gruppe]],Statistikkoder!$A$1:$C$154,2,FALSE)</f>
        <v>    Bil &lt; 1,95 m                            </v>
      </c>
      <c r="H4380">
        <v>21</v>
      </c>
      <c r="I4380">
        <v>45</v>
      </c>
      <c r="J4380">
        <v>126</v>
      </c>
      <c r="K4380">
        <f>IF(AND(Tabel1[[#This Row],[Gruppe]]&gt;=610,Tabel1[[#This Row],[Gruppe]]&lt;=765),Tabel1[[#This Row],[Dækmeter]],0)</f>
        <v>0</v>
      </c>
      <c r="L4380">
        <v>0</v>
      </c>
      <c r="M4380" t="s">
        <v>3</v>
      </c>
      <c r="N4380" t="str">
        <f>VLOOKUP($F4380,Statistikkoder!$A$2:$C$154,3,FALSE)</f>
        <v>Personbil</v>
      </c>
    </row>
    <row r="4381" spans="1:14" x14ac:dyDescent="0.2">
      <c r="A4381" t="s">
        <v>211</v>
      </c>
      <c r="B4381" s="1">
        <v>0.58333333333333337</v>
      </c>
      <c r="C4381" t="s">
        <v>4</v>
      </c>
      <c r="D4381" t="s">
        <v>2</v>
      </c>
      <c r="E4381" t="s">
        <v>189</v>
      </c>
      <c r="F4381">
        <v>120</v>
      </c>
      <c r="G4381" t="str">
        <f>VLOOKUP(Tabel1[[#This Row],[Gruppe]],Statistikkoder!$A$1:$C$154,2,FALSE)</f>
        <v>    Bil &gt; 1,95 m                            </v>
      </c>
      <c r="H4381">
        <v>2</v>
      </c>
      <c r="I4381">
        <v>8</v>
      </c>
      <c r="J4381">
        <v>12</v>
      </c>
      <c r="K4381">
        <f>IF(AND(Tabel1[[#This Row],[Gruppe]]&gt;=610,Tabel1[[#This Row],[Gruppe]]&lt;=765),Tabel1[[#This Row],[Dækmeter]],0)</f>
        <v>0</v>
      </c>
      <c r="L4381">
        <v>0</v>
      </c>
      <c r="M4381" t="s">
        <v>3</v>
      </c>
      <c r="N4381" t="str">
        <f>VLOOKUP($F4381,Statistikkoder!$A$2:$C$154,3,FALSE)</f>
        <v>Personbil</v>
      </c>
    </row>
    <row r="4382" spans="1:14" x14ac:dyDescent="0.2">
      <c r="A4382" t="s">
        <v>211</v>
      </c>
      <c r="B4382" s="1">
        <v>0.58333333333333337</v>
      </c>
      <c r="C4382" t="s">
        <v>4</v>
      </c>
      <c r="D4382" t="s">
        <v>2</v>
      </c>
      <c r="E4382" t="s">
        <v>189</v>
      </c>
      <c r="F4382">
        <v>320</v>
      </c>
      <c r="G4382" t="str">
        <f>VLOOKUP(Tabel1[[#This Row],[Gruppe]],Statistikkoder!$A$1:$C$154,2,FALSE)</f>
        <v>    Autocamper &lt; 12 meter                </v>
      </c>
      <c r="H4382">
        <v>2</v>
      </c>
      <c r="I4382">
        <v>4</v>
      </c>
      <c r="J4382">
        <v>20</v>
      </c>
      <c r="K4382">
        <f>IF(AND(Tabel1[[#This Row],[Gruppe]]&gt;=610,Tabel1[[#This Row],[Gruppe]]&lt;=765),Tabel1[[#This Row],[Dækmeter]],0)</f>
        <v>0</v>
      </c>
      <c r="L4382">
        <v>0</v>
      </c>
      <c r="M4382" t="s">
        <v>3</v>
      </c>
      <c r="N4382" t="str">
        <f>VLOOKUP($F4382,Statistikkoder!$A$2:$C$154,3,FALSE)</f>
        <v>Autocamper</v>
      </c>
    </row>
    <row r="4383" spans="1:14" x14ac:dyDescent="0.2">
      <c r="A4383" t="s">
        <v>211</v>
      </c>
      <c r="B4383" s="1">
        <v>0.58333333333333337</v>
      </c>
      <c r="C4383" t="s">
        <v>4</v>
      </c>
      <c r="D4383" t="s">
        <v>2</v>
      </c>
      <c r="E4383" t="s">
        <v>189</v>
      </c>
      <c r="F4383">
        <v>410</v>
      </c>
      <c r="G4383" t="str">
        <f>VLOOKUP(Tabel1[[#This Row],[Gruppe]],Statistikkoder!$A$1:$C$154,2,FALSE)</f>
        <v>    MC                                    </v>
      </c>
      <c r="H4383">
        <v>1</v>
      </c>
      <c r="I4383">
        <v>1</v>
      </c>
      <c r="J4383">
        <v>2</v>
      </c>
      <c r="K4383">
        <f>IF(AND(Tabel1[[#This Row],[Gruppe]]&gt;=610,Tabel1[[#This Row],[Gruppe]]&lt;=765),Tabel1[[#This Row],[Dækmeter]],0)</f>
        <v>0</v>
      </c>
      <c r="L4383">
        <v>0</v>
      </c>
      <c r="M4383" t="s">
        <v>3</v>
      </c>
      <c r="N4383" t="str">
        <f>VLOOKUP($F4383,Statistikkoder!$A$2:$C$154,3,FALSE)</f>
        <v>MC/Knallert</v>
      </c>
    </row>
    <row r="4384" spans="1:14" x14ac:dyDescent="0.2">
      <c r="A4384" t="s">
        <v>211</v>
      </c>
      <c r="B4384" s="1">
        <v>0.58333333333333337</v>
      </c>
      <c r="C4384" t="s">
        <v>4</v>
      </c>
      <c r="D4384" t="s">
        <v>2</v>
      </c>
      <c r="E4384" t="s">
        <v>189</v>
      </c>
      <c r="F4384">
        <v>510</v>
      </c>
      <c r="G4384" t="str">
        <f>VLOOKUP(Tabel1[[#This Row],[Gruppe]],Statistikkoder!$A$1:$C$154,2,FALSE)</f>
        <v>    Cykel Voksen                            </v>
      </c>
      <c r="H4384">
        <v>3</v>
      </c>
      <c r="I4384">
        <v>0</v>
      </c>
      <c r="J4384">
        <v>3</v>
      </c>
      <c r="K4384">
        <f>IF(AND(Tabel1[[#This Row],[Gruppe]]&gt;=610,Tabel1[[#This Row],[Gruppe]]&lt;=765),Tabel1[[#This Row],[Dækmeter]],0)</f>
        <v>0</v>
      </c>
      <c r="L4384">
        <v>0</v>
      </c>
      <c r="M4384" t="s">
        <v>3</v>
      </c>
      <c r="N4384" t="str">
        <f>VLOOKUP($F4384,Statistikkoder!$A$2:$C$154,3,FALSE)</f>
        <v>Cykel</v>
      </c>
    </row>
    <row r="4385" spans="1:14" x14ac:dyDescent="0.2">
      <c r="A4385" t="s">
        <v>211</v>
      </c>
      <c r="B4385" s="1">
        <v>0.58333333333333337</v>
      </c>
      <c r="C4385" t="s">
        <v>4</v>
      </c>
      <c r="D4385" t="s">
        <v>2</v>
      </c>
      <c r="E4385" t="s">
        <v>189</v>
      </c>
      <c r="F4385">
        <v>720</v>
      </c>
      <c r="G4385" t="str">
        <f>VLOOKUP(Tabel1[[#This Row],[Gruppe]],Statistikkoder!$A$1:$C$154,2,FALSE)</f>
        <v>    Forvogn &gt; 10 meter incl. fører          </v>
      </c>
      <c r="H4385">
        <v>1</v>
      </c>
      <c r="I4385">
        <v>1</v>
      </c>
      <c r="J4385">
        <v>12</v>
      </c>
      <c r="K4385">
        <f>IF(AND(Tabel1[[#This Row],[Gruppe]]&gt;=610,Tabel1[[#This Row],[Gruppe]]&lt;=765),Tabel1[[#This Row],[Dækmeter]],0)</f>
        <v>12</v>
      </c>
      <c r="L4385">
        <v>0</v>
      </c>
      <c r="M4385" t="s">
        <v>3</v>
      </c>
      <c r="N4385" t="str">
        <f>VLOOKUP($F4385,Statistikkoder!$A$2:$C$154,3,FALSE)</f>
        <v>Forvogn</v>
      </c>
    </row>
    <row r="4386" spans="1:14" x14ac:dyDescent="0.2">
      <c r="A4386" t="s">
        <v>211</v>
      </c>
      <c r="B4386" s="1">
        <v>0.58333333333333337</v>
      </c>
      <c r="C4386" t="s">
        <v>4</v>
      </c>
      <c r="D4386" t="s">
        <v>2</v>
      </c>
      <c r="E4386" t="s">
        <v>189</v>
      </c>
      <c r="F4386">
        <v>996</v>
      </c>
      <c r="G4386" t="str">
        <f>VLOOKUP(Tabel1[[#This Row],[Gruppe]],Statistikkoder!$A$1:$C$154,2,FALSE)</f>
        <v>    Passager i køretøj                            </v>
      </c>
      <c r="H4386">
        <v>0</v>
      </c>
      <c r="I4386">
        <v>62</v>
      </c>
      <c r="J4386">
        <v>0</v>
      </c>
      <c r="K4386">
        <f>IF(AND(Tabel1[[#This Row],[Gruppe]]&gt;=610,Tabel1[[#This Row],[Gruppe]]&lt;=765),Tabel1[[#This Row],[Dækmeter]],0)</f>
        <v>0</v>
      </c>
      <c r="L4386">
        <v>0</v>
      </c>
      <c r="M4386" t="s">
        <v>3</v>
      </c>
      <c r="N4386" t="str">
        <f>VLOOKUP($F4386,Statistikkoder!$A$2:$C$154,3,FALSE)</f>
        <v>Passager</v>
      </c>
    </row>
    <row r="4387" spans="1:14" x14ac:dyDescent="0.2">
      <c r="A4387" t="s">
        <v>211</v>
      </c>
      <c r="B4387" s="1">
        <v>0.58333333333333337</v>
      </c>
      <c r="C4387" t="s">
        <v>0</v>
      </c>
      <c r="D4387" t="s">
        <v>1</v>
      </c>
      <c r="E4387" t="s">
        <v>190</v>
      </c>
      <c r="F4387">
        <v>10</v>
      </c>
      <c r="G4387" t="str">
        <f>VLOOKUP(Tabel1[[#This Row],[Gruppe]],Statistikkoder!$A$1:$C$154,2,FALSE)</f>
        <v>    Voksen gående                    </v>
      </c>
      <c r="H4387">
        <v>0</v>
      </c>
      <c r="I4387">
        <v>7</v>
      </c>
      <c r="J4387">
        <v>0</v>
      </c>
      <c r="K4387">
        <f>IF(AND(Tabel1[[#This Row],[Gruppe]]&gt;=610,Tabel1[[#This Row],[Gruppe]]&lt;=765),Tabel1[[#This Row],[Dækmeter]],0)</f>
        <v>0</v>
      </c>
      <c r="L4387">
        <v>0</v>
      </c>
      <c r="M4387" t="s">
        <v>3</v>
      </c>
      <c r="N4387" t="str">
        <f>VLOOKUP($F4387,Statistikkoder!$A$2:$C$154,3,FALSE)</f>
        <v>Passager</v>
      </c>
    </row>
    <row r="4388" spans="1:14" x14ac:dyDescent="0.2">
      <c r="A4388" t="s">
        <v>211</v>
      </c>
      <c r="B4388" s="1">
        <v>0.58333333333333337</v>
      </c>
      <c r="C4388" t="s">
        <v>0</v>
      </c>
      <c r="D4388" t="s">
        <v>1</v>
      </c>
      <c r="E4388" t="s">
        <v>190</v>
      </c>
      <c r="F4388">
        <v>40</v>
      </c>
      <c r="G4388" t="str">
        <f>VLOOKUP(Tabel1[[#This Row],[Gruppe]],Statistikkoder!$A$1:$C$154,2,FALSE)</f>
        <v>    Pensionist gående                </v>
      </c>
      <c r="H4388">
        <v>0</v>
      </c>
      <c r="I4388">
        <v>1</v>
      </c>
      <c r="J4388">
        <v>0</v>
      </c>
      <c r="K4388">
        <f>IF(AND(Tabel1[[#This Row],[Gruppe]]&gt;=610,Tabel1[[#This Row],[Gruppe]]&lt;=765),Tabel1[[#This Row],[Dækmeter]],0)</f>
        <v>0</v>
      </c>
      <c r="L4388">
        <v>0</v>
      </c>
      <c r="M4388" t="s">
        <v>3</v>
      </c>
      <c r="N4388" t="str">
        <f>VLOOKUP($F4388,Statistikkoder!$A$2:$C$154,3,FALSE)</f>
        <v>Passager</v>
      </c>
    </row>
    <row r="4389" spans="1:14" x14ac:dyDescent="0.2">
      <c r="A4389" t="s">
        <v>211</v>
      </c>
      <c r="B4389" s="1">
        <v>0.58333333333333337</v>
      </c>
      <c r="C4389" t="s">
        <v>0</v>
      </c>
      <c r="D4389" t="s">
        <v>1</v>
      </c>
      <c r="E4389" t="s">
        <v>190</v>
      </c>
      <c r="F4389">
        <v>80</v>
      </c>
      <c r="G4389" t="str">
        <f>VLOOKUP(Tabel1[[#This Row],[Gruppe]],Statistikkoder!$A$1:$C$154,2,FALSE)</f>
        <v>    Bil &lt; 1,95 pendler rejse        </v>
      </c>
      <c r="H4389">
        <v>2</v>
      </c>
      <c r="I4389">
        <v>2</v>
      </c>
      <c r="J4389">
        <v>12</v>
      </c>
      <c r="K4389">
        <f>IF(AND(Tabel1[[#This Row],[Gruppe]]&gt;=610,Tabel1[[#This Row],[Gruppe]]&lt;=765),Tabel1[[#This Row],[Dækmeter]],0)</f>
        <v>0</v>
      </c>
      <c r="L4389">
        <v>0</v>
      </c>
      <c r="M4389" t="s">
        <v>3</v>
      </c>
      <c r="N4389" t="str">
        <f>VLOOKUP($F4389,Statistikkoder!$A$2:$C$154,3,FALSE)</f>
        <v>Personbil</v>
      </c>
    </row>
    <row r="4390" spans="1:14" x14ac:dyDescent="0.2">
      <c r="A4390" t="s">
        <v>211</v>
      </c>
      <c r="B4390" s="1">
        <v>0.58333333333333337</v>
      </c>
      <c r="C4390" t="s">
        <v>0</v>
      </c>
      <c r="D4390" t="s">
        <v>1</v>
      </c>
      <c r="E4390" t="s">
        <v>190</v>
      </c>
      <c r="F4390">
        <v>110</v>
      </c>
      <c r="G4390" t="str">
        <f>VLOOKUP(Tabel1[[#This Row],[Gruppe]],Statistikkoder!$A$1:$C$154,2,FALSE)</f>
        <v>    Bil &lt; 1,95 m                            </v>
      </c>
      <c r="H4390">
        <v>17</v>
      </c>
      <c r="I4390">
        <v>30</v>
      </c>
      <c r="J4390">
        <v>102</v>
      </c>
      <c r="K4390">
        <f>IF(AND(Tabel1[[#This Row],[Gruppe]]&gt;=610,Tabel1[[#This Row],[Gruppe]]&lt;=765),Tabel1[[#This Row],[Dækmeter]],0)</f>
        <v>0</v>
      </c>
      <c r="L4390">
        <v>0</v>
      </c>
      <c r="M4390" t="s">
        <v>3</v>
      </c>
      <c r="N4390" t="str">
        <f>VLOOKUP($F4390,Statistikkoder!$A$2:$C$154,3,FALSE)</f>
        <v>Personbil</v>
      </c>
    </row>
    <row r="4391" spans="1:14" x14ac:dyDescent="0.2">
      <c r="A4391" t="s">
        <v>211</v>
      </c>
      <c r="B4391" s="1">
        <v>0.58333333333333337</v>
      </c>
      <c r="C4391" t="s">
        <v>0</v>
      </c>
      <c r="D4391" t="s">
        <v>1</v>
      </c>
      <c r="E4391" t="s">
        <v>190</v>
      </c>
      <c r="F4391">
        <v>309</v>
      </c>
      <c r="G4391" t="str">
        <f>VLOOKUP(Tabel1[[#This Row],[Gruppe]],Statistikkoder!$A$1:$C$154,2,FALSE)</f>
        <v>    Autocamper &lt;  6 meter                </v>
      </c>
      <c r="H4391">
        <v>1</v>
      </c>
      <c r="I4391">
        <v>2</v>
      </c>
      <c r="J4391">
        <v>6</v>
      </c>
      <c r="K4391">
        <f>IF(AND(Tabel1[[#This Row],[Gruppe]]&gt;=610,Tabel1[[#This Row],[Gruppe]]&lt;=765),Tabel1[[#This Row],[Dækmeter]],0)</f>
        <v>0</v>
      </c>
      <c r="L4391">
        <v>0</v>
      </c>
      <c r="M4391" t="s">
        <v>3</v>
      </c>
      <c r="N4391" t="str">
        <f>VLOOKUP($F4391,Statistikkoder!$A$2:$C$154,3,FALSE)</f>
        <v>Autocamper</v>
      </c>
    </row>
    <row r="4392" spans="1:14" x14ac:dyDescent="0.2">
      <c r="A4392" t="s">
        <v>211</v>
      </c>
      <c r="B4392" s="1">
        <v>0.58333333333333337</v>
      </c>
      <c r="C4392" t="s">
        <v>0</v>
      </c>
      <c r="D4392" t="s">
        <v>1</v>
      </c>
      <c r="E4392" t="s">
        <v>190</v>
      </c>
      <c r="F4392">
        <v>410</v>
      </c>
      <c r="G4392" t="str">
        <f>VLOOKUP(Tabel1[[#This Row],[Gruppe]],Statistikkoder!$A$1:$C$154,2,FALSE)</f>
        <v>    MC                                    </v>
      </c>
      <c r="H4392">
        <v>4</v>
      </c>
      <c r="I4392">
        <v>4</v>
      </c>
      <c r="J4392">
        <v>8</v>
      </c>
      <c r="K4392">
        <f>IF(AND(Tabel1[[#This Row],[Gruppe]]&gt;=610,Tabel1[[#This Row],[Gruppe]]&lt;=765),Tabel1[[#This Row],[Dækmeter]],0)</f>
        <v>0</v>
      </c>
      <c r="L4392">
        <v>0</v>
      </c>
      <c r="M4392" t="s">
        <v>3</v>
      </c>
      <c r="N4392" t="str">
        <f>VLOOKUP($F4392,Statistikkoder!$A$2:$C$154,3,FALSE)</f>
        <v>MC/Knallert</v>
      </c>
    </row>
    <row r="4393" spans="1:14" x14ac:dyDescent="0.2">
      <c r="A4393" t="s">
        <v>211</v>
      </c>
      <c r="B4393" s="1">
        <v>0.58333333333333337</v>
      </c>
      <c r="C4393" t="s">
        <v>0</v>
      </c>
      <c r="D4393" t="s">
        <v>1</v>
      </c>
      <c r="E4393" t="s">
        <v>190</v>
      </c>
      <c r="F4393">
        <v>510</v>
      </c>
      <c r="G4393" t="str">
        <f>VLOOKUP(Tabel1[[#This Row],[Gruppe]],Statistikkoder!$A$1:$C$154,2,FALSE)</f>
        <v>    Cykel Voksen                            </v>
      </c>
      <c r="H4393">
        <v>7</v>
      </c>
      <c r="I4393">
        <v>0</v>
      </c>
      <c r="J4393">
        <v>7</v>
      </c>
      <c r="K4393">
        <f>IF(AND(Tabel1[[#This Row],[Gruppe]]&gt;=610,Tabel1[[#This Row],[Gruppe]]&lt;=765),Tabel1[[#This Row],[Dækmeter]],0)</f>
        <v>0</v>
      </c>
      <c r="L4393">
        <v>0</v>
      </c>
      <c r="M4393" t="s">
        <v>3</v>
      </c>
      <c r="N4393" t="str">
        <f>VLOOKUP($F4393,Statistikkoder!$A$2:$C$154,3,FALSE)</f>
        <v>Cykel</v>
      </c>
    </row>
    <row r="4394" spans="1:14" x14ac:dyDescent="0.2">
      <c r="A4394" t="s">
        <v>211</v>
      </c>
      <c r="B4394" s="1">
        <v>0.58333333333333337</v>
      </c>
      <c r="C4394" t="s">
        <v>0</v>
      </c>
      <c r="D4394" t="s">
        <v>1</v>
      </c>
      <c r="E4394" t="s">
        <v>190</v>
      </c>
      <c r="F4394">
        <v>996</v>
      </c>
      <c r="G4394" t="str">
        <f>VLOOKUP(Tabel1[[#This Row],[Gruppe]],Statistikkoder!$A$1:$C$154,2,FALSE)</f>
        <v>    Passager i køretøj                            </v>
      </c>
      <c r="H4394">
        <v>0</v>
      </c>
      <c r="I4394">
        <v>38</v>
      </c>
      <c r="J4394">
        <v>0</v>
      </c>
      <c r="K4394">
        <f>IF(AND(Tabel1[[#This Row],[Gruppe]]&gt;=610,Tabel1[[#This Row],[Gruppe]]&lt;=765),Tabel1[[#This Row],[Dækmeter]],0)</f>
        <v>0</v>
      </c>
      <c r="L4394">
        <v>0</v>
      </c>
      <c r="M4394" t="s">
        <v>3</v>
      </c>
      <c r="N4394" t="str">
        <f>VLOOKUP($F4394,Statistikkoder!$A$2:$C$154,3,FALSE)</f>
        <v>Passager</v>
      </c>
    </row>
    <row r="4395" spans="1:14" x14ac:dyDescent="0.2">
      <c r="A4395" t="s">
        <v>211</v>
      </c>
      <c r="B4395" s="1">
        <v>0.625</v>
      </c>
      <c r="C4395" t="s">
        <v>4</v>
      </c>
      <c r="D4395" t="s">
        <v>2</v>
      </c>
      <c r="E4395" t="s">
        <v>190</v>
      </c>
      <c r="F4395">
        <v>10</v>
      </c>
      <c r="G4395" t="str">
        <f>VLOOKUP(Tabel1[[#This Row],[Gruppe]],Statistikkoder!$A$1:$C$154,2,FALSE)</f>
        <v>    Voksen gående                    </v>
      </c>
      <c r="H4395">
        <v>0</v>
      </c>
      <c r="I4395">
        <v>14</v>
      </c>
      <c r="J4395">
        <v>0</v>
      </c>
      <c r="K4395">
        <f>IF(AND(Tabel1[[#This Row],[Gruppe]]&gt;=610,Tabel1[[#This Row],[Gruppe]]&lt;=765),Tabel1[[#This Row],[Dækmeter]],0)</f>
        <v>0</v>
      </c>
      <c r="L4395">
        <v>0</v>
      </c>
      <c r="M4395" t="s">
        <v>3</v>
      </c>
      <c r="N4395" t="str">
        <f>VLOOKUP($F4395,Statistikkoder!$A$2:$C$154,3,FALSE)</f>
        <v>Passager</v>
      </c>
    </row>
    <row r="4396" spans="1:14" x14ac:dyDescent="0.2">
      <c r="A4396" t="s">
        <v>211</v>
      </c>
      <c r="B4396" s="1">
        <v>0.625</v>
      </c>
      <c r="C4396" t="s">
        <v>4</v>
      </c>
      <c r="D4396" t="s">
        <v>2</v>
      </c>
      <c r="E4396" t="s">
        <v>190</v>
      </c>
      <c r="F4396">
        <v>20</v>
      </c>
      <c r="G4396" t="str">
        <f>VLOOKUP(Tabel1[[#This Row],[Gruppe]],Statistikkoder!$A$1:$C$154,2,FALSE)</f>
        <v>    Barn 12-15 år gående              </v>
      </c>
      <c r="H4396">
        <v>0</v>
      </c>
      <c r="I4396">
        <v>16</v>
      </c>
      <c r="J4396">
        <v>0</v>
      </c>
      <c r="K4396">
        <f>IF(AND(Tabel1[[#This Row],[Gruppe]]&gt;=610,Tabel1[[#This Row],[Gruppe]]&lt;=765),Tabel1[[#This Row],[Dækmeter]],0)</f>
        <v>0</v>
      </c>
      <c r="L4396">
        <v>0</v>
      </c>
      <c r="M4396" t="s">
        <v>3</v>
      </c>
      <c r="N4396" t="str">
        <f>VLOOKUP($F4396,Statistikkoder!$A$2:$C$154,3,FALSE)</f>
        <v>Passager</v>
      </c>
    </row>
    <row r="4397" spans="1:14" x14ac:dyDescent="0.2">
      <c r="A4397" t="s">
        <v>211</v>
      </c>
      <c r="B4397" s="1">
        <v>0.625</v>
      </c>
      <c r="C4397" t="s">
        <v>4</v>
      </c>
      <c r="D4397" t="s">
        <v>2</v>
      </c>
      <c r="E4397" t="s">
        <v>190</v>
      </c>
      <c r="F4397">
        <v>40</v>
      </c>
      <c r="G4397" t="str">
        <f>VLOOKUP(Tabel1[[#This Row],[Gruppe]],Statistikkoder!$A$1:$C$154,2,FALSE)</f>
        <v>    Pensionist gående                </v>
      </c>
      <c r="H4397">
        <v>0</v>
      </c>
      <c r="I4397">
        <v>2</v>
      </c>
      <c r="J4397">
        <v>0</v>
      </c>
      <c r="K4397">
        <f>IF(AND(Tabel1[[#This Row],[Gruppe]]&gt;=610,Tabel1[[#This Row],[Gruppe]]&lt;=765),Tabel1[[#This Row],[Dækmeter]],0)</f>
        <v>0</v>
      </c>
      <c r="L4397">
        <v>0</v>
      </c>
      <c r="M4397" t="s">
        <v>3</v>
      </c>
      <c r="N4397" t="str">
        <f>VLOOKUP($F4397,Statistikkoder!$A$2:$C$154,3,FALSE)</f>
        <v>Passager</v>
      </c>
    </row>
    <row r="4398" spans="1:14" x14ac:dyDescent="0.2">
      <c r="A4398" t="s">
        <v>211</v>
      </c>
      <c r="B4398" s="1">
        <v>0.625</v>
      </c>
      <c r="C4398" t="s">
        <v>4</v>
      </c>
      <c r="D4398" t="s">
        <v>2</v>
      </c>
      <c r="E4398" t="s">
        <v>190</v>
      </c>
      <c r="F4398">
        <v>41</v>
      </c>
      <c r="G4398" t="str">
        <f>VLOOKUP(Tabel1[[#This Row],[Gruppe]],Statistikkoder!$A$1:$C$154,2,FALSE)</f>
        <v>    Pensionist gående Pendler        </v>
      </c>
      <c r="H4398">
        <v>0</v>
      </c>
      <c r="I4398">
        <v>1</v>
      </c>
      <c r="J4398">
        <v>0</v>
      </c>
      <c r="K4398">
        <f>IF(AND(Tabel1[[#This Row],[Gruppe]]&gt;=610,Tabel1[[#This Row],[Gruppe]]&lt;=765),Tabel1[[#This Row],[Dækmeter]],0)</f>
        <v>0</v>
      </c>
      <c r="L4398">
        <v>0</v>
      </c>
      <c r="M4398" t="s">
        <v>3</v>
      </c>
      <c r="N4398" t="str">
        <f>VLOOKUP($F4398,Statistikkoder!$A$2:$C$154,3,FALSE)</f>
        <v>Passager</v>
      </c>
    </row>
    <row r="4399" spans="1:14" x14ac:dyDescent="0.2">
      <c r="A4399" t="s">
        <v>211</v>
      </c>
      <c r="B4399" s="1">
        <v>0.625</v>
      </c>
      <c r="C4399" t="s">
        <v>4</v>
      </c>
      <c r="D4399" t="s">
        <v>2</v>
      </c>
      <c r="E4399" t="s">
        <v>190</v>
      </c>
      <c r="F4399">
        <v>80</v>
      </c>
      <c r="G4399" t="str">
        <f>VLOOKUP(Tabel1[[#This Row],[Gruppe]],Statistikkoder!$A$1:$C$154,2,FALSE)</f>
        <v>    Bil &lt; 1,95 pendler rejse        </v>
      </c>
      <c r="H4399">
        <v>3</v>
      </c>
      <c r="I4399">
        <v>3</v>
      </c>
      <c r="J4399">
        <v>18</v>
      </c>
      <c r="K4399">
        <f>IF(AND(Tabel1[[#This Row],[Gruppe]]&gt;=610,Tabel1[[#This Row],[Gruppe]]&lt;=765),Tabel1[[#This Row],[Dækmeter]],0)</f>
        <v>0</v>
      </c>
      <c r="L4399">
        <v>0</v>
      </c>
      <c r="M4399" t="s">
        <v>3</v>
      </c>
      <c r="N4399" t="str">
        <f>VLOOKUP($F4399,Statistikkoder!$A$2:$C$154,3,FALSE)</f>
        <v>Personbil</v>
      </c>
    </row>
    <row r="4400" spans="1:14" x14ac:dyDescent="0.2">
      <c r="A4400" t="s">
        <v>211</v>
      </c>
      <c r="B4400" s="1">
        <v>0.625</v>
      </c>
      <c r="C4400" t="s">
        <v>4</v>
      </c>
      <c r="D4400" t="s">
        <v>2</v>
      </c>
      <c r="E4400" t="s">
        <v>190</v>
      </c>
      <c r="F4400">
        <v>110</v>
      </c>
      <c r="G4400" t="str">
        <f>VLOOKUP(Tabel1[[#This Row],[Gruppe]],Statistikkoder!$A$1:$C$154,2,FALSE)</f>
        <v>    Bil &lt; 1,95 m                            </v>
      </c>
      <c r="H4400">
        <v>18</v>
      </c>
      <c r="I4400">
        <v>34</v>
      </c>
      <c r="J4400">
        <v>108</v>
      </c>
      <c r="K4400">
        <f>IF(AND(Tabel1[[#This Row],[Gruppe]]&gt;=610,Tabel1[[#This Row],[Gruppe]]&lt;=765),Tabel1[[#This Row],[Dækmeter]],0)</f>
        <v>0</v>
      </c>
      <c r="L4400">
        <v>0</v>
      </c>
      <c r="M4400" t="s">
        <v>3</v>
      </c>
      <c r="N4400" t="str">
        <f>VLOOKUP($F4400,Statistikkoder!$A$2:$C$154,3,FALSE)</f>
        <v>Personbil</v>
      </c>
    </row>
    <row r="4401" spans="1:14" x14ac:dyDescent="0.2">
      <c r="A4401" t="s">
        <v>211</v>
      </c>
      <c r="B4401" s="1">
        <v>0.625</v>
      </c>
      <c r="C4401" t="s">
        <v>4</v>
      </c>
      <c r="D4401" t="s">
        <v>2</v>
      </c>
      <c r="E4401" t="s">
        <v>190</v>
      </c>
      <c r="F4401">
        <v>120</v>
      </c>
      <c r="G4401" t="str">
        <f>VLOOKUP(Tabel1[[#This Row],[Gruppe]],Statistikkoder!$A$1:$C$154,2,FALSE)</f>
        <v>    Bil &gt; 1,95 m                            </v>
      </c>
      <c r="H4401">
        <v>2</v>
      </c>
      <c r="I4401">
        <v>4</v>
      </c>
      <c r="J4401">
        <v>12</v>
      </c>
      <c r="K4401">
        <f>IF(AND(Tabel1[[#This Row],[Gruppe]]&gt;=610,Tabel1[[#This Row],[Gruppe]]&lt;=765),Tabel1[[#This Row],[Dækmeter]],0)</f>
        <v>0</v>
      </c>
      <c r="L4401">
        <v>0</v>
      </c>
      <c r="M4401" t="s">
        <v>3</v>
      </c>
      <c r="N4401" t="str">
        <f>VLOOKUP($F4401,Statistikkoder!$A$2:$C$154,3,FALSE)</f>
        <v>Personbil</v>
      </c>
    </row>
    <row r="4402" spans="1:14" x14ac:dyDescent="0.2">
      <c r="A4402" t="s">
        <v>211</v>
      </c>
      <c r="B4402" s="1">
        <v>0.625</v>
      </c>
      <c r="C4402" t="s">
        <v>4</v>
      </c>
      <c r="D4402" t="s">
        <v>2</v>
      </c>
      <c r="E4402" t="s">
        <v>190</v>
      </c>
      <c r="F4402">
        <v>309</v>
      </c>
      <c r="G4402" t="str">
        <f>VLOOKUP(Tabel1[[#This Row],[Gruppe]],Statistikkoder!$A$1:$C$154,2,FALSE)</f>
        <v>    Autocamper &lt;  6 meter                </v>
      </c>
      <c r="H4402">
        <v>1</v>
      </c>
      <c r="I4402">
        <v>2</v>
      </c>
      <c r="J4402">
        <v>6</v>
      </c>
      <c r="K4402">
        <f>IF(AND(Tabel1[[#This Row],[Gruppe]]&gt;=610,Tabel1[[#This Row],[Gruppe]]&lt;=765),Tabel1[[#This Row],[Dækmeter]],0)</f>
        <v>0</v>
      </c>
      <c r="L4402">
        <v>0</v>
      </c>
      <c r="M4402" t="s">
        <v>3</v>
      </c>
      <c r="N4402" t="str">
        <f>VLOOKUP($F4402,Statistikkoder!$A$2:$C$154,3,FALSE)</f>
        <v>Autocamper</v>
      </c>
    </row>
    <row r="4403" spans="1:14" x14ac:dyDescent="0.2">
      <c r="A4403" t="s">
        <v>211</v>
      </c>
      <c r="B4403" s="1">
        <v>0.625</v>
      </c>
      <c r="C4403" t="s">
        <v>4</v>
      </c>
      <c r="D4403" t="s">
        <v>2</v>
      </c>
      <c r="E4403" t="s">
        <v>190</v>
      </c>
      <c r="F4403">
        <v>410</v>
      </c>
      <c r="G4403" t="str">
        <f>VLOOKUP(Tabel1[[#This Row],[Gruppe]],Statistikkoder!$A$1:$C$154,2,FALSE)</f>
        <v>    MC                                    </v>
      </c>
      <c r="H4403">
        <v>1</v>
      </c>
      <c r="I4403">
        <v>1</v>
      </c>
      <c r="J4403">
        <v>2</v>
      </c>
      <c r="K4403">
        <f>IF(AND(Tabel1[[#This Row],[Gruppe]]&gt;=610,Tabel1[[#This Row],[Gruppe]]&lt;=765),Tabel1[[#This Row],[Dækmeter]],0)</f>
        <v>0</v>
      </c>
      <c r="L4403">
        <v>0</v>
      </c>
      <c r="M4403" t="s">
        <v>3</v>
      </c>
      <c r="N4403" t="str">
        <f>VLOOKUP($F4403,Statistikkoder!$A$2:$C$154,3,FALSE)</f>
        <v>MC/Knallert</v>
      </c>
    </row>
    <row r="4404" spans="1:14" x14ac:dyDescent="0.2">
      <c r="A4404" t="s">
        <v>211</v>
      </c>
      <c r="B4404" s="1">
        <v>0.625</v>
      </c>
      <c r="C4404" t="s">
        <v>4</v>
      </c>
      <c r="D4404" t="s">
        <v>2</v>
      </c>
      <c r="E4404" t="s">
        <v>190</v>
      </c>
      <c r="F4404">
        <v>510</v>
      </c>
      <c r="G4404" t="str">
        <f>VLOOKUP(Tabel1[[#This Row],[Gruppe]],Statistikkoder!$A$1:$C$154,2,FALSE)</f>
        <v>    Cykel Voksen                            </v>
      </c>
      <c r="H4404">
        <v>4</v>
      </c>
      <c r="I4404">
        <v>0</v>
      </c>
      <c r="J4404">
        <v>4</v>
      </c>
      <c r="K4404">
        <f>IF(AND(Tabel1[[#This Row],[Gruppe]]&gt;=610,Tabel1[[#This Row],[Gruppe]]&lt;=765),Tabel1[[#This Row],[Dækmeter]],0)</f>
        <v>0</v>
      </c>
      <c r="L4404">
        <v>0</v>
      </c>
      <c r="M4404" t="s">
        <v>3</v>
      </c>
      <c r="N4404" t="str">
        <f>VLOOKUP($F4404,Statistikkoder!$A$2:$C$154,3,FALSE)</f>
        <v>Cykel</v>
      </c>
    </row>
    <row r="4405" spans="1:14" x14ac:dyDescent="0.2">
      <c r="A4405" t="s">
        <v>211</v>
      </c>
      <c r="B4405" s="1">
        <v>0.625</v>
      </c>
      <c r="C4405" t="s">
        <v>4</v>
      </c>
      <c r="D4405" t="s">
        <v>2</v>
      </c>
      <c r="E4405" t="s">
        <v>190</v>
      </c>
      <c r="F4405">
        <v>996</v>
      </c>
      <c r="G4405" t="str">
        <f>VLOOKUP(Tabel1[[#This Row],[Gruppe]],Statistikkoder!$A$1:$C$154,2,FALSE)</f>
        <v>    Passager i køretøj                            </v>
      </c>
      <c r="H4405">
        <v>0</v>
      </c>
      <c r="I4405">
        <v>44</v>
      </c>
      <c r="J4405">
        <v>0</v>
      </c>
      <c r="K4405">
        <f>IF(AND(Tabel1[[#This Row],[Gruppe]]&gt;=610,Tabel1[[#This Row],[Gruppe]]&lt;=765),Tabel1[[#This Row],[Dækmeter]],0)</f>
        <v>0</v>
      </c>
      <c r="L4405">
        <v>0</v>
      </c>
      <c r="M4405" t="s">
        <v>3</v>
      </c>
      <c r="N4405" t="str">
        <f>VLOOKUP($F4405,Statistikkoder!$A$2:$C$154,3,FALSE)</f>
        <v>Passager</v>
      </c>
    </row>
    <row r="4406" spans="1:14" x14ac:dyDescent="0.2">
      <c r="A4406" t="s">
        <v>211</v>
      </c>
      <c r="B4406" s="1">
        <v>0.625</v>
      </c>
      <c r="C4406" t="s">
        <v>0</v>
      </c>
      <c r="D4406" t="s">
        <v>1</v>
      </c>
      <c r="E4406" t="s">
        <v>189</v>
      </c>
      <c r="F4406">
        <v>10</v>
      </c>
      <c r="G4406" t="str">
        <f>VLOOKUP(Tabel1[[#This Row],[Gruppe]],Statistikkoder!$A$1:$C$154,2,FALSE)</f>
        <v>    Voksen gående                    </v>
      </c>
      <c r="H4406">
        <v>0</v>
      </c>
      <c r="I4406">
        <v>2</v>
      </c>
      <c r="J4406">
        <v>0</v>
      </c>
      <c r="K4406">
        <f>IF(AND(Tabel1[[#This Row],[Gruppe]]&gt;=610,Tabel1[[#This Row],[Gruppe]]&lt;=765),Tabel1[[#This Row],[Dækmeter]],0)</f>
        <v>0</v>
      </c>
      <c r="L4406">
        <v>0</v>
      </c>
      <c r="M4406" t="s">
        <v>3</v>
      </c>
      <c r="N4406" t="str">
        <f>VLOOKUP($F4406,Statistikkoder!$A$2:$C$154,3,FALSE)</f>
        <v>Passager</v>
      </c>
    </row>
    <row r="4407" spans="1:14" x14ac:dyDescent="0.2">
      <c r="A4407" t="s">
        <v>211</v>
      </c>
      <c r="B4407" s="1">
        <v>0.625</v>
      </c>
      <c r="C4407" t="s">
        <v>0</v>
      </c>
      <c r="D4407" t="s">
        <v>1</v>
      </c>
      <c r="E4407" t="s">
        <v>189</v>
      </c>
      <c r="F4407">
        <v>80</v>
      </c>
      <c r="G4407" t="str">
        <f>VLOOKUP(Tabel1[[#This Row],[Gruppe]],Statistikkoder!$A$1:$C$154,2,FALSE)</f>
        <v>    Bil &lt; 1,95 pendler rejse        </v>
      </c>
      <c r="H4407">
        <v>2</v>
      </c>
      <c r="I4407">
        <v>3</v>
      </c>
      <c r="J4407">
        <v>12</v>
      </c>
      <c r="K4407">
        <f>IF(AND(Tabel1[[#This Row],[Gruppe]]&gt;=610,Tabel1[[#This Row],[Gruppe]]&lt;=765),Tabel1[[#This Row],[Dækmeter]],0)</f>
        <v>0</v>
      </c>
      <c r="L4407">
        <v>0</v>
      </c>
      <c r="M4407" t="s">
        <v>3</v>
      </c>
      <c r="N4407" t="str">
        <f>VLOOKUP($F4407,Statistikkoder!$A$2:$C$154,3,FALSE)</f>
        <v>Personbil</v>
      </c>
    </row>
    <row r="4408" spans="1:14" x14ac:dyDescent="0.2">
      <c r="A4408" t="s">
        <v>211</v>
      </c>
      <c r="B4408" s="1">
        <v>0.625</v>
      </c>
      <c r="C4408" t="s">
        <v>0</v>
      </c>
      <c r="D4408" t="s">
        <v>1</v>
      </c>
      <c r="E4408" t="s">
        <v>189</v>
      </c>
      <c r="F4408">
        <v>110</v>
      </c>
      <c r="G4408" t="str">
        <f>VLOOKUP(Tabel1[[#This Row],[Gruppe]],Statistikkoder!$A$1:$C$154,2,FALSE)</f>
        <v>    Bil &lt; 1,95 m                            </v>
      </c>
      <c r="H4408">
        <v>18</v>
      </c>
      <c r="I4408">
        <v>32</v>
      </c>
      <c r="J4408">
        <v>108</v>
      </c>
      <c r="K4408">
        <f>IF(AND(Tabel1[[#This Row],[Gruppe]]&gt;=610,Tabel1[[#This Row],[Gruppe]]&lt;=765),Tabel1[[#This Row],[Dækmeter]],0)</f>
        <v>0</v>
      </c>
      <c r="L4408">
        <v>0</v>
      </c>
      <c r="M4408" t="s">
        <v>3</v>
      </c>
      <c r="N4408" t="str">
        <f>VLOOKUP($F4408,Statistikkoder!$A$2:$C$154,3,FALSE)</f>
        <v>Personbil</v>
      </c>
    </row>
    <row r="4409" spans="1:14" x14ac:dyDescent="0.2">
      <c r="A4409" t="s">
        <v>211</v>
      </c>
      <c r="B4409" s="1">
        <v>0.625</v>
      </c>
      <c r="C4409" t="s">
        <v>0</v>
      </c>
      <c r="D4409" t="s">
        <v>1</v>
      </c>
      <c r="E4409" t="s">
        <v>189</v>
      </c>
      <c r="F4409">
        <v>115</v>
      </c>
      <c r="G4409" t="str">
        <f>VLOOKUP(Tabel1[[#This Row],[Gruppe]],Statistikkoder!$A$1:$C$154,2,FALSE)</f>
        <v>    Bil &lt; 1,95 m med anhænger                </v>
      </c>
      <c r="H4409">
        <v>1</v>
      </c>
      <c r="I4409">
        <v>4</v>
      </c>
      <c r="J4409">
        <v>10</v>
      </c>
      <c r="K4409">
        <f>IF(AND(Tabel1[[#This Row],[Gruppe]]&gt;=610,Tabel1[[#This Row],[Gruppe]]&lt;=765),Tabel1[[#This Row],[Dækmeter]],0)</f>
        <v>0</v>
      </c>
      <c r="L4409">
        <v>0</v>
      </c>
      <c r="M4409" t="s">
        <v>3</v>
      </c>
      <c r="N4409" t="str">
        <f>VLOOKUP($F4409,Statistikkoder!$A$2:$C$154,3,FALSE)</f>
        <v>Personbil</v>
      </c>
    </row>
    <row r="4410" spans="1:14" x14ac:dyDescent="0.2">
      <c r="A4410" t="s">
        <v>211</v>
      </c>
      <c r="B4410" s="1">
        <v>0.625</v>
      </c>
      <c r="C4410" t="s">
        <v>0</v>
      </c>
      <c r="D4410" t="s">
        <v>1</v>
      </c>
      <c r="E4410" t="s">
        <v>189</v>
      </c>
      <c r="F4410">
        <v>120</v>
      </c>
      <c r="G4410" t="str">
        <f>VLOOKUP(Tabel1[[#This Row],[Gruppe]],Statistikkoder!$A$1:$C$154,2,FALSE)</f>
        <v>    Bil &gt; 1,95 m                            </v>
      </c>
      <c r="H4410">
        <v>1</v>
      </c>
      <c r="I4410">
        <v>6</v>
      </c>
      <c r="J4410">
        <v>6</v>
      </c>
      <c r="K4410">
        <f>IF(AND(Tabel1[[#This Row],[Gruppe]]&gt;=610,Tabel1[[#This Row],[Gruppe]]&lt;=765),Tabel1[[#This Row],[Dækmeter]],0)</f>
        <v>0</v>
      </c>
      <c r="L4410">
        <v>0</v>
      </c>
      <c r="M4410" t="s">
        <v>3</v>
      </c>
      <c r="N4410" t="str">
        <f>VLOOKUP($F4410,Statistikkoder!$A$2:$C$154,3,FALSE)</f>
        <v>Personbil</v>
      </c>
    </row>
    <row r="4411" spans="1:14" x14ac:dyDescent="0.2">
      <c r="A4411" t="s">
        <v>211</v>
      </c>
      <c r="B4411" s="1">
        <v>0.625</v>
      </c>
      <c r="C4411" t="s">
        <v>0</v>
      </c>
      <c r="D4411" t="s">
        <v>1</v>
      </c>
      <c r="E4411" t="s">
        <v>189</v>
      </c>
      <c r="F4411">
        <v>123</v>
      </c>
      <c r="G4411" t="str">
        <f>VLOOKUP(Tabel1[[#This Row],[Gruppe]],Statistikkoder!$A$1:$C$154,2,FALSE)</f>
        <v>    Bil H&gt;1,95 &amp; L&gt;6 m                      </v>
      </c>
      <c r="H4411">
        <v>1</v>
      </c>
      <c r="I4411">
        <v>2</v>
      </c>
      <c r="J4411">
        <v>6</v>
      </c>
      <c r="K4411">
        <f>IF(AND(Tabel1[[#This Row],[Gruppe]]&gt;=610,Tabel1[[#This Row],[Gruppe]]&lt;=765),Tabel1[[#This Row],[Dækmeter]],0)</f>
        <v>0</v>
      </c>
      <c r="L4411">
        <v>0</v>
      </c>
      <c r="M4411" t="s">
        <v>3</v>
      </c>
      <c r="N4411" t="str">
        <f>VLOOKUP($F4411,Statistikkoder!$A$2:$C$154,3,FALSE)</f>
        <v>Personbil</v>
      </c>
    </row>
    <row r="4412" spans="1:14" x14ac:dyDescent="0.2">
      <c r="A4412" t="s">
        <v>211</v>
      </c>
      <c r="B4412" s="1">
        <v>0.625</v>
      </c>
      <c r="C4412" t="s">
        <v>0</v>
      </c>
      <c r="D4412" t="s">
        <v>1</v>
      </c>
      <c r="E4412" t="s">
        <v>189</v>
      </c>
      <c r="F4412">
        <v>309</v>
      </c>
      <c r="G4412" t="str">
        <f>VLOOKUP(Tabel1[[#This Row],[Gruppe]],Statistikkoder!$A$1:$C$154,2,FALSE)</f>
        <v>    Autocamper &lt;  6 meter                </v>
      </c>
      <c r="H4412">
        <v>2</v>
      </c>
      <c r="I4412">
        <v>4</v>
      </c>
      <c r="J4412">
        <v>12</v>
      </c>
      <c r="K4412">
        <f>IF(AND(Tabel1[[#This Row],[Gruppe]]&gt;=610,Tabel1[[#This Row],[Gruppe]]&lt;=765),Tabel1[[#This Row],[Dækmeter]],0)</f>
        <v>0</v>
      </c>
      <c r="L4412">
        <v>0</v>
      </c>
      <c r="M4412" t="s">
        <v>3</v>
      </c>
      <c r="N4412" t="str">
        <f>VLOOKUP($F4412,Statistikkoder!$A$2:$C$154,3,FALSE)</f>
        <v>Autocamper</v>
      </c>
    </row>
    <row r="4413" spans="1:14" x14ac:dyDescent="0.2">
      <c r="A4413" t="s">
        <v>211</v>
      </c>
      <c r="B4413" s="1">
        <v>0.625</v>
      </c>
      <c r="C4413" t="s">
        <v>0</v>
      </c>
      <c r="D4413" t="s">
        <v>1</v>
      </c>
      <c r="E4413" t="s">
        <v>189</v>
      </c>
      <c r="F4413">
        <v>510</v>
      </c>
      <c r="G4413" t="str">
        <f>VLOOKUP(Tabel1[[#This Row],[Gruppe]],Statistikkoder!$A$1:$C$154,2,FALSE)</f>
        <v>    Cykel Voksen                            </v>
      </c>
      <c r="H4413">
        <v>2</v>
      </c>
      <c r="I4413">
        <v>0</v>
      </c>
      <c r="J4413">
        <v>2</v>
      </c>
      <c r="K4413">
        <f>IF(AND(Tabel1[[#This Row],[Gruppe]]&gt;=610,Tabel1[[#This Row],[Gruppe]]&lt;=765),Tabel1[[#This Row],[Dækmeter]],0)</f>
        <v>0</v>
      </c>
      <c r="L4413">
        <v>0</v>
      </c>
      <c r="M4413" t="s">
        <v>3</v>
      </c>
      <c r="N4413" t="str">
        <f>VLOOKUP($F4413,Statistikkoder!$A$2:$C$154,3,FALSE)</f>
        <v>Cykel</v>
      </c>
    </row>
    <row r="4414" spans="1:14" x14ac:dyDescent="0.2">
      <c r="A4414" t="s">
        <v>211</v>
      </c>
      <c r="B4414" s="1">
        <v>0.625</v>
      </c>
      <c r="C4414" t="s">
        <v>0</v>
      </c>
      <c r="D4414" t="s">
        <v>1</v>
      </c>
      <c r="E4414" t="s">
        <v>189</v>
      </c>
      <c r="F4414">
        <v>730</v>
      </c>
      <c r="G4414" t="str">
        <f>VLOOKUP(Tabel1[[#This Row],[Gruppe]],Statistikkoder!$A$1:$C$154,2,FALSE)</f>
        <v>    Sættevogn 17 m. max 40 tons            </v>
      </c>
      <c r="H4414">
        <v>1</v>
      </c>
      <c r="I4414">
        <v>1</v>
      </c>
      <c r="J4414">
        <v>17</v>
      </c>
      <c r="K4414">
        <f>IF(AND(Tabel1[[#This Row],[Gruppe]]&gt;=610,Tabel1[[#This Row],[Gruppe]]&lt;=765),Tabel1[[#This Row],[Dækmeter]],0)</f>
        <v>17</v>
      </c>
      <c r="L4414">
        <v>0</v>
      </c>
      <c r="M4414" t="s">
        <v>3</v>
      </c>
      <c r="N4414" t="str">
        <f>VLOOKUP($F4414,Statistikkoder!$A$2:$C$154,3,FALSE)</f>
        <v>Sættevogn</v>
      </c>
    </row>
    <row r="4415" spans="1:14" x14ac:dyDescent="0.2">
      <c r="A4415" t="s">
        <v>211</v>
      </c>
      <c r="B4415" s="1">
        <v>0.625</v>
      </c>
      <c r="C4415" t="s">
        <v>0</v>
      </c>
      <c r="D4415" t="s">
        <v>1</v>
      </c>
      <c r="E4415" t="s">
        <v>189</v>
      </c>
      <c r="F4415">
        <v>740</v>
      </c>
      <c r="G4415" t="str">
        <f>VLOOKUP(Tabel1[[#This Row],[Gruppe]],Statistikkoder!$A$1:$C$154,2,FALSE)</f>
        <v>    Vogntog 19 m. max 40 tons                </v>
      </c>
      <c r="H4415">
        <v>1</v>
      </c>
      <c r="I4415">
        <v>1</v>
      </c>
      <c r="J4415">
        <v>19</v>
      </c>
      <c r="K4415">
        <f>IF(AND(Tabel1[[#This Row],[Gruppe]]&gt;=610,Tabel1[[#This Row],[Gruppe]]&lt;=765),Tabel1[[#This Row],[Dækmeter]],0)</f>
        <v>19</v>
      </c>
      <c r="L4415">
        <v>0</v>
      </c>
      <c r="M4415" t="s">
        <v>3</v>
      </c>
      <c r="N4415" t="str">
        <f>VLOOKUP($F4415,Statistikkoder!$A$2:$C$154,3,FALSE)</f>
        <v>Vogntog</v>
      </c>
    </row>
    <row r="4416" spans="1:14" x14ac:dyDescent="0.2">
      <c r="A4416" t="s">
        <v>211</v>
      </c>
      <c r="B4416" s="1">
        <v>0.625</v>
      </c>
      <c r="C4416" t="s">
        <v>0</v>
      </c>
      <c r="D4416" t="s">
        <v>1</v>
      </c>
      <c r="E4416" t="s">
        <v>189</v>
      </c>
      <c r="F4416">
        <v>996</v>
      </c>
      <c r="G4416" t="str">
        <f>VLOOKUP(Tabel1[[#This Row],[Gruppe]],Statistikkoder!$A$1:$C$154,2,FALSE)</f>
        <v>    Passager i køretøj                            </v>
      </c>
      <c r="H4416">
        <v>0</v>
      </c>
      <c r="I4416">
        <v>53</v>
      </c>
      <c r="J4416">
        <v>0</v>
      </c>
      <c r="K4416">
        <f>IF(AND(Tabel1[[#This Row],[Gruppe]]&gt;=610,Tabel1[[#This Row],[Gruppe]]&lt;=765),Tabel1[[#This Row],[Dækmeter]],0)</f>
        <v>0</v>
      </c>
      <c r="L4416">
        <v>0</v>
      </c>
      <c r="M4416" t="s">
        <v>3</v>
      </c>
      <c r="N4416" t="str">
        <f>VLOOKUP($F4416,Statistikkoder!$A$2:$C$154,3,FALSE)</f>
        <v>Passager</v>
      </c>
    </row>
    <row r="4417" spans="1:14" x14ac:dyDescent="0.2">
      <c r="A4417" t="s">
        <v>211</v>
      </c>
      <c r="B4417" s="1">
        <v>0.66666666666666663</v>
      </c>
      <c r="C4417" t="s">
        <v>4</v>
      </c>
      <c r="D4417" t="s">
        <v>2</v>
      </c>
      <c r="E4417" t="s">
        <v>189</v>
      </c>
      <c r="F4417">
        <v>10</v>
      </c>
      <c r="G4417" t="str">
        <f>VLOOKUP(Tabel1[[#This Row],[Gruppe]],Statistikkoder!$A$1:$C$154,2,FALSE)</f>
        <v>    Voksen gående                    </v>
      </c>
      <c r="H4417">
        <v>0</v>
      </c>
      <c r="I4417">
        <v>5</v>
      </c>
      <c r="J4417">
        <v>0</v>
      </c>
      <c r="K4417">
        <f>IF(AND(Tabel1[[#This Row],[Gruppe]]&gt;=610,Tabel1[[#This Row],[Gruppe]]&lt;=765),Tabel1[[#This Row],[Dækmeter]],0)</f>
        <v>0</v>
      </c>
      <c r="L4417">
        <v>0</v>
      </c>
      <c r="M4417" t="s">
        <v>3</v>
      </c>
      <c r="N4417" t="str">
        <f>VLOOKUP($F4417,Statistikkoder!$A$2:$C$154,3,FALSE)</f>
        <v>Passager</v>
      </c>
    </row>
    <row r="4418" spans="1:14" x14ac:dyDescent="0.2">
      <c r="A4418" t="s">
        <v>211</v>
      </c>
      <c r="B4418" s="1">
        <v>0.66666666666666663</v>
      </c>
      <c r="C4418" t="s">
        <v>4</v>
      </c>
      <c r="D4418" t="s">
        <v>2</v>
      </c>
      <c r="E4418" t="s">
        <v>189</v>
      </c>
      <c r="F4418">
        <v>15</v>
      </c>
      <c r="G4418" t="str">
        <f>VLOOKUP(Tabel1[[#This Row],[Gruppe]],Statistikkoder!$A$1:$C$154,2,FALSE)</f>
        <v>    Voksen gående Pendler            </v>
      </c>
      <c r="H4418">
        <v>0</v>
      </c>
      <c r="I4418">
        <v>2</v>
      </c>
      <c r="J4418">
        <v>0</v>
      </c>
      <c r="K4418">
        <f>IF(AND(Tabel1[[#This Row],[Gruppe]]&gt;=610,Tabel1[[#This Row],[Gruppe]]&lt;=765),Tabel1[[#This Row],[Dækmeter]],0)</f>
        <v>0</v>
      </c>
      <c r="L4418">
        <v>0</v>
      </c>
      <c r="M4418" t="s">
        <v>3</v>
      </c>
      <c r="N4418" t="str">
        <f>VLOOKUP($F4418,Statistikkoder!$A$2:$C$154,3,FALSE)</f>
        <v>Passager</v>
      </c>
    </row>
    <row r="4419" spans="1:14" x14ac:dyDescent="0.2">
      <c r="A4419" t="s">
        <v>211</v>
      </c>
      <c r="B4419" s="1">
        <v>0.66666666666666663</v>
      </c>
      <c r="C4419" t="s">
        <v>4</v>
      </c>
      <c r="D4419" t="s">
        <v>2</v>
      </c>
      <c r="E4419" t="s">
        <v>189</v>
      </c>
      <c r="F4419">
        <v>20</v>
      </c>
      <c r="G4419" t="str">
        <f>VLOOKUP(Tabel1[[#This Row],[Gruppe]],Statistikkoder!$A$1:$C$154,2,FALSE)</f>
        <v>    Barn 12-15 år gående              </v>
      </c>
      <c r="H4419">
        <v>0</v>
      </c>
      <c r="I4419">
        <v>1</v>
      </c>
      <c r="J4419">
        <v>0</v>
      </c>
      <c r="K4419">
        <f>IF(AND(Tabel1[[#This Row],[Gruppe]]&gt;=610,Tabel1[[#This Row],[Gruppe]]&lt;=765),Tabel1[[#This Row],[Dækmeter]],0)</f>
        <v>0</v>
      </c>
      <c r="L4419">
        <v>0</v>
      </c>
      <c r="M4419" t="s">
        <v>3</v>
      </c>
      <c r="N4419" t="str">
        <f>VLOOKUP($F4419,Statistikkoder!$A$2:$C$154,3,FALSE)</f>
        <v>Passager</v>
      </c>
    </row>
    <row r="4420" spans="1:14" x14ac:dyDescent="0.2">
      <c r="A4420" t="s">
        <v>211</v>
      </c>
      <c r="B4420" s="1">
        <v>0.66666666666666663</v>
      </c>
      <c r="C4420" t="s">
        <v>4</v>
      </c>
      <c r="D4420" t="s">
        <v>2</v>
      </c>
      <c r="E4420" t="s">
        <v>189</v>
      </c>
      <c r="F4420">
        <v>21</v>
      </c>
      <c r="G4420" t="str">
        <f>VLOOKUP(Tabel1[[#This Row],[Gruppe]],Statistikkoder!$A$1:$C$154,2,FALSE)</f>
        <v>    Barn 12-15 år gående Pendler      </v>
      </c>
      <c r="H4420">
        <v>0</v>
      </c>
      <c r="I4420">
        <v>1</v>
      </c>
      <c r="J4420">
        <v>0</v>
      </c>
      <c r="K4420">
        <f>IF(AND(Tabel1[[#This Row],[Gruppe]]&gt;=610,Tabel1[[#This Row],[Gruppe]]&lt;=765),Tabel1[[#This Row],[Dækmeter]],0)</f>
        <v>0</v>
      </c>
      <c r="L4420">
        <v>0</v>
      </c>
      <c r="M4420" t="s">
        <v>3</v>
      </c>
      <c r="N4420" t="str">
        <f>VLOOKUP($F4420,Statistikkoder!$A$2:$C$154,3,FALSE)</f>
        <v>Passager</v>
      </c>
    </row>
    <row r="4421" spans="1:14" x14ac:dyDescent="0.2">
      <c r="A4421" t="s">
        <v>211</v>
      </c>
      <c r="B4421" s="1">
        <v>0.66666666666666663</v>
      </c>
      <c r="C4421" t="s">
        <v>4</v>
      </c>
      <c r="D4421" t="s">
        <v>2</v>
      </c>
      <c r="E4421" t="s">
        <v>189</v>
      </c>
      <c r="F4421">
        <v>30</v>
      </c>
      <c r="G4421" t="str">
        <f>VLOOKUP(Tabel1[[#This Row],[Gruppe]],Statistikkoder!$A$1:$C$154,2,FALSE)</f>
        <v>    Barn  0-11 år gående              </v>
      </c>
      <c r="H4421">
        <v>0</v>
      </c>
      <c r="I4421">
        <v>1</v>
      </c>
      <c r="J4421">
        <v>0</v>
      </c>
      <c r="K4421">
        <f>IF(AND(Tabel1[[#This Row],[Gruppe]]&gt;=610,Tabel1[[#This Row],[Gruppe]]&lt;=765),Tabel1[[#This Row],[Dækmeter]],0)</f>
        <v>0</v>
      </c>
      <c r="L4421">
        <v>0</v>
      </c>
      <c r="M4421" t="s">
        <v>3</v>
      </c>
      <c r="N4421" t="str">
        <f>VLOOKUP($F4421,Statistikkoder!$A$2:$C$154,3,FALSE)</f>
        <v>Passager</v>
      </c>
    </row>
    <row r="4422" spans="1:14" x14ac:dyDescent="0.2">
      <c r="A4422" t="s">
        <v>211</v>
      </c>
      <c r="B4422" s="1">
        <v>0.66666666666666663</v>
      </c>
      <c r="C4422" t="s">
        <v>4</v>
      </c>
      <c r="D4422" t="s">
        <v>2</v>
      </c>
      <c r="E4422" t="s">
        <v>189</v>
      </c>
      <c r="F4422">
        <v>80</v>
      </c>
      <c r="G4422" t="str">
        <f>VLOOKUP(Tabel1[[#This Row],[Gruppe]],Statistikkoder!$A$1:$C$154,2,FALSE)</f>
        <v>    Bil &lt; 1,95 pendler rejse        </v>
      </c>
      <c r="H4422">
        <v>7</v>
      </c>
      <c r="I4422">
        <v>7</v>
      </c>
      <c r="J4422">
        <v>42</v>
      </c>
      <c r="K4422">
        <f>IF(AND(Tabel1[[#This Row],[Gruppe]]&gt;=610,Tabel1[[#This Row],[Gruppe]]&lt;=765),Tabel1[[#This Row],[Dækmeter]],0)</f>
        <v>0</v>
      </c>
      <c r="L4422">
        <v>0</v>
      </c>
      <c r="M4422" t="s">
        <v>3</v>
      </c>
      <c r="N4422" t="str">
        <f>VLOOKUP($F4422,Statistikkoder!$A$2:$C$154,3,FALSE)</f>
        <v>Personbil</v>
      </c>
    </row>
    <row r="4423" spans="1:14" x14ac:dyDescent="0.2">
      <c r="A4423" t="s">
        <v>211</v>
      </c>
      <c r="B4423" s="1">
        <v>0.66666666666666663</v>
      </c>
      <c r="C4423" t="s">
        <v>4</v>
      </c>
      <c r="D4423" t="s">
        <v>2</v>
      </c>
      <c r="E4423" t="s">
        <v>189</v>
      </c>
      <c r="F4423">
        <v>110</v>
      </c>
      <c r="G4423" t="str">
        <f>VLOOKUP(Tabel1[[#This Row],[Gruppe]],Statistikkoder!$A$1:$C$154,2,FALSE)</f>
        <v>    Bil &lt; 1,95 m                            </v>
      </c>
      <c r="H4423">
        <v>15</v>
      </c>
      <c r="I4423">
        <v>34</v>
      </c>
      <c r="J4423">
        <v>90</v>
      </c>
      <c r="K4423">
        <f>IF(AND(Tabel1[[#This Row],[Gruppe]]&gt;=610,Tabel1[[#This Row],[Gruppe]]&lt;=765),Tabel1[[#This Row],[Dækmeter]],0)</f>
        <v>0</v>
      </c>
      <c r="L4423">
        <v>0</v>
      </c>
      <c r="M4423" t="s">
        <v>3</v>
      </c>
      <c r="N4423" t="str">
        <f>VLOOKUP($F4423,Statistikkoder!$A$2:$C$154,3,FALSE)</f>
        <v>Personbil</v>
      </c>
    </row>
    <row r="4424" spans="1:14" x14ac:dyDescent="0.2">
      <c r="A4424" t="s">
        <v>211</v>
      </c>
      <c r="B4424" s="1">
        <v>0.66666666666666663</v>
      </c>
      <c r="C4424" t="s">
        <v>4</v>
      </c>
      <c r="D4424" t="s">
        <v>2</v>
      </c>
      <c r="E4424" t="s">
        <v>189</v>
      </c>
      <c r="F4424">
        <v>115</v>
      </c>
      <c r="G4424" t="str">
        <f>VLOOKUP(Tabel1[[#This Row],[Gruppe]],Statistikkoder!$A$1:$C$154,2,FALSE)</f>
        <v>    Bil &lt; 1,95 m med anhænger                </v>
      </c>
      <c r="H4424">
        <v>1</v>
      </c>
      <c r="I4424">
        <v>1</v>
      </c>
      <c r="J4424">
        <v>10</v>
      </c>
      <c r="K4424">
        <f>IF(AND(Tabel1[[#This Row],[Gruppe]]&gt;=610,Tabel1[[#This Row],[Gruppe]]&lt;=765),Tabel1[[#This Row],[Dækmeter]],0)</f>
        <v>0</v>
      </c>
      <c r="L4424">
        <v>0</v>
      </c>
      <c r="M4424" t="s">
        <v>3</v>
      </c>
      <c r="N4424" t="str">
        <f>VLOOKUP($F4424,Statistikkoder!$A$2:$C$154,3,FALSE)</f>
        <v>Personbil</v>
      </c>
    </row>
    <row r="4425" spans="1:14" x14ac:dyDescent="0.2">
      <c r="A4425" t="s">
        <v>211</v>
      </c>
      <c r="B4425" s="1">
        <v>0.66666666666666663</v>
      </c>
      <c r="C4425" t="s">
        <v>4</v>
      </c>
      <c r="D4425" t="s">
        <v>2</v>
      </c>
      <c r="E4425" t="s">
        <v>189</v>
      </c>
      <c r="F4425">
        <v>510</v>
      </c>
      <c r="G4425" t="str">
        <f>VLOOKUP(Tabel1[[#This Row],[Gruppe]],Statistikkoder!$A$1:$C$154,2,FALSE)</f>
        <v>    Cykel Voksen                            </v>
      </c>
      <c r="H4425">
        <v>1</v>
      </c>
      <c r="I4425">
        <v>0</v>
      </c>
      <c r="J4425">
        <v>1</v>
      </c>
      <c r="K4425">
        <f>IF(AND(Tabel1[[#This Row],[Gruppe]]&gt;=610,Tabel1[[#This Row],[Gruppe]]&lt;=765),Tabel1[[#This Row],[Dækmeter]],0)</f>
        <v>0</v>
      </c>
      <c r="L4425">
        <v>0</v>
      </c>
      <c r="M4425" t="s">
        <v>3</v>
      </c>
      <c r="N4425" t="str">
        <f>VLOOKUP($F4425,Statistikkoder!$A$2:$C$154,3,FALSE)</f>
        <v>Cykel</v>
      </c>
    </row>
    <row r="4426" spans="1:14" x14ac:dyDescent="0.2">
      <c r="A4426" t="s">
        <v>211</v>
      </c>
      <c r="B4426" s="1">
        <v>0.66666666666666663</v>
      </c>
      <c r="C4426" t="s">
        <v>4</v>
      </c>
      <c r="D4426" t="s">
        <v>2</v>
      </c>
      <c r="E4426" t="s">
        <v>189</v>
      </c>
      <c r="F4426">
        <v>996</v>
      </c>
      <c r="G4426" t="str">
        <f>VLOOKUP(Tabel1[[#This Row],[Gruppe]],Statistikkoder!$A$1:$C$154,2,FALSE)</f>
        <v>    Passager i køretøj                            </v>
      </c>
      <c r="H4426">
        <v>0</v>
      </c>
      <c r="I4426">
        <v>42</v>
      </c>
      <c r="J4426">
        <v>0</v>
      </c>
      <c r="K4426">
        <f>IF(AND(Tabel1[[#This Row],[Gruppe]]&gt;=610,Tabel1[[#This Row],[Gruppe]]&lt;=765),Tabel1[[#This Row],[Dækmeter]],0)</f>
        <v>0</v>
      </c>
      <c r="L4426">
        <v>0</v>
      </c>
      <c r="M4426" t="s">
        <v>3</v>
      </c>
      <c r="N4426" t="str">
        <f>VLOOKUP($F4426,Statistikkoder!$A$2:$C$154,3,FALSE)</f>
        <v>Passager</v>
      </c>
    </row>
    <row r="4427" spans="1:14" x14ac:dyDescent="0.2">
      <c r="A4427" t="s">
        <v>211</v>
      </c>
      <c r="B4427" s="1">
        <v>0.66666666666666663</v>
      </c>
      <c r="C4427" t="s">
        <v>0</v>
      </c>
      <c r="D4427" t="s">
        <v>1</v>
      </c>
      <c r="E4427" t="s">
        <v>190</v>
      </c>
      <c r="F4427">
        <v>10</v>
      </c>
      <c r="G4427" t="str">
        <f>VLOOKUP(Tabel1[[#This Row],[Gruppe]],Statistikkoder!$A$1:$C$154,2,FALSE)</f>
        <v>    Voksen gående                    </v>
      </c>
      <c r="H4427">
        <v>0</v>
      </c>
      <c r="I4427">
        <v>1</v>
      </c>
      <c r="J4427">
        <v>0</v>
      </c>
      <c r="K4427">
        <f>IF(AND(Tabel1[[#This Row],[Gruppe]]&gt;=610,Tabel1[[#This Row],[Gruppe]]&lt;=765),Tabel1[[#This Row],[Dækmeter]],0)</f>
        <v>0</v>
      </c>
      <c r="L4427">
        <v>0</v>
      </c>
      <c r="M4427" t="s">
        <v>3</v>
      </c>
      <c r="N4427" t="str">
        <f>VLOOKUP($F4427,Statistikkoder!$A$2:$C$154,3,FALSE)</f>
        <v>Passager</v>
      </c>
    </row>
    <row r="4428" spans="1:14" x14ac:dyDescent="0.2">
      <c r="A4428" t="s">
        <v>211</v>
      </c>
      <c r="B4428" s="1">
        <v>0.66666666666666663</v>
      </c>
      <c r="C4428" t="s">
        <v>0</v>
      </c>
      <c r="D4428" t="s">
        <v>1</v>
      </c>
      <c r="E4428" t="s">
        <v>190</v>
      </c>
      <c r="F4428">
        <v>20</v>
      </c>
      <c r="G4428" t="str">
        <f>VLOOKUP(Tabel1[[#This Row],[Gruppe]],Statistikkoder!$A$1:$C$154,2,FALSE)</f>
        <v>    Barn 12-15 år gående              </v>
      </c>
      <c r="H4428">
        <v>0</v>
      </c>
      <c r="I4428">
        <v>2</v>
      </c>
      <c r="J4428">
        <v>0</v>
      </c>
      <c r="K4428">
        <f>IF(AND(Tabel1[[#This Row],[Gruppe]]&gt;=610,Tabel1[[#This Row],[Gruppe]]&lt;=765),Tabel1[[#This Row],[Dækmeter]],0)</f>
        <v>0</v>
      </c>
      <c r="L4428">
        <v>0</v>
      </c>
      <c r="M4428" t="s">
        <v>3</v>
      </c>
      <c r="N4428" t="str">
        <f>VLOOKUP($F4428,Statistikkoder!$A$2:$C$154,3,FALSE)</f>
        <v>Passager</v>
      </c>
    </row>
    <row r="4429" spans="1:14" x14ac:dyDescent="0.2">
      <c r="A4429" t="s">
        <v>211</v>
      </c>
      <c r="B4429" s="1">
        <v>0.66666666666666663</v>
      </c>
      <c r="C4429" t="s">
        <v>0</v>
      </c>
      <c r="D4429" t="s">
        <v>1</v>
      </c>
      <c r="E4429" t="s">
        <v>190</v>
      </c>
      <c r="F4429">
        <v>80</v>
      </c>
      <c r="G4429" t="str">
        <f>VLOOKUP(Tabel1[[#This Row],[Gruppe]],Statistikkoder!$A$1:$C$154,2,FALSE)</f>
        <v>    Bil &lt; 1,95 pendler rejse        </v>
      </c>
      <c r="H4429">
        <v>3</v>
      </c>
      <c r="I4429">
        <v>5</v>
      </c>
      <c r="J4429">
        <v>18</v>
      </c>
      <c r="K4429">
        <f>IF(AND(Tabel1[[#This Row],[Gruppe]]&gt;=610,Tabel1[[#This Row],[Gruppe]]&lt;=765),Tabel1[[#This Row],[Dækmeter]],0)</f>
        <v>0</v>
      </c>
      <c r="L4429">
        <v>0</v>
      </c>
      <c r="M4429" t="s">
        <v>3</v>
      </c>
      <c r="N4429" t="str">
        <f>VLOOKUP($F4429,Statistikkoder!$A$2:$C$154,3,FALSE)</f>
        <v>Personbil</v>
      </c>
    </row>
    <row r="4430" spans="1:14" x14ac:dyDescent="0.2">
      <c r="A4430" t="s">
        <v>211</v>
      </c>
      <c r="B4430" s="1">
        <v>0.66666666666666663</v>
      </c>
      <c r="C4430" t="s">
        <v>0</v>
      </c>
      <c r="D4430" t="s">
        <v>1</v>
      </c>
      <c r="E4430" t="s">
        <v>190</v>
      </c>
      <c r="F4430">
        <v>110</v>
      </c>
      <c r="G4430" t="str">
        <f>VLOOKUP(Tabel1[[#This Row],[Gruppe]],Statistikkoder!$A$1:$C$154,2,FALSE)</f>
        <v>    Bil &lt; 1,95 m                            </v>
      </c>
      <c r="H4430">
        <v>14</v>
      </c>
      <c r="I4430">
        <v>24</v>
      </c>
      <c r="J4430">
        <v>84</v>
      </c>
      <c r="K4430">
        <f>IF(AND(Tabel1[[#This Row],[Gruppe]]&gt;=610,Tabel1[[#This Row],[Gruppe]]&lt;=765),Tabel1[[#This Row],[Dækmeter]],0)</f>
        <v>0</v>
      </c>
      <c r="L4430">
        <v>0</v>
      </c>
      <c r="M4430" t="s">
        <v>3</v>
      </c>
      <c r="N4430" t="str">
        <f>VLOOKUP($F4430,Statistikkoder!$A$2:$C$154,3,FALSE)</f>
        <v>Personbil</v>
      </c>
    </row>
    <row r="4431" spans="1:14" x14ac:dyDescent="0.2">
      <c r="A4431" t="s">
        <v>211</v>
      </c>
      <c r="B4431" s="1">
        <v>0.66666666666666663</v>
      </c>
      <c r="C4431" t="s">
        <v>0</v>
      </c>
      <c r="D4431" t="s">
        <v>1</v>
      </c>
      <c r="E4431" t="s">
        <v>190</v>
      </c>
      <c r="F4431">
        <v>120</v>
      </c>
      <c r="G4431" t="str">
        <f>VLOOKUP(Tabel1[[#This Row],[Gruppe]],Statistikkoder!$A$1:$C$154,2,FALSE)</f>
        <v>    Bil &gt; 1,95 m                            </v>
      </c>
      <c r="H4431">
        <v>4</v>
      </c>
      <c r="I4431">
        <v>10</v>
      </c>
      <c r="J4431">
        <v>24</v>
      </c>
      <c r="K4431">
        <f>IF(AND(Tabel1[[#This Row],[Gruppe]]&gt;=610,Tabel1[[#This Row],[Gruppe]]&lt;=765),Tabel1[[#This Row],[Dækmeter]],0)</f>
        <v>0</v>
      </c>
      <c r="L4431">
        <v>0</v>
      </c>
      <c r="M4431" t="s">
        <v>3</v>
      </c>
      <c r="N4431" t="str">
        <f>VLOOKUP($F4431,Statistikkoder!$A$2:$C$154,3,FALSE)</f>
        <v>Personbil</v>
      </c>
    </row>
    <row r="4432" spans="1:14" x14ac:dyDescent="0.2">
      <c r="A4432" t="s">
        <v>211</v>
      </c>
      <c r="B4432" s="1">
        <v>0.66666666666666663</v>
      </c>
      <c r="C4432" t="s">
        <v>0</v>
      </c>
      <c r="D4432" t="s">
        <v>1</v>
      </c>
      <c r="E4432" t="s">
        <v>190</v>
      </c>
      <c r="F4432">
        <v>309</v>
      </c>
      <c r="G4432" t="str">
        <f>VLOOKUP(Tabel1[[#This Row],[Gruppe]],Statistikkoder!$A$1:$C$154,2,FALSE)</f>
        <v>    Autocamper &lt;  6 meter                </v>
      </c>
      <c r="H4432">
        <v>1</v>
      </c>
      <c r="I4432">
        <v>1</v>
      </c>
      <c r="J4432">
        <v>6</v>
      </c>
      <c r="K4432">
        <f>IF(AND(Tabel1[[#This Row],[Gruppe]]&gt;=610,Tabel1[[#This Row],[Gruppe]]&lt;=765),Tabel1[[#This Row],[Dækmeter]],0)</f>
        <v>0</v>
      </c>
      <c r="L4432">
        <v>0</v>
      </c>
      <c r="M4432" t="s">
        <v>3</v>
      </c>
      <c r="N4432" t="str">
        <f>VLOOKUP($F4432,Statistikkoder!$A$2:$C$154,3,FALSE)</f>
        <v>Autocamper</v>
      </c>
    </row>
    <row r="4433" spans="1:14" x14ac:dyDescent="0.2">
      <c r="A4433" t="s">
        <v>211</v>
      </c>
      <c r="B4433" s="1">
        <v>0.66666666666666663</v>
      </c>
      <c r="C4433" t="s">
        <v>0</v>
      </c>
      <c r="D4433" t="s">
        <v>1</v>
      </c>
      <c r="E4433" t="s">
        <v>190</v>
      </c>
      <c r="F4433">
        <v>510</v>
      </c>
      <c r="G4433" t="str">
        <f>VLOOKUP(Tabel1[[#This Row],[Gruppe]],Statistikkoder!$A$1:$C$154,2,FALSE)</f>
        <v>    Cykel Voksen                            </v>
      </c>
      <c r="H4433">
        <v>1</v>
      </c>
      <c r="I4433">
        <v>0</v>
      </c>
      <c r="J4433">
        <v>1</v>
      </c>
      <c r="K4433">
        <f>IF(AND(Tabel1[[#This Row],[Gruppe]]&gt;=610,Tabel1[[#This Row],[Gruppe]]&lt;=765),Tabel1[[#This Row],[Dækmeter]],0)</f>
        <v>0</v>
      </c>
      <c r="L4433">
        <v>0</v>
      </c>
      <c r="M4433" t="s">
        <v>3</v>
      </c>
      <c r="N4433" t="str">
        <f>VLOOKUP($F4433,Statistikkoder!$A$2:$C$154,3,FALSE)</f>
        <v>Cykel</v>
      </c>
    </row>
    <row r="4434" spans="1:14" x14ac:dyDescent="0.2">
      <c r="A4434" t="s">
        <v>211</v>
      </c>
      <c r="B4434" s="1">
        <v>0.66666666666666663</v>
      </c>
      <c r="C4434" t="s">
        <v>0</v>
      </c>
      <c r="D4434" t="s">
        <v>1</v>
      </c>
      <c r="E4434" t="s">
        <v>190</v>
      </c>
      <c r="F4434">
        <v>520</v>
      </c>
      <c r="G4434" t="str">
        <f>VLOOKUP(Tabel1[[#This Row],[Gruppe]],Statistikkoder!$A$1:$C$154,2,FALSE)</f>
        <v>    Cykel Barn 12-15 år                      </v>
      </c>
      <c r="H4434">
        <v>1</v>
      </c>
      <c r="I4434">
        <v>0</v>
      </c>
      <c r="J4434">
        <v>1</v>
      </c>
      <c r="K4434">
        <f>IF(AND(Tabel1[[#This Row],[Gruppe]]&gt;=610,Tabel1[[#This Row],[Gruppe]]&lt;=765),Tabel1[[#This Row],[Dækmeter]],0)</f>
        <v>0</v>
      </c>
      <c r="L4434">
        <v>0</v>
      </c>
      <c r="M4434" t="s">
        <v>3</v>
      </c>
      <c r="N4434" t="str">
        <f>VLOOKUP($F4434,Statistikkoder!$A$2:$C$154,3,FALSE)</f>
        <v>Cykel</v>
      </c>
    </row>
    <row r="4435" spans="1:14" x14ac:dyDescent="0.2">
      <c r="A4435" t="s">
        <v>211</v>
      </c>
      <c r="B4435" s="1">
        <v>0.66666666666666663</v>
      </c>
      <c r="C4435" t="s">
        <v>0</v>
      </c>
      <c r="D4435" t="s">
        <v>1</v>
      </c>
      <c r="E4435" t="s">
        <v>190</v>
      </c>
      <c r="F4435">
        <v>996</v>
      </c>
      <c r="G4435" t="str">
        <f>VLOOKUP(Tabel1[[#This Row],[Gruppe]],Statistikkoder!$A$1:$C$154,2,FALSE)</f>
        <v>    Passager i køretøj                            </v>
      </c>
      <c r="H4435">
        <v>0</v>
      </c>
      <c r="I4435">
        <v>40</v>
      </c>
      <c r="J4435">
        <v>0</v>
      </c>
      <c r="K4435">
        <f>IF(AND(Tabel1[[#This Row],[Gruppe]]&gt;=610,Tabel1[[#This Row],[Gruppe]]&lt;=765),Tabel1[[#This Row],[Dækmeter]],0)</f>
        <v>0</v>
      </c>
      <c r="L4435">
        <v>0</v>
      </c>
      <c r="M4435" t="s">
        <v>3</v>
      </c>
      <c r="N4435" t="str">
        <f>VLOOKUP($F4435,Statistikkoder!$A$2:$C$154,3,FALSE)</f>
        <v>Passager</v>
      </c>
    </row>
    <row r="4436" spans="1:14" x14ac:dyDescent="0.2">
      <c r="A4436" t="s">
        <v>211</v>
      </c>
      <c r="B4436" s="1">
        <v>0.70833333333333337</v>
      </c>
      <c r="C4436" t="s">
        <v>4</v>
      </c>
      <c r="D4436" t="s">
        <v>2</v>
      </c>
      <c r="E4436" t="s">
        <v>190</v>
      </c>
      <c r="F4436">
        <v>10</v>
      </c>
      <c r="G4436" t="str">
        <f>VLOOKUP(Tabel1[[#This Row],[Gruppe]],Statistikkoder!$A$1:$C$154,2,FALSE)</f>
        <v>    Voksen gående                    </v>
      </c>
      <c r="H4436">
        <v>0</v>
      </c>
      <c r="I4436">
        <v>1</v>
      </c>
      <c r="J4436">
        <v>0</v>
      </c>
      <c r="K4436">
        <f>IF(AND(Tabel1[[#This Row],[Gruppe]]&gt;=610,Tabel1[[#This Row],[Gruppe]]&lt;=765),Tabel1[[#This Row],[Dækmeter]],0)</f>
        <v>0</v>
      </c>
      <c r="L4436">
        <v>0</v>
      </c>
      <c r="M4436" t="s">
        <v>3</v>
      </c>
      <c r="N4436" t="str">
        <f>VLOOKUP($F4436,Statistikkoder!$A$2:$C$154,3,FALSE)</f>
        <v>Passager</v>
      </c>
    </row>
    <row r="4437" spans="1:14" x14ac:dyDescent="0.2">
      <c r="A4437" t="s">
        <v>211</v>
      </c>
      <c r="B4437" s="1">
        <v>0.70833333333333337</v>
      </c>
      <c r="C4437" t="s">
        <v>4</v>
      </c>
      <c r="D4437" t="s">
        <v>2</v>
      </c>
      <c r="E4437" t="s">
        <v>190</v>
      </c>
      <c r="F4437">
        <v>40</v>
      </c>
      <c r="G4437" t="str">
        <f>VLOOKUP(Tabel1[[#This Row],[Gruppe]],Statistikkoder!$A$1:$C$154,2,FALSE)</f>
        <v>    Pensionist gående                </v>
      </c>
      <c r="H4437">
        <v>0</v>
      </c>
      <c r="I4437">
        <v>2</v>
      </c>
      <c r="J4437">
        <v>0</v>
      </c>
      <c r="K4437">
        <f>IF(AND(Tabel1[[#This Row],[Gruppe]]&gt;=610,Tabel1[[#This Row],[Gruppe]]&lt;=765),Tabel1[[#This Row],[Dækmeter]],0)</f>
        <v>0</v>
      </c>
      <c r="L4437">
        <v>0</v>
      </c>
      <c r="M4437" t="s">
        <v>3</v>
      </c>
      <c r="N4437" t="str">
        <f>VLOOKUP($F4437,Statistikkoder!$A$2:$C$154,3,FALSE)</f>
        <v>Passager</v>
      </c>
    </row>
    <row r="4438" spans="1:14" x14ac:dyDescent="0.2">
      <c r="A4438" t="s">
        <v>211</v>
      </c>
      <c r="B4438" s="1">
        <v>0.70833333333333337</v>
      </c>
      <c r="C4438" t="s">
        <v>4</v>
      </c>
      <c r="D4438" t="s">
        <v>2</v>
      </c>
      <c r="E4438" t="s">
        <v>190</v>
      </c>
      <c r="F4438">
        <v>80</v>
      </c>
      <c r="G4438" t="str">
        <f>VLOOKUP(Tabel1[[#This Row],[Gruppe]],Statistikkoder!$A$1:$C$154,2,FALSE)</f>
        <v>    Bil &lt; 1,95 pendler rejse        </v>
      </c>
      <c r="H4438">
        <v>2</v>
      </c>
      <c r="I4438">
        <v>2</v>
      </c>
      <c r="J4438">
        <v>12</v>
      </c>
      <c r="K4438">
        <f>IF(AND(Tabel1[[#This Row],[Gruppe]]&gt;=610,Tabel1[[#This Row],[Gruppe]]&lt;=765),Tabel1[[#This Row],[Dækmeter]],0)</f>
        <v>0</v>
      </c>
      <c r="L4438">
        <v>0</v>
      </c>
      <c r="M4438" t="s">
        <v>3</v>
      </c>
      <c r="N4438" t="str">
        <f>VLOOKUP($F4438,Statistikkoder!$A$2:$C$154,3,FALSE)</f>
        <v>Personbil</v>
      </c>
    </row>
    <row r="4439" spans="1:14" x14ac:dyDescent="0.2">
      <c r="A4439" t="s">
        <v>211</v>
      </c>
      <c r="B4439" s="1">
        <v>0.70833333333333337</v>
      </c>
      <c r="C4439" t="s">
        <v>4</v>
      </c>
      <c r="D4439" t="s">
        <v>2</v>
      </c>
      <c r="E4439" t="s">
        <v>190</v>
      </c>
      <c r="F4439">
        <v>110</v>
      </c>
      <c r="G4439" t="str">
        <f>VLOOKUP(Tabel1[[#This Row],[Gruppe]],Statistikkoder!$A$1:$C$154,2,FALSE)</f>
        <v>    Bil &lt; 1,95 m                            </v>
      </c>
      <c r="H4439">
        <v>11</v>
      </c>
      <c r="I4439">
        <v>21</v>
      </c>
      <c r="J4439">
        <v>66</v>
      </c>
      <c r="K4439">
        <f>IF(AND(Tabel1[[#This Row],[Gruppe]]&gt;=610,Tabel1[[#This Row],[Gruppe]]&lt;=765),Tabel1[[#This Row],[Dækmeter]],0)</f>
        <v>0</v>
      </c>
      <c r="L4439">
        <v>0</v>
      </c>
      <c r="M4439" t="s">
        <v>3</v>
      </c>
      <c r="N4439" t="str">
        <f>VLOOKUP($F4439,Statistikkoder!$A$2:$C$154,3,FALSE)</f>
        <v>Personbil</v>
      </c>
    </row>
    <row r="4440" spans="1:14" x14ac:dyDescent="0.2">
      <c r="A4440" t="s">
        <v>211</v>
      </c>
      <c r="B4440" s="1">
        <v>0.70833333333333337</v>
      </c>
      <c r="C4440" t="s">
        <v>4</v>
      </c>
      <c r="D4440" t="s">
        <v>2</v>
      </c>
      <c r="E4440" t="s">
        <v>190</v>
      </c>
      <c r="F4440">
        <v>510</v>
      </c>
      <c r="G4440" t="str">
        <f>VLOOKUP(Tabel1[[#This Row],[Gruppe]],Statistikkoder!$A$1:$C$154,2,FALSE)</f>
        <v>    Cykel Voksen                            </v>
      </c>
      <c r="H4440">
        <v>1</v>
      </c>
      <c r="I4440">
        <v>0</v>
      </c>
      <c r="J4440">
        <v>1</v>
      </c>
      <c r="K4440">
        <f>IF(AND(Tabel1[[#This Row],[Gruppe]]&gt;=610,Tabel1[[#This Row],[Gruppe]]&lt;=765),Tabel1[[#This Row],[Dækmeter]],0)</f>
        <v>0</v>
      </c>
      <c r="L4440">
        <v>0</v>
      </c>
      <c r="M4440" t="s">
        <v>3</v>
      </c>
      <c r="N4440" t="str">
        <f>VLOOKUP($F4440,Statistikkoder!$A$2:$C$154,3,FALSE)</f>
        <v>Cykel</v>
      </c>
    </row>
    <row r="4441" spans="1:14" x14ac:dyDescent="0.2">
      <c r="A4441" t="s">
        <v>211</v>
      </c>
      <c r="B4441" s="1">
        <v>0.70833333333333337</v>
      </c>
      <c r="C4441" t="s">
        <v>4</v>
      </c>
      <c r="D4441" t="s">
        <v>2</v>
      </c>
      <c r="E4441" t="s">
        <v>190</v>
      </c>
      <c r="F4441">
        <v>996</v>
      </c>
      <c r="G4441" t="str">
        <f>VLOOKUP(Tabel1[[#This Row],[Gruppe]],Statistikkoder!$A$1:$C$154,2,FALSE)</f>
        <v>    Passager i køretøj                            </v>
      </c>
      <c r="H4441">
        <v>0</v>
      </c>
      <c r="I4441">
        <v>23</v>
      </c>
      <c r="J4441">
        <v>0</v>
      </c>
      <c r="K4441">
        <f>IF(AND(Tabel1[[#This Row],[Gruppe]]&gt;=610,Tabel1[[#This Row],[Gruppe]]&lt;=765),Tabel1[[#This Row],[Dækmeter]],0)</f>
        <v>0</v>
      </c>
      <c r="L4441">
        <v>0</v>
      </c>
      <c r="M4441" t="s">
        <v>3</v>
      </c>
      <c r="N4441" t="str">
        <f>VLOOKUP($F4441,Statistikkoder!$A$2:$C$154,3,FALSE)</f>
        <v>Passager</v>
      </c>
    </row>
    <row r="4442" spans="1:14" x14ac:dyDescent="0.2">
      <c r="A4442" t="s">
        <v>211</v>
      </c>
      <c r="B4442" s="1">
        <v>0.70833333333333337</v>
      </c>
      <c r="C4442" t="s">
        <v>0</v>
      </c>
      <c r="D4442" t="s">
        <v>1</v>
      </c>
      <c r="E4442" t="s">
        <v>189</v>
      </c>
      <c r="F4442">
        <v>10</v>
      </c>
      <c r="G4442" t="str">
        <f>VLOOKUP(Tabel1[[#This Row],[Gruppe]],Statistikkoder!$A$1:$C$154,2,FALSE)</f>
        <v>    Voksen gående                    </v>
      </c>
      <c r="H4442">
        <v>0</v>
      </c>
      <c r="I4442">
        <v>3</v>
      </c>
      <c r="J4442">
        <v>0</v>
      </c>
      <c r="K4442">
        <f>IF(AND(Tabel1[[#This Row],[Gruppe]]&gt;=610,Tabel1[[#This Row],[Gruppe]]&lt;=765),Tabel1[[#This Row],[Dækmeter]],0)</f>
        <v>0</v>
      </c>
      <c r="L4442">
        <v>0</v>
      </c>
      <c r="M4442" t="s">
        <v>3</v>
      </c>
      <c r="N4442" t="str">
        <f>VLOOKUP($F4442,Statistikkoder!$A$2:$C$154,3,FALSE)</f>
        <v>Passager</v>
      </c>
    </row>
    <row r="4443" spans="1:14" x14ac:dyDescent="0.2">
      <c r="A4443" t="s">
        <v>211</v>
      </c>
      <c r="B4443" s="1">
        <v>0.70833333333333337</v>
      </c>
      <c r="C4443" t="s">
        <v>0</v>
      </c>
      <c r="D4443" t="s">
        <v>1</v>
      </c>
      <c r="E4443" t="s">
        <v>189</v>
      </c>
      <c r="F4443">
        <v>15</v>
      </c>
      <c r="G4443" t="str">
        <f>VLOOKUP(Tabel1[[#This Row],[Gruppe]],Statistikkoder!$A$1:$C$154,2,FALSE)</f>
        <v>    Voksen gående Pendler            </v>
      </c>
      <c r="H4443">
        <v>0</v>
      </c>
      <c r="I4443">
        <v>1</v>
      </c>
      <c r="J4443">
        <v>0</v>
      </c>
      <c r="K4443">
        <f>IF(AND(Tabel1[[#This Row],[Gruppe]]&gt;=610,Tabel1[[#This Row],[Gruppe]]&lt;=765),Tabel1[[#This Row],[Dækmeter]],0)</f>
        <v>0</v>
      </c>
      <c r="L4443">
        <v>0</v>
      </c>
      <c r="M4443" t="s">
        <v>3</v>
      </c>
      <c r="N4443" t="str">
        <f>VLOOKUP($F4443,Statistikkoder!$A$2:$C$154,3,FALSE)</f>
        <v>Passager</v>
      </c>
    </row>
    <row r="4444" spans="1:14" x14ac:dyDescent="0.2">
      <c r="A4444" t="s">
        <v>211</v>
      </c>
      <c r="B4444" s="1">
        <v>0.70833333333333337</v>
      </c>
      <c r="C4444" t="s">
        <v>0</v>
      </c>
      <c r="D4444" t="s">
        <v>1</v>
      </c>
      <c r="E4444" t="s">
        <v>189</v>
      </c>
      <c r="F4444">
        <v>20</v>
      </c>
      <c r="G4444" t="str">
        <f>VLOOKUP(Tabel1[[#This Row],[Gruppe]],Statistikkoder!$A$1:$C$154,2,FALSE)</f>
        <v>    Barn 12-15 år gående              </v>
      </c>
      <c r="H4444">
        <v>0</v>
      </c>
      <c r="I4444">
        <v>1</v>
      </c>
      <c r="J4444">
        <v>0</v>
      </c>
      <c r="K4444">
        <f>IF(AND(Tabel1[[#This Row],[Gruppe]]&gt;=610,Tabel1[[#This Row],[Gruppe]]&lt;=765),Tabel1[[#This Row],[Dækmeter]],0)</f>
        <v>0</v>
      </c>
      <c r="L4444">
        <v>0</v>
      </c>
      <c r="M4444" t="s">
        <v>3</v>
      </c>
      <c r="N4444" t="str">
        <f>VLOOKUP($F4444,Statistikkoder!$A$2:$C$154,3,FALSE)</f>
        <v>Passager</v>
      </c>
    </row>
    <row r="4445" spans="1:14" x14ac:dyDescent="0.2">
      <c r="A4445" t="s">
        <v>211</v>
      </c>
      <c r="B4445" s="1">
        <v>0.70833333333333337</v>
      </c>
      <c r="C4445" t="s">
        <v>0</v>
      </c>
      <c r="D4445" t="s">
        <v>1</v>
      </c>
      <c r="E4445" t="s">
        <v>189</v>
      </c>
      <c r="F4445">
        <v>40</v>
      </c>
      <c r="G4445" t="str">
        <f>VLOOKUP(Tabel1[[#This Row],[Gruppe]],Statistikkoder!$A$1:$C$154,2,FALSE)</f>
        <v>    Pensionist gående                </v>
      </c>
      <c r="H4445">
        <v>0</v>
      </c>
      <c r="I4445">
        <v>2</v>
      </c>
      <c r="J4445">
        <v>0</v>
      </c>
      <c r="K4445">
        <f>IF(AND(Tabel1[[#This Row],[Gruppe]]&gt;=610,Tabel1[[#This Row],[Gruppe]]&lt;=765),Tabel1[[#This Row],[Dækmeter]],0)</f>
        <v>0</v>
      </c>
      <c r="L4445">
        <v>0</v>
      </c>
      <c r="M4445" t="s">
        <v>3</v>
      </c>
      <c r="N4445" t="str">
        <f>VLOOKUP($F4445,Statistikkoder!$A$2:$C$154,3,FALSE)</f>
        <v>Passager</v>
      </c>
    </row>
    <row r="4446" spans="1:14" x14ac:dyDescent="0.2">
      <c r="A4446" t="s">
        <v>211</v>
      </c>
      <c r="B4446" s="1">
        <v>0.70833333333333337</v>
      </c>
      <c r="C4446" t="s">
        <v>0</v>
      </c>
      <c r="D4446" t="s">
        <v>1</v>
      </c>
      <c r="E4446" t="s">
        <v>189</v>
      </c>
      <c r="F4446">
        <v>80</v>
      </c>
      <c r="G4446" t="str">
        <f>VLOOKUP(Tabel1[[#This Row],[Gruppe]],Statistikkoder!$A$1:$C$154,2,FALSE)</f>
        <v>    Bil &lt; 1,95 pendler rejse        </v>
      </c>
      <c r="H4446">
        <v>6</v>
      </c>
      <c r="I4446">
        <v>6</v>
      </c>
      <c r="J4446">
        <v>36</v>
      </c>
      <c r="K4446">
        <f>IF(AND(Tabel1[[#This Row],[Gruppe]]&gt;=610,Tabel1[[#This Row],[Gruppe]]&lt;=765),Tabel1[[#This Row],[Dækmeter]],0)</f>
        <v>0</v>
      </c>
      <c r="L4446">
        <v>0</v>
      </c>
      <c r="M4446" t="s">
        <v>3</v>
      </c>
      <c r="N4446" t="str">
        <f>VLOOKUP($F4446,Statistikkoder!$A$2:$C$154,3,FALSE)</f>
        <v>Personbil</v>
      </c>
    </row>
    <row r="4447" spans="1:14" x14ac:dyDescent="0.2">
      <c r="A4447" t="s">
        <v>211</v>
      </c>
      <c r="B4447" s="1">
        <v>0.70833333333333337</v>
      </c>
      <c r="C4447" t="s">
        <v>0</v>
      </c>
      <c r="D4447" t="s">
        <v>1</v>
      </c>
      <c r="E4447" t="s">
        <v>189</v>
      </c>
      <c r="F4447">
        <v>110</v>
      </c>
      <c r="G4447" t="str">
        <f>VLOOKUP(Tabel1[[#This Row],[Gruppe]],Statistikkoder!$A$1:$C$154,2,FALSE)</f>
        <v>    Bil &lt; 1,95 m                            </v>
      </c>
      <c r="H4447">
        <v>17</v>
      </c>
      <c r="I4447">
        <v>40</v>
      </c>
      <c r="J4447">
        <v>102</v>
      </c>
      <c r="K4447">
        <f>IF(AND(Tabel1[[#This Row],[Gruppe]]&gt;=610,Tabel1[[#This Row],[Gruppe]]&lt;=765),Tabel1[[#This Row],[Dækmeter]],0)</f>
        <v>0</v>
      </c>
      <c r="L4447">
        <v>0</v>
      </c>
      <c r="M4447" t="s">
        <v>3</v>
      </c>
      <c r="N4447" t="str">
        <f>VLOOKUP($F4447,Statistikkoder!$A$2:$C$154,3,FALSE)</f>
        <v>Personbil</v>
      </c>
    </row>
    <row r="4448" spans="1:14" x14ac:dyDescent="0.2">
      <c r="A4448" t="s">
        <v>211</v>
      </c>
      <c r="B4448" s="1">
        <v>0.70833333333333337</v>
      </c>
      <c r="C4448" t="s">
        <v>0</v>
      </c>
      <c r="D4448" t="s">
        <v>1</v>
      </c>
      <c r="E4448" t="s">
        <v>189</v>
      </c>
      <c r="F4448">
        <v>120</v>
      </c>
      <c r="G4448" t="str">
        <f>VLOOKUP(Tabel1[[#This Row],[Gruppe]],Statistikkoder!$A$1:$C$154,2,FALSE)</f>
        <v>    Bil &gt; 1,95 m                            </v>
      </c>
      <c r="H4448">
        <v>1</v>
      </c>
      <c r="I4448">
        <v>2</v>
      </c>
      <c r="J4448">
        <v>6</v>
      </c>
      <c r="K4448">
        <f>IF(AND(Tabel1[[#This Row],[Gruppe]]&gt;=610,Tabel1[[#This Row],[Gruppe]]&lt;=765),Tabel1[[#This Row],[Dækmeter]],0)</f>
        <v>0</v>
      </c>
      <c r="L4448">
        <v>0</v>
      </c>
      <c r="M4448" t="s">
        <v>3</v>
      </c>
      <c r="N4448" t="str">
        <f>VLOOKUP($F4448,Statistikkoder!$A$2:$C$154,3,FALSE)</f>
        <v>Personbil</v>
      </c>
    </row>
    <row r="4449" spans="1:14" x14ac:dyDescent="0.2">
      <c r="A4449" t="s">
        <v>211</v>
      </c>
      <c r="B4449" s="1">
        <v>0.70833333333333337</v>
      </c>
      <c r="C4449" t="s">
        <v>0</v>
      </c>
      <c r="D4449" t="s">
        <v>1</v>
      </c>
      <c r="E4449" t="s">
        <v>189</v>
      </c>
      <c r="F4449">
        <v>320</v>
      </c>
      <c r="G4449" t="str">
        <f>VLOOKUP(Tabel1[[#This Row],[Gruppe]],Statistikkoder!$A$1:$C$154,2,FALSE)</f>
        <v>    Autocamper &lt; 12 meter                </v>
      </c>
      <c r="H4449">
        <v>3</v>
      </c>
      <c r="I4449">
        <v>6</v>
      </c>
      <c r="J4449">
        <v>30</v>
      </c>
      <c r="K4449">
        <f>IF(AND(Tabel1[[#This Row],[Gruppe]]&gt;=610,Tabel1[[#This Row],[Gruppe]]&lt;=765),Tabel1[[#This Row],[Dækmeter]],0)</f>
        <v>0</v>
      </c>
      <c r="L4449">
        <v>0</v>
      </c>
      <c r="M4449" t="s">
        <v>3</v>
      </c>
      <c r="N4449" t="str">
        <f>VLOOKUP($F4449,Statistikkoder!$A$2:$C$154,3,FALSE)</f>
        <v>Autocamper</v>
      </c>
    </row>
    <row r="4450" spans="1:14" x14ac:dyDescent="0.2">
      <c r="A4450" t="s">
        <v>211</v>
      </c>
      <c r="B4450" s="1">
        <v>0.70833333333333337</v>
      </c>
      <c r="C4450" t="s">
        <v>0</v>
      </c>
      <c r="D4450" t="s">
        <v>1</v>
      </c>
      <c r="E4450" t="s">
        <v>189</v>
      </c>
      <c r="F4450">
        <v>410</v>
      </c>
      <c r="G4450" t="str">
        <f>VLOOKUP(Tabel1[[#This Row],[Gruppe]],Statistikkoder!$A$1:$C$154,2,FALSE)</f>
        <v>    MC                                    </v>
      </c>
      <c r="H4450">
        <v>2</v>
      </c>
      <c r="I4450">
        <v>2</v>
      </c>
      <c r="J4450">
        <v>6</v>
      </c>
      <c r="K4450">
        <f>IF(AND(Tabel1[[#This Row],[Gruppe]]&gt;=610,Tabel1[[#This Row],[Gruppe]]&lt;=765),Tabel1[[#This Row],[Dækmeter]],0)</f>
        <v>0</v>
      </c>
      <c r="L4450">
        <v>0</v>
      </c>
      <c r="M4450" t="s">
        <v>3</v>
      </c>
      <c r="N4450" t="str">
        <f>VLOOKUP($F4450,Statistikkoder!$A$2:$C$154,3,FALSE)</f>
        <v>MC/Knallert</v>
      </c>
    </row>
    <row r="4451" spans="1:14" x14ac:dyDescent="0.2">
      <c r="A4451" t="s">
        <v>211</v>
      </c>
      <c r="B4451" s="1">
        <v>0.70833333333333337</v>
      </c>
      <c r="C4451" t="s">
        <v>0</v>
      </c>
      <c r="D4451" t="s">
        <v>1</v>
      </c>
      <c r="E4451" t="s">
        <v>189</v>
      </c>
      <c r="F4451">
        <v>505</v>
      </c>
      <c r="G4451" t="str">
        <f>VLOOKUP(Tabel1[[#This Row],[Gruppe]],Statistikkoder!$A$1:$C$154,2,FALSE)</f>
        <v>    Cykel Pensionist                        </v>
      </c>
      <c r="H4451">
        <v>2</v>
      </c>
      <c r="I4451">
        <v>0</v>
      </c>
      <c r="J4451">
        <v>2</v>
      </c>
      <c r="K4451">
        <f>IF(AND(Tabel1[[#This Row],[Gruppe]]&gt;=610,Tabel1[[#This Row],[Gruppe]]&lt;=765),Tabel1[[#This Row],[Dækmeter]],0)</f>
        <v>0</v>
      </c>
      <c r="L4451">
        <v>0</v>
      </c>
      <c r="M4451" t="s">
        <v>3</v>
      </c>
      <c r="N4451" t="str">
        <f>VLOOKUP($F4451,Statistikkoder!$A$2:$C$154,3,FALSE)</f>
        <v>Cykel</v>
      </c>
    </row>
    <row r="4452" spans="1:14" x14ac:dyDescent="0.2">
      <c r="A4452" t="s">
        <v>211</v>
      </c>
      <c r="B4452" s="1">
        <v>0.70833333333333337</v>
      </c>
      <c r="C4452" t="s">
        <v>0</v>
      </c>
      <c r="D4452" t="s">
        <v>1</v>
      </c>
      <c r="E4452" t="s">
        <v>189</v>
      </c>
      <c r="F4452">
        <v>510</v>
      </c>
      <c r="G4452" t="str">
        <f>VLOOKUP(Tabel1[[#This Row],[Gruppe]],Statistikkoder!$A$1:$C$154,2,FALSE)</f>
        <v>    Cykel Voksen                            </v>
      </c>
      <c r="H4452">
        <v>1</v>
      </c>
      <c r="I4452">
        <v>0</v>
      </c>
      <c r="J4452">
        <v>1</v>
      </c>
      <c r="K4452">
        <f>IF(AND(Tabel1[[#This Row],[Gruppe]]&gt;=610,Tabel1[[#This Row],[Gruppe]]&lt;=765),Tabel1[[#This Row],[Dækmeter]],0)</f>
        <v>0</v>
      </c>
      <c r="L4452">
        <v>0</v>
      </c>
      <c r="M4452" t="s">
        <v>3</v>
      </c>
      <c r="N4452" t="str">
        <f>VLOOKUP($F4452,Statistikkoder!$A$2:$C$154,3,FALSE)</f>
        <v>Cykel</v>
      </c>
    </row>
    <row r="4453" spans="1:14" x14ac:dyDescent="0.2">
      <c r="A4453" t="s">
        <v>211</v>
      </c>
      <c r="B4453" s="1">
        <v>0.70833333333333337</v>
      </c>
      <c r="C4453" t="s">
        <v>0</v>
      </c>
      <c r="D4453" t="s">
        <v>1</v>
      </c>
      <c r="E4453" t="s">
        <v>189</v>
      </c>
      <c r="F4453">
        <v>996</v>
      </c>
      <c r="G4453" t="str">
        <f>VLOOKUP(Tabel1[[#This Row],[Gruppe]],Statistikkoder!$A$1:$C$154,2,FALSE)</f>
        <v>    Passager i køretøj                            </v>
      </c>
      <c r="H4453">
        <v>0</v>
      </c>
      <c r="I4453">
        <v>56</v>
      </c>
      <c r="J4453">
        <v>0</v>
      </c>
      <c r="K4453">
        <f>IF(AND(Tabel1[[#This Row],[Gruppe]]&gt;=610,Tabel1[[#This Row],[Gruppe]]&lt;=765),Tabel1[[#This Row],[Dækmeter]],0)</f>
        <v>0</v>
      </c>
      <c r="L4453">
        <v>0</v>
      </c>
      <c r="M4453" t="s">
        <v>3</v>
      </c>
      <c r="N4453" t="str">
        <f>VLOOKUP($F4453,Statistikkoder!$A$2:$C$154,3,FALSE)</f>
        <v>Passager</v>
      </c>
    </row>
    <row r="4454" spans="1:14" x14ac:dyDescent="0.2">
      <c r="A4454" t="s">
        <v>211</v>
      </c>
      <c r="B4454" s="1">
        <v>0.75</v>
      </c>
      <c r="C4454" t="s">
        <v>4</v>
      </c>
      <c r="D4454" t="s">
        <v>2</v>
      </c>
      <c r="E4454" t="s">
        <v>189</v>
      </c>
      <c r="F4454">
        <v>10</v>
      </c>
      <c r="G4454" t="str">
        <f>VLOOKUP(Tabel1[[#This Row],[Gruppe]],Statistikkoder!$A$1:$C$154,2,FALSE)</f>
        <v>    Voksen gående                    </v>
      </c>
      <c r="H4454">
        <v>0</v>
      </c>
      <c r="I4454">
        <v>3</v>
      </c>
      <c r="J4454">
        <v>0</v>
      </c>
      <c r="K4454">
        <f>IF(AND(Tabel1[[#This Row],[Gruppe]]&gt;=610,Tabel1[[#This Row],[Gruppe]]&lt;=765),Tabel1[[#This Row],[Dækmeter]],0)</f>
        <v>0</v>
      </c>
      <c r="L4454">
        <v>0</v>
      </c>
      <c r="M4454" t="s">
        <v>3</v>
      </c>
      <c r="N4454" t="str">
        <f>VLOOKUP($F4454,Statistikkoder!$A$2:$C$154,3,FALSE)</f>
        <v>Passager</v>
      </c>
    </row>
    <row r="4455" spans="1:14" x14ac:dyDescent="0.2">
      <c r="A4455" t="s">
        <v>211</v>
      </c>
      <c r="B4455" s="1">
        <v>0.75</v>
      </c>
      <c r="C4455" t="s">
        <v>4</v>
      </c>
      <c r="D4455" t="s">
        <v>2</v>
      </c>
      <c r="E4455" t="s">
        <v>189</v>
      </c>
      <c r="F4455">
        <v>80</v>
      </c>
      <c r="G4455" t="str">
        <f>VLOOKUP(Tabel1[[#This Row],[Gruppe]],Statistikkoder!$A$1:$C$154,2,FALSE)</f>
        <v>    Bil &lt; 1,95 pendler rejse        </v>
      </c>
      <c r="H4455">
        <v>1</v>
      </c>
      <c r="I4455">
        <v>2</v>
      </c>
      <c r="J4455">
        <v>6</v>
      </c>
      <c r="K4455">
        <f>IF(AND(Tabel1[[#This Row],[Gruppe]]&gt;=610,Tabel1[[#This Row],[Gruppe]]&lt;=765),Tabel1[[#This Row],[Dækmeter]],0)</f>
        <v>0</v>
      </c>
      <c r="L4455">
        <v>0</v>
      </c>
      <c r="M4455" t="s">
        <v>3</v>
      </c>
      <c r="N4455" t="str">
        <f>VLOOKUP($F4455,Statistikkoder!$A$2:$C$154,3,FALSE)</f>
        <v>Personbil</v>
      </c>
    </row>
    <row r="4456" spans="1:14" x14ac:dyDescent="0.2">
      <c r="A4456" t="s">
        <v>211</v>
      </c>
      <c r="B4456" s="1">
        <v>0.75</v>
      </c>
      <c r="C4456" t="s">
        <v>4</v>
      </c>
      <c r="D4456" t="s">
        <v>2</v>
      </c>
      <c r="E4456" t="s">
        <v>189</v>
      </c>
      <c r="F4456">
        <v>110</v>
      </c>
      <c r="G4456" t="str">
        <f>VLOOKUP(Tabel1[[#This Row],[Gruppe]],Statistikkoder!$A$1:$C$154,2,FALSE)</f>
        <v>    Bil &lt; 1,95 m                            </v>
      </c>
      <c r="H4456">
        <v>8</v>
      </c>
      <c r="I4456">
        <v>18</v>
      </c>
      <c r="J4456">
        <v>48</v>
      </c>
      <c r="K4456">
        <f>IF(AND(Tabel1[[#This Row],[Gruppe]]&gt;=610,Tabel1[[#This Row],[Gruppe]]&lt;=765),Tabel1[[#This Row],[Dækmeter]],0)</f>
        <v>0</v>
      </c>
      <c r="L4456">
        <v>0</v>
      </c>
      <c r="M4456" t="s">
        <v>3</v>
      </c>
      <c r="N4456" t="str">
        <f>VLOOKUP($F4456,Statistikkoder!$A$2:$C$154,3,FALSE)</f>
        <v>Personbil</v>
      </c>
    </row>
    <row r="4457" spans="1:14" x14ac:dyDescent="0.2">
      <c r="A4457" t="s">
        <v>211</v>
      </c>
      <c r="B4457" s="1">
        <v>0.75</v>
      </c>
      <c r="C4457" t="s">
        <v>4</v>
      </c>
      <c r="D4457" t="s">
        <v>2</v>
      </c>
      <c r="E4457" t="s">
        <v>189</v>
      </c>
      <c r="F4457">
        <v>120</v>
      </c>
      <c r="G4457" t="str">
        <f>VLOOKUP(Tabel1[[#This Row],[Gruppe]],Statistikkoder!$A$1:$C$154,2,FALSE)</f>
        <v>    Bil &gt; 1,95 m                            </v>
      </c>
      <c r="H4457">
        <v>1</v>
      </c>
      <c r="I4457">
        <v>2</v>
      </c>
      <c r="J4457">
        <v>6</v>
      </c>
      <c r="K4457">
        <f>IF(AND(Tabel1[[#This Row],[Gruppe]]&gt;=610,Tabel1[[#This Row],[Gruppe]]&lt;=765),Tabel1[[#This Row],[Dækmeter]],0)</f>
        <v>0</v>
      </c>
      <c r="L4457">
        <v>0</v>
      </c>
      <c r="M4457" t="s">
        <v>3</v>
      </c>
      <c r="N4457" t="str">
        <f>VLOOKUP($F4457,Statistikkoder!$A$2:$C$154,3,FALSE)</f>
        <v>Personbil</v>
      </c>
    </row>
    <row r="4458" spans="1:14" x14ac:dyDescent="0.2">
      <c r="A4458" t="s">
        <v>211</v>
      </c>
      <c r="B4458" s="1">
        <v>0.75</v>
      </c>
      <c r="C4458" t="s">
        <v>4</v>
      </c>
      <c r="D4458" t="s">
        <v>2</v>
      </c>
      <c r="E4458" t="s">
        <v>189</v>
      </c>
      <c r="F4458">
        <v>309</v>
      </c>
      <c r="G4458" t="str">
        <f>VLOOKUP(Tabel1[[#This Row],[Gruppe]],Statistikkoder!$A$1:$C$154,2,FALSE)</f>
        <v>    Autocamper &lt;  6 meter                </v>
      </c>
      <c r="H4458">
        <v>1</v>
      </c>
      <c r="I4458">
        <v>3</v>
      </c>
      <c r="J4458">
        <v>6</v>
      </c>
      <c r="K4458">
        <f>IF(AND(Tabel1[[#This Row],[Gruppe]]&gt;=610,Tabel1[[#This Row],[Gruppe]]&lt;=765),Tabel1[[#This Row],[Dækmeter]],0)</f>
        <v>0</v>
      </c>
      <c r="L4458">
        <v>0</v>
      </c>
      <c r="M4458" t="s">
        <v>3</v>
      </c>
      <c r="N4458" t="str">
        <f>VLOOKUP($F4458,Statistikkoder!$A$2:$C$154,3,FALSE)</f>
        <v>Autocamper</v>
      </c>
    </row>
    <row r="4459" spans="1:14" x14ac:dyDescent="0.2">
      <c r="A4459" t="s">
        <v>211</v>
      </c>
      <c r="B4459" s="1">
        <v>0.75</v>
      </c>
      <c r="C4459" t="s">
        <v>4</v>
      </c>
      <c r="D4459" t="s">
        <v>2</v>
      </c>
      <c r="E4459" t="s">
        <v>189</v>
      </c>
      <c r="F4459">
        <v>320</v>
      </c>
      <c r="G4459" t="str">
        <f>VLOOKUP(Tabel1[[#This Row],[Gruppe]],Statistikkoder!$A$1:$C$154,2,FALSE)</f>
        <v>    Autocamper &lt; 12 meter                </v>
      </c>
      <c r="H4459">
        <v>1</v>
      </c>
      <c r="I4459">
        <v>2</v>
      </c>
      <c r="J4459">
        <v>10</v>
      </c>
      <c r="K4459">
        <f>IF(AND(Tabel1[[#This Row],[Gruppe]]&gt;=610,Tabel1[[#This Row],[Gruppe]]&lt;=765),Tabel1[[#This Row],[Dækmeter]],0)</f>
        <v>0</v>
      </c>
      <c r="L4459">
        <v>0</v>
      </c>
      <c r="M4459" t="s">
        <v>3</v>
      </c>
      <c r="N4459" t="str">
        <f>VLOOKUP($F4459,Statistikkoder!$A$2:$C$154,3,FALSE)</f>
        <v>Autocamper</v>
      </c>
    </row>
    <row r="4460" spans="1:14" x14ac:dyDescent="0.2">
      <c r="A4460" t="s">
        <v>211</v>
      </c>
      <c r="B4460" s="1">
        <v>0.75</v>
      </c>
      <c r="C4460" t="s">
        <v>4</v>
      </c>
      <c r="D4460" t="s">
        <v>2</v>
      </c>
      <c r="E4460" t="s">
        <v>189</v>
      </c>
      <c r="F4460">
        <v>510</v>
      </c>
      <c r="G4460" t="str">
        <f>VLOOKUP(Tabel1[[#This Row],[Gruppe]],Statistikkoder!$A$1:$C$154,2,FALSE)</f>
        <v>    Cykel Voksen                            </v>
      </c>
      <c r="H4460">
        <v>1</v>
      </c>
      <c r="I4460">
        <v>0</v>
      </c>
      <c r="J4460">
        <v>1</v>
      </c>
      <c r="K4460">
        <f>IF(AND(Tabel1[[#This Row],[Gruppe]]&gt;=610,Tabel1[[#This Row],[Gruppe]]&lt;=765),Tabel1[[#This Row],[Dækmeter]],0)</f>
        <v>0</v>
      </c>
      <c r="L4460">
        <v>0</v>
      </c>
      <c r="M4460" t="s">
        <v>3</v>
      </c>
      <c r="N4460" t="str">
        <f>VLOOKUP($F4460,Statistikkoder!$A$2:$C$154,3,FALSE)</f>
        <v>Cykel</v>
      </c>
    </row>
    <row r="4461" spans="1:14" x14ac:dyDescent="0.2">
      <c r="A4461" t="s">
        <v>211</v>
      </c>
      <c r="B4461" s="1">
        <v>0.75</v>
      </c>
      <c r="C4461" t="s">
        <v>4</v>
      </c>
      <c r="D4461" t="s">
        <v>2</v>
      </c>
      <c r="E4461" t="s">
        <v>189</v>
      </c>
      <c r="F4461">
        <v>996</v>
      </c>
      <c r="G4461" t="str">
        <f>VLOOKUP(Tabel1[[#This Row],[Gruppe]],Statistikkoder!$A$1:$C$154,2,FALSE)</f>
        <v>    Passager i køretøj                            </v>
      </c>
      <c r="H4461">
        <v>0</v>
      </c>
      <c r="I4461">
        <v>27</v>
      </c>
      <c r="J4461">
        <v>0</v>
      </c>
      <c r="K4461">
        <f>IF(AND(Tabel1[[#This Row],[Gruppe]]&gt;=610,Tabel1[[#This Row],[Gruppe]]&lt;=765),Tabel1[[#This Row],[Dækmeter]],0)</f>
        <v>0</v>
      </c>
      <c r="L4461">
        <v>0</v>
      </c>
      <c r="M4461" t="s">
        <v>3</v>
      </c>
      <c r="N4461" t="str">
        <f>VLOOKUP($F4461,Statistikkoder!$A$2:$C$154,3,FALSE)</f>
        <v>Passager</v>
      </c>
    </row>
    <row r="4462" spans="1:14" x14ac:dyDescent="0.2">
      <c r="A4462" t="s">
        <v>211</v>
      </c>
      <c r="B4462" s="1">
        <v>0.79166666666666663</v>
      </c>
      <c r="C4462" t="s">
        <v>0</v>
      </c>
      <c r="D4462" t="s">
        <v>1</v>
      </c>
      <c r="E4462" t="s">
        <v>189</v>
      </c>
      <c r="F4462">
        <v>10</v>
      </c>
      <c r="G4462" t="str">
        <f>VLOOKUP(Tabel1[[#This Row],[Gruppe]],Statistikkoder!$A$1:$C$154,2,FALSE)</f>
        <v>    Voksen gående                    </v>
      </c>
      <c r="H4462">
        <v>0</v>
      </c>
      <c r="I4462">
        <v>4</v>
      </c>
      <c r="J4462">
        <v>0</v>
      </c>
      <c r="K4462">
        <f>IF(AND(Tabel1[[#This Row],[Gruppe]]&gt;=610,Tabel1[[#This Row],[Gruppe]]&lt;=765),Tabel1[[#This Row],[Dækmeter]],0)</f>
        <v>0</v>
      </c>
      <c r="L4462">
        <v>0</v>
      </c>
      <c r="M4462" t="s">
        <v>3</v>
      </c>
      <c r="N4462" t="str">
        <f>VLOOKUP($F4462,Statistikkoder!$A$2:$C$154,3,FALSE)</f>
        <v>Passager</v>
      </c>
    </row>
    <row r="4463" spans="1:14" x14ac:dyDescent="0.2">
      <c r="A4463" t="s">
        <v>211</v>
      </c>
      <c r="B4463" s="1">
        <v>0.79166666666666663</v>
      </c>
      <c r="C4463" t="s">
        <v>0</v>
      </c>
      <c r="D4463" t="s">
        <v>1</v>
      </c>
      <c r="E4463" t="s">
        <v>189</v>
      </c>
      <c r="F4463">
        <v>40</v>
      </c>
      <c r="G4463" t="str">
        <f>VLOOKUP(Tabel1[[#This Row],[Gruppe]],Statistikkoder!$A$1:$C$154,2,FALSE)</f>
        <v>    Pensionist gående                </v>
      </c>
      <c r="H4463">
        <v>0</v>
      </c>
      <c r="I4463">
        <v>3</v>
      </c>
      <c r="J4463">
        <v>0</v>
      </c>
      <c r="K4463">
        <f>IF(AND(Tabel1[[#This Row],[Gruppe]]&gt;=610,Tabel1[[#This Row],[Gruppe]]&lt;=765),Tabel1[[#This Row],[Dækmeter]],0)</f>
        <v>0</v>
      </c>
      <c r="L4463">
        <v>0</v>
      </c>
      <c r="M4463" t="s">
        <v>3</v>
      </c>
      <c r="N4463" t="str">
        <f>VLOOKUP($F4463,Statistikkoder!$A$2:$C$154,3,FALSE)</f>
        <v>Passager</v>
      </c>
    </row>
    <row r="4464" spans="1:14" x14ac:dyDescent="0.2">
      <c r="A4464" t="s">
        <v>211</v>
      </c>
      <c r="B4464" s="1">
        <v>0.79166666666666663</v>
      </c>
      <c r="C4464" t="s">
        <v>0</v>
      </c>
      <c r="D4464" t="s">
        <v>1</v>
      </c>
      <c r="E4464" t="s">
        <v>189</v>
      </c>
      <c r="F4464">
        <v>80</v>
      </c>
      <c r="G4464" t="str">
        <f>VLOOKUP(Tabel1[[#This Row],[Gruppe]],Statistikkoder!$A$1:$C$154,2,FALSE)</f>
        <v>    Bil &lt; 1,95 pendler rejse        </v>
      </c>
      <c r="H4464">
        <v>3</v>
      </c>
      <c r="I4464">
        <v>6</v>
      </c>
      <c r="J4464">
        <v>18</v>
      </c>
      <c r="K4464">
        <f>IF(AND(Tabel1[[#This Row],[Gruppe]]&gt;=610,Tabel1[[#This Row],[Gruppe]]&lt;=765),Tabel1[[#This Row],[Dækmeter]],0)</f>
        <v>0</v>
      </c>
      <c r="L4464">
        <v>0</v>
      </c>
      <c r="M4464" t="s">
        <v>3</v>
      </c>
      <c r="N4464" t="str">
        <f>VLOOKUP($F4464,Statistikkoder!$A$2:$C$154,3,FALSE)</f>
        <v>Personbil</v>
      </c>
    </row>
    <row r="4465" spans="1:14" x14ac:dyDescent="0.2">
      <c r="A4465" t="s">
        <v>211</v>
      </c>
      <c r="B4465" s="1">
        <v>0.79166666666666663</v>
      </c>
      <c r="C4465" t="s">
        <v>0</v>
      </c>
      <c r="D4465" t="s">
        <v>1</v>
      </c>
      <c r="E4465" t="s">
        <v>189</v>
      </c>
      <c r="F4465">
        <v>110</v>
      </c>
      <c r="G4465" t="str">
        <f>VLOOKUP(Tabel1[[#This Row],[Gruppe]],Statistikkoder!$A$1:$C$154,2,FALSE)</f>
        <v>    Bil &lt; 1,95 m                            </v>
      </c>
      <c r="H4465">
        <v>15</v>
      </c>
      <c r="I4465">
        <v>27</v>
      </c>
      <c r="J4465">
        <v>90</v>
      </c>
      <c r="K4465">
        <f>IF(AND(Tabel1[[#This Row],[Gruppe]]&gt;=610,Tabel1[[#This Row],[Gruppe]]&lt;=765),Tabel1[[#This Row],[Dækmeter]],0)</f>
        <v>0</v>
      </c>
      <c r="L4465">
        <v>0</v>
      </c>
      <c r="M4465" t="s">
        <v>3</v>
      </c>
      <c r="N4465" t="str">
        <f>VLOOKUP($F4465,Statistikkoder!$A$2:$C$154,3,FALSE)</f>
        <v>Personbil</v>
      </c>
    </row>
    <row r="4466" spans="1:14" x14ac:dyDescent="0.2">
      <c r="A4466" t="s">
        <v>211</v>
      </c>
      <c r="B4466" s="1">
        <v>0.79166666666666663</v>
      </c>
      <c r="C4466" t="s">
        <v>0</v>
      </c>
      <c r="D4466" t="s">
        <v>1</v>
      </c>
      <c r="E4466" t="s">
        <v>189</v>
      </c>
      <c r="F4466">
        <v>120</v>
      </c>
      <c r="G4466" t="str">
        <f>VLOOKUP(Tabel1[[#This Row],[Gruppe]],Statistikkoder!$A$1:$C$154,2,FALSE)</f>
        <v>    Bil &gt; 1,95 m                            </v>
      </c>
      <c r="H4466">
        <v>1</v>
      </c>
      <c r="I4466">
        <v>2</v>
      </c>
      <c r="J4466">
        <v>6</v>
      </c>
      <c r="K4466">
        <f>IF(AND(Tabel1[[#This Row],[Gruppe]]&gt;=610,Tabel1[[#This Row],[Gruppe]]&lt;=765),Tabel1[[#This Row],[Dækmeter]],0)</f>
        <v>0</v>
      </c>
      <c r="L4466">
        <v>0</v>
      </c>
      <c r="M4466" t="s">
        <v>3</v>
      </c>
      <c r="N4466" t="str">
        <f>VLOOKUP($F4466,Statistikkoder!$A$2:$C$154,3,FALSE)</f>
        <v>Personbil</v>
      </c>
    </row>
    <row r="4467" spans="1:14" x14ac:dyDescent="0.2">
      <c r="A4467" t="s">
        <v>211</v>
      </c>
      <c r="B4467" s="1">
        <v>0.79166666666666663</v>
      </c>
      <c r="C4467" t="s">
        <v>0</v>
      </c>
      <c r="D4467" t="s">
        <v>1</v>
      </c>
      <c r="E4467" t="s">
        <v>189</v>
      </c>
      <c r="F4467">
        <v>123</v>
      </c>
      <c r="G4467" t="str">
        <f>VLOOKUP(Tabel1[[#This Row],[Gruppe]],Statistikkoder!$A$1:$C$154,2,FALSE)</f>
        <v>    Bil H&gt;1,95 &amp; L&gt;6 m                      </v>
      </c>
      <c r="H4467">
        <v>1</v>
      </c>
      <c r="I4467">
        <v>1</v>
      </c>
      <c r="J4467">
        <v>6</v>
      </c>
      <c r="K4467">
        <f>IF(AND(Tabel1[[#This Row],[Gruppe]]&gt;=610,Tabel1[[#This Row],[Gruppe]]&lt;=765),Tabel1[[#This Row],[Dækmeter]],0)</f>
        <v>0</v>
      </c>
      <c r="L4467">
        <v>0</v>
      </c>
      <c r="M4467" t="s">
        <v>3</v>
      </c>
      <c r="N4467" t="str">
        <f>VLOOKUP($F4467,Statistikkoder!$A$2:$C$154,3,FALSE)</f>
        <v>Personbil</v>
      </c>
    </row>
    <row r="4468" spans="1:14" x14ac:dyDescent="0.2">
      <c r="A4468" t="s">
        <v>211</v>
      </c>
      <c r="B4468" s="1">
        <v>0.79166666666666663</v>
      </c>
      <c r="C4468" t="s">
        <v>0</v>
      </c>
      <c r="D4468" t="s">
        <v>1</v>
      </c>
      <c r="E4468" t="s">
        <v>189</v>
      </c>
      <c r="F4468">
        <v>505</v>
      </c>
      <c r="G4468" t="str">
        <f>VLOOKUP(Tabel1[[#This Row],[Gruppe]],Statistikkoder!$A$1:$C$154,2,FALSE)</f>
        <v>    Cykel Pensionist                        </v>
      </c>
      <c r="H4468">
        <v>2</v>
      </c>
      <c r="I4468">
        <v>0</v>
      </c>
      <c r="J4468">
        <v>2</v>
      </c>
      <c r="K4468">
        <f>IF(AND(Tabel1[[#This Row],[Gruppe]]&gt;=610,Tabel1[[#This Row],[Gruppe]]&lt;=765),Tabel1[[#This Row],[Dækmeter]],0)</f>
        <v>0</v>
      </c>
      <c r="L4468">
        <v>0</v>
      </c>
      <c r="M4468" t="s">
        <v>3</v>
      </c>
      <c r="N4468" t="str">
        <f>VLOOKUP($F4468,Statistikkoder!$A$2:$C$154,3,FALSE)</f>
        <v>Cykel</v>
      </c>
    </row>
    <row r="4469" spans="1:14" x14ac:dyDescent="0.2">
      <c r="A4469" t="s">
        <v>211</v>
      </c>
      <c r="B4469" s="1">
        <v>0.79166666666666663</v>
      </c>
      <c r="C4469" t="s">
        <v>0</v>
      </c>
      <c r="D4469" t="s">
        <v>1</v>
      </c>
      <c r="E4469" t="s">
        <v>189</v>
      </c>
      <c r="F4469">
        <v>535</v>
      </c>
      <c r="G4469" t="str">
        <f>VLOOKUP(Tabel1[[#This Row],[Gruppe]],Statistikkoder!$A$1:$C$154,2,FALSE)</f>
        <v>    Cykel m/anhænger Pensionist              </v>
      </c>
      <c r="H4469">
        <v>1</v>
      </c>
      <c r="I4469">
        <v>0</v>
      </c>
      <c r="J4469">
        <v>1</v>
      </c>
      <c r="K4469">
        <f>IF(AND(Tabel1[[#This Row],[Gruppe]]&gt;=610,Tabel1[[#This Row],[Gruppe]]&lt;=765),Tabel1[[#This Row],[Dækmeter]],0)</f>
        <v>0</v>
      </c>
      <c r="L4469">
        <v>0</v>
      </c>
      <c r="M4469" t="s">
        <v>3</v>
      </c>
      <c r="N4469" t="str">
        <f>VLOOKUP($F4469,Statistikkoder!$A$2:$C$154,3,FALSE)</f>
        <v>Cykel</v>
      </c>
    </row>
    <row r="4470" spans="1:14" x14ac:dyDescent="0.2">
      <c r="A4470" t="s">
        <v>211</v>
      </c>
      <c r="B4470" s="1">
        <v>0.79166666666666663</v>
      </c>
      <c r="C4470" t="s">
        <v>0</v>
      </c>
      <c r="D4470" t="s">
        <v>1</v>
      </c>
      <c r="E4470" t="s">
        <v>189</v>
      </c>
      <c r="F4470">
        <v>996</v>
      </c>
      <c r="G4470" t="str">
        <f>VLOOKUP(Tabel1[[#This Row],[Gruppe]],Statistikkoder!$A$1:$C$154,2,FALSE)</f>
        <v>    Passager i køretøj                            </v>
      </c>
      <c r="H4470">
        <v>0</v>
      </c>
      <c r="I4470">
        <v>36</v>
      </c>
      <c r="J4470">
        <v>0</v>
      </c>
      <c r="K4470">
        <f>IF(AND(Tabel1[[#This Row],[Gruppe]]&gt;=610,Tabel1[[#This Row],[Gruppe]]&lt;=765),Tabel1[[#This Row],[Dækmeter]],0)</f>
        <v>0</v>
      </c>
      <c r="L4470">
        <v>0</v>
      </c>
      <c r="M4470" t="s">
        <v>3</v>
      </c>
      <c r="N4470" t="str">
        <f>VLOOKUP($F4470,Statistikkoder!$A$2:$C$154,3,FALSE)</f>
        <v>Passager</v>
      </c>
    </row>
    <row r="4471" spans="1:14" x14ac:dyDescent="0.2">
      <c r="A4471" t="s">
        <v>211</v>
      </c>
      <c r="B4471" s="1">
        <v>0.83333333333333337</v>
      </c>
      <c r="C4471" t="s">
        <v>4</v>
      </c>
      <c r="D4471" t="s">
        <v>2</v>
      </c>
      <c r="E4471" t="s">
        <v>189</v>
      </c>
      <c r="F4471">
        <v>80</v>
      </c>
      <c r="G4471" t="str">
        <f>VLOOKUP(Tabel1[[#This Row],[Gruppe]],Statistikkoder!$A$1:$C$154,2,FALSE)</f>
        <v>    Bil &lt; 1,95 pendler rejse        </v>
      </c>
      <c r="H4471">
        <v>1</v>
      </c>
      <c r="I4471">
        <v>1</v>
      </c>
      <c r="J4471">
        <v>6</v>
      </c>
      <c r="K4471">
        <f>IF(AND(Tabel1[[#This Row],[Gruppe]]&gt;=610,Tabel1[[#This Row],[Gruppe]]&lt;=765),Tabel1[[#This Row],[Dækmeter]],0)</f>
        <v>0</v>
      </c>
      <c r="L4471">
        <v>0</v>
      </c>
      <c r="M4471" t="s">
        <v>3</v>
      </c>
      <c r="N4471" t="str">
        <f>VLOOKUP($F4471,Statistikkoder!$A$2:$C$154,3,FALSE)</f>
        <v>Personbil</v>
      </c>
    </row>
    <row r="4472" spans="1:14" x14ac:dyDescent="0.2">
      <c r="A4472" t="s">
        <v>211</v>
      </c>
      <c r="B4472" s="1">
        <v>0.83333333333333337</v>
      </c>
      <c r="C4472" t="s">
        <v>4</v>
      </c>
      <c r="D4472" t="s">
        <v>2</v>
      </c>
      <c r="E4472" t="s">
        <v>189</v>
      </c>
      <c r="F4472">
        <v>110</v>
      </c>
      <c r="G4472" t="str">
        <f>VLOOKUP(Tabel1[[#This Row],[Gruppe]],Statistikkoder!$A$1:$C$154,2,FALSE)</f>
        <v>    Bil &lt; 1,95 m                            </v>
      </c>
      <c r="H4472">
        <v>6</v>
      </c>
      <c r="I4472">
        <v>13</v>
      </c>
      <c r="J4472">
        <v>36</v>
      </c>
      <c r="K4472">
        <f>IF(AND(Tabel1[[#This Row],[Gruppe]]&gt;=610,Tabel1[[#This Row],[Gruppe]]&lt;=765),Tabel1[[#This Row],[Dækmeter]],0)</f>
        <v>0</v>
      </c>
      <c r="L4472">
        <v>0</v>
      </c>
      <c r="M4472" t="s">
        <v>3</v>
      </c>
      <c r="N4472" t="str">
        <f>VLOOKUP($F4472,Statistikkoder!$A$2:$C$154,3,FALSE)</f>
        <v>Personbil</v>
      </c>
    </row>
    <row r="4473" spans="1:14" x14ac:dyDescent="0.2">
      <c r="A4473" t="s">
        <v>211</v>
      </c>
      <c r="B4473" s="1">
        <v>0.83333333333333337</v>
      </c>
      <c r="C4473" t="s">
        <v>4</v>
      </c>
      <c r="D4473" t="s">
        <v>2</v>
      </c>
      <c r="E4473" t="s">
        <v>189</v>
      </c>
      <c r="F4473">
        <v>126</v>
      </c>
      <c r="G4473" t="str">
        <f>VLOOKUP(Tabel1[[#This Row],[Gruppe]],Statistikkoder!$A$1:$C$154,2,FALSE)</f>
        <v xml:space="preserve">    Bil med campingvogn                     </v>
      </c>
      <c r="H4473">
        <v>1</v>
      </c>
      <c r="I4473">
        <v>4</v>
      </c>
      <c r="J4473">
        <v>12</v>
      </c>
      <c r="K4473">
        <f>IF(AND(Tabel1[[#This Row],[Gruppe]]&gt;=610,Tabel1[[#This Row],[Gruppe]]&lt;=765),Tabel1[[#This Row],[Dækmeter]],0)</f>
        <v>0</v>
      </c>
      <c r="L4473">
        <v>0</v>
      </c>
      <c r="M4473" t="s">
        <v>3</v>
      </c>
      <c r="N4473" t="str">
        <f>VLOOKUP($F4473,Statistikkoder!$A$2:$C$154,3,FALSE)</f>
        <v>Personbil</v>
      </c>
    </row>
    <row r="4474" spans="1:14" x14ac:dyDescent="0.2">
      <c r="A4474" t="s">
        <v>211</v>
      </c>
      <c r="B4474" s="1">
        <v>0.83333333333333337</v>
      </c>
      <c r="C4474" t="s">
        <v>4</v>
      </c>
      <c r="D4474" t="s">
        <v>2</v>
      </c>
      <c r="E4474" t="s">
        <v>189</v>
      </c>
      <c r="F4474">
        <v>996</v>
      </c>
      <c r="G4474" t="str">
        <f>VLOOKUP(Tabel1[[#This Row],[Gruppe]],Statistikkoder!$A$1:$C$154,2,FALSE)</f>
        <v>    Passager i køretøj                            </v>
      </c>
      <c r="H4474">
        <v>0</v>
      </c>
      <c r="I4474">
        <v>18</v>
      </c>
      <c r="J4474">
        <v>0</v>
      </c>
      <c r="K4474">
        <f>IF(AND(Tabel1[[#This Row],[Gruppe]]&gt;=610,Tabel1[[#This Row],[Gruppe]]&lt;=765),Tabel1[[#This Row],[Dækmeter]],0)</f>
        <v>0</v>
      </c>
      <c r="L4474">
        <v>0</v>
      </c>
      <c r="M4474" t="s">
        <v>3</v>
      </c>
      <c r="N4474" t="str">
        <f>VLOOKUP($F4474,Statistikkoder!$A$2:$C$154,3,FALSE)</f>
        <v>Passager</v>
      </c>
    </row>
    <row r="4475" spans="1:14" x14ac:dyDescent="0.2">
      <c r="A4475" t="s">
        <v>211</v>
      </c>
      <c r="B4475" s="1">
        <v>0.875</v>
      </c>
      <c r="C4475" t="s">
        <v>0</v>
      </c>
      <c r="D4475" t="s">
        <v>1</v>
      </c>
      <c r="E4475" t="s">
        <v>189</v>
      </c>
      <c r="F4475">
        <v>10</v>
      </c>
      <c r="G4475" t="str">
        <f>VLOOKUP(Tabel1[[#This Row],[Gruppe]],Statistikkoder!$A$1:$C$154,2,FALSE)</f>
        <v>    Voksen gående                    </v>
      </c>
      <c r="H4475">
        <v>0</v>
      </c>
      <c r="I4475">
        <v>1</v>
      </c>
      <c r="J4475">
        <v>0</v>
      </c>
      <c r="K4475">
        <f>IF(AND(Tabel1[[#This Row],[Gruppe]]&gt;=610,Tabel1[[#This Row],[Gruppe]]&lt;=765),Tabel1[[#This Row],[Dækmeter]],0)</f>
        <v>0</v>
      </c>
      <c r="L4475">
        <v>0</v>
      </c>
      <c r="M4475" t="s">
        <v>3</v>
      </c>
      <c r="N4475" t="str">
        <f>VLOOKUP($F4475,Statistikkoder!$A$2:$C$154,3,FALSE)</f>
        <v>Passager</v>
      </c>
    </row>
    <row r="4476" spans="1:14" x14ac:dyDescent="0.2">
      <c r="A4476" t="s">
        <v>211</v>
      </c>
      <c r="B4476" s="1">
        <v>0.875</v>
      </c>
      <c r="C4476" t="s">
        <v>0</v>
      </c>
      <c r="D4476" t="s">
        <v>1</v>
      </c>
      <c r="E4476" t="s">
        <v>189</v>
      </c>
      <c r="F4476">
        <v>20</v>
      </c>
      <c r="G4476" t="str">
        <f>VLOOKUP(Tabel1[[#This Row],[Gruppe]],Statistikkoder!$A$1:$C$154,2,FALSE)</f>
        <v>    Barn 12-15 år gående              </v>
      </c>
      <c r="H4476">
        <v>0</v>
      </c>
      <c r="I4476">
        <v>1</v>
      </c>
      <c r="J4476">
        <v>0</v>
      </c>
      <c r="K4476">
        <f>IF(AND(Tabel1[[#This Row],[Gruppe]]&gt;=610,Tabel1[[#This Row],[Gruppe]]&lt;=765),Tabel1[[#This Row],[Dækmeter]],0)</f>
        <v>0</v>
      </c>
      <c r="L4476">
        <v>0</v>
      </c>
      <c r="M4476" t="s">
        <v>3</v>
      </c>
      <c r="N4476" t="str">
        <f>VLOOKUP($F4476,Statistikkoder!$A$2:$C$154,3,FALSE)</f>
        <v>Passager</v>
      </c>
    </row>
    <row r="4477" spans="1:14" x14ac:dyDescent="0.2">
      <c r="A4477" t="s">
        <v>211</v>
      </c>
      <c r="B4477" s="1">
        <v>0.875</v>
      </c>
      <c r="C4477" t="s">
        <v>0</v>
      </c>
      <c r="D4477" t="s">
        <v>1</v>
      </c>
      <c r="E4477" t="s">
        <v>189</v>
      </c>
      <c r="F4477">
        <v>40</v>
      </c>
      <c r="G4477" t="str">
        <f>VLOOKUP(Tabel1[[#This Row],[Gruppe]],Statistikkoder!$A$1:$C$154,2,FALSE)</f>
        <v>    Pensionist gående                </v>
      </c>
      <c r="H4477">
        <v>0</v>
      </c>
      <c r="I4477">
        <v>1</v>
      </c>
      <c r="J4477">
        <v>0</v>
      </c>
      <c r="K4477">
        <f>IF(AND(Tabel1[[#This Row],[Gruppe]]&gt;=610,Tabel1[[#This Row],[Gruppe]]&lt;=765),Tabel1[[#This Row],[Dækmeter]],0)</f>
        <v>0</v>
      </c>
      <c r="L4477">
        <v>0</v>
      </c>
      <c r="M4477" t="s">
        <v>3</v>
      </c>
      <c r="N4477" t="str">
        <f>VLOOKUP($F4477,Statistikkoder!$A$2:$C$154,3,FALSE)</f>
        <v>Passager</v>
      </c>
    </row>
    <row r="4478" spans="1:14" x14ac:dyDescent="0.2">
      <c r="A4478" t="s">
        <v>211</v>
      </c>
      <c r="B4478" s="1">
        <v>0.875</v>
      </c>
      <c r="C4478" t="s">
        <v>0</v>
      </c>
      <c r="D4478" t="s">
        <v>1</v>
      </c>
      <c r="E4478" t="s">
        <v>189</v>
      </c>
      <c r="F4478">
        <v>80</v>
      </c>
      <c r="G4478" t="str">
        <f>VLOOKUP(Tabel1[[#This Row],[Gruppe]],Statistikkoder!$A$1:$C$154,2,FALSE)</f>
        <v>    Bil &lt; 1,95 pendler rejse        </v>
      </c>
      <c r="H4478">
        <v>1</v>
      </c>
      <c r="I4478">
        <v>1</v>
      </c>
      <c r="J4478">
        <v>6</v>
      </c>
      <c r="K4478">
        <f>IF(AND(Tabel1[[#This Row],[Gruppe]]&gt;=610,Tabel1[[#This Row],[Gruppe]]&lt;=765),Tabel1[[#This Row],[Dækmeter]],0)</f>
        <v>0</v>
      </c>
      <c r="L4478">
        <v>0</v>
      </c>
      <c r="M4478" t="s">
        <v>3</v>
      </c>
      <c r="N4478" t="str">
        <f>VLOOKUP($F4478,Statistikkoder!$A$2:$C$154,3,FALSE)</f>
        <v>Personbil</v>
      </c>
    </row>
    <row r="4479" spans="1:14" x14ac:dyDescent="0.2">
      <c r="A4479" t="s">
        <v>211</v>
      </c>
      <c r="B4479" s="1">
        <v>0.875</v>
      </c>
      <c r="C4479" t="s">
        <v>0</v>
      </c>
      <c r="D4479" t="s">
        <v>1</v>
      </c>
      <c r="E4479" t="s">
        <v>189</v>
      </c>
      <c r="F4479">
        <v>110</v>
      </c>
      <c r="G4479" t="str">
        <f>VLOOKUP(Tabel1[[#This Row],[Gruppe]],Statistikkoder!$A$1:$C$154,2,FALSE)</f>
        <v>    Bil &lt; 1,95 m                            </v>
      </c>
      <c r="H4479">
        <v>9</v>
      </c>
      <c r="I4479">
        <v>16</v>
      </c>
      <c r="J4479">
        <v>54</v>
      </c>
      <c r="K4479">
        <f>IF(AND(Tabel1[[#This Row],[Gruppe]]&gt;=610,Tabel1[[#This Row],[Gruppe]]&lt;=765),Tabel1[[#This Row],[Dækmeter]],0)</f>
        <v>0</v>
      </c>
      <c r="L4479">
        <v>0</v>
      </c>
      <c r="M4479" t="s">
        <v>3</v>
      </c>
      <c r="N4479" t="str">
        <f>VLOOKUP($F4479,Statistikkoder!$A$2:$C$154,3,FALSE)</f>
        <v>Personbil</v>
      </c>
    </row>
    <row r="4480" spans="1:14" x14ac:dyDescent="0.2">
      <c r="A4480" t="s">
        <v>211</v>
      </c>
      <c r="B4480" s="1">
        <v>0.875</v>
      </c>
      <c r="C4480" t="s">
        <v>0</v>
      </c>
      <c r="D4480" t="s">
        <v>1</v>
      </c>
      <c r="E4480" t="s">
        <v>189</v>
      </c>
      <c r="F4480">
        <v>120</v>
      </c>
      <c r="G4480" t="str">
        <f>VLOOKUP(Tabel1[[#This Row],[Gruppe]],Statistikkoder!$A$1:$C$154,2,FALSE)</f>
        <v>    Bil &gt; 1,95 m                            </v>
      </c>
      <c r="H4480">
        <v>1</v>
      </c>
      <c r="I4480">
        <v>5</v>
      </c>
      <c r="J4480">
        <v>6</v>
      </c>
      <c r="K4480">
        <f>IF(AND(Tabel1[[#This Row],[Gruppe]]&gt;=610,Tabel1[[#This Row],[Gruppe]]&lt;=765),Tabel1[[#This Row],[Dækmeter]],0)</f>
        <v>0</v>
      </c>
      <c r="L4480">
        <v>0</v>
      </c>
      <c r="M4480" t="s">
        <v>3</v>
      </c>
      <c r="N4480" t="str">
        <f>VLOOKUP($F4480,Statistikkoder!$A$2:$C$154,3,FALSE)</f>
        <v>Personbil</v>
      </c>
    </row>
    <row r="4481" spans="1:14" x14ac:dyDescent="0.2">
      <c r="A4481" t="s">
        <v>211</v>
      </c>
      <c r="B4481" s="1">
        <v>0.875</v>
      </c>
      <c r="C4481" t="s">
        <v>0</v>
      </c>
      <c r="D4481" t="s">
        <v>1</v>
      </c>
      <c r="E4481" t="s">
        <v>189</v>
      </c>
      <c r="F4481">
        <v>996</v>
      </c>
      <c r="G4481" t="str">
        <f>VLOOKUP(Tabel1[[#This Row],[Gruppe]],Statistikkoder!$A$1:$C$154,2,FALSE)</f>
        <v>    Passager i køretøj                            </v>
      </c>
      <c r="H4481">
        <v>0</v>
      </c>
      <c r="I4481">
        <v>22</v>
      </c>
      <c r="J4481">
        <v>0</v>
      </c>
      <c r="K4481">
        <f>IF(AND(Tabel1[[#This Row],[Gruppe]]&gt;=610,Tabel1[[#This Row],[Gruppe]]&lt;=765),Tabel1[[#This Row],[Dækmeter]],0)</f>
        <v>0</v>
      </c>
      <c r="L4481">
        <v>0</v>
      </c>
      <c r="M4481" t="s">
        <v>3</v>
      </c>
      <c r="N4481" t="str">
        <f>VLOOKUP($F4481,Statistikkoder!$A$2:$C$154,3,FALSE)</f>
        <v>Passager</v>
      </c>
    </row>
    <row r="4482" spans="1:14" x14ac:dyDescent="0.2">
      <c r="A4482" t="s">
        <v>212</v>
      </c>
      <c r="B4482" s="1">
        <v>0.25</v>
      </c>
      <c r="C4482" t="s">
        <v>4</v>
      </c>
      <c r="D4482" t="s">
        <v>2</v>
      </c>
      <c r="E4482" t="s">
        <v>189</v>
      </c>
      <c r="F4482">
        <v>15</v>
      </c>
      <c r="G4482" t="str">
        <f>VLOOKUP(Tabel1[[#This Row],[Gruppe]],Statistikkoder!$A$1:$C$154,2,FALSE)</f>
        <v>    Voksen gående Pendler            </v>
      </c>
      <c r="H4482">
        <v>0</v>
      </c>
      <c r="I4482">
        <v>1</v>
      </c>
      <c r="J4482">
        <v>0</v>
      </c>
      <c r="K4482">
        <f>IF(AND(Tabel1[[#This Row],[Gruppe]]&gt;=610,Tabel1[[#This Row],[Gruppe]]&lt;=765),Tabel1[[#This Row],[Dækmeter]],0)</f>
        <v>0</v>
      </c>
      <c r="L4482">
        <v>0</v>
      </c>
      <c r="M4482" t="s">
        <v>3</v>
      </c>
      <c r="N4482" t="str">
        <f>VLOOKUP($F4482,Statistikkoder!$A$2:$C$154,3,FALSE)</f>
        <v>Passager</v>
      </c>
    </row>
    <row r="4483" spans="1:14" x14ac:dyDescent="0.2">
      <c r="A4483" t="s">
        <v>212</v>
      </c>
      <c r="B4483" s="1">
        <v>0.25</v>
      </c>
      <c r="C4483" t="s">
        <v>4</v>
      </c>
      <c r="D4483" t="s">
        <v>2</v>
      </c>
      <c r="E4483" t="s">
        <v>189</v>
      </c>
      <c r="F4483">
        <v>80</v>
      </c>
      <c r="G4483" t="str">
        <f>VLOOKUP(Tabel1[[#This Row],[Gruppe]],Statistikkoder!$A$1:$C$154,2,FALSE)</f>
        <v>    Bil &lt; 1,95 pendler rejse        </v>
      </c>
      <c r="H4483">
        <v>7</v>
      </c>
      <c r="I4483">
        <v>7</v>
      </c>
      <c r="J4483">
        <v>42</v>
      </c>
      <c r="K4483">
        <f>IF(AND(Tabel1[[#This Row],[Gruppe]]&gt;=610,Tabel1[[#This Row],[Gruppe]]&lt;=765),Tabel1[[#This Row],[Dækmeter]],0)</f>
        <v>0</v>
      </c>
      <c r="L4483">
        <v>0</v>
      </c>
      <c r="M4483" t="s">
        <v>3</v>
      </c>
      <c r="N4483" t="str">
        <f>VLOOKUP($F4483,Statistikkoder!$A$2:$C$154,3,FALSE)</f>
        <v>Personbil</v>
      </c>
    </row>
    <row r="4484" spans="1:14" x14ac:dyDescent="0.2">
      <c r="A4484" t="s">
        <v>212</v>
      </c>
      <c r="B4484" s="1">
        <v>0.25</v>
      </c>
      <c r="C4484" t="s">
        <v>4</v>
      </c>
      <c r="D4484" t="s">
        <v>2</v>
      </c>
      <c r="E4484" t="s">
        <v>189</v>
      </c>
      <c r="F4484">
        <v>110</v>
      </c>
      <c r="G4484" t="str">
        <f>VLOOKUP(Tabel1[[#This Row],[Gruppe]],Statistikkoder!$A$1:$C$154,2,FALSE)</f>
        <v>    Bil &lt; 1,95 m                            </v>
      </c>
      <c r="H4484">
        <v>6</v>
      </c>
      <c r="I4484">
        <v>8</v>
      </c>
      <c r="J4484">
        <v>36</v>
      </c>
      <c r="K4484">
        <f>IF(AND(Tabel1[[#This Row],[Gruppe]]&gt;=610,Tabel1[[#This Row],[Gruppe]]&lt;=765),Tabel1[[#This Row],[Dækmeter]],0)</f>
        <v>0</v>
      </c>
      <c r="L4484">
        <v>0</v>
      </c>
      <c r="M4484" t="s">
        <v>3</v>
      </c>
      <c r="N4484" t="str">
        <f>VLOOKUP($F4484,Statistikkoder!$A$2:$C$154,3,FALSE)</f>
        <v>Personbil</v>
      </c>
    </row>
    <row r="4485" spans="1:14" x14ac:dyDescent="0.2">
      <c r="A4485" t="s">
        <v>212</v>
      </c>
      <c r="B4485" s="1">
        <v>0.25</v>
      </c>
      <c r="C4485" t="s">
        <v>4</v>
      </c>
      <c r="D4485" t="s">
        <v>2</v>
      </c>
      <c r="E4485" t="s">
        <v>189</v>
      </c>
      <c r="F4485">
        <v>120</v>
      </c>
      <c r="G4485" t="str">
        <f>VLOOKUP(Tabel1[[#This Row],[Gruppe]],Statistikkoder!$A$1:$C$154,2,FALSE)</f>
        <v>    Bil &gt; 1,95 m                            </v>
      </c>
      <c r="H4485">
        <v>1</v>
      </c>
      <c r="I4485">
        <v>1</v>
      </c>
      <c r="J4485">
        <v>6</v>
      </c>
      <c r="K4485">
        <f>IF(AND(Tabel1[[#This Row],[Gruppe]]&gt;=610,Tabel1[[#This Row],[Gruppe]]&lt;=765),Tabel1[[#This Row],[Dækmeter]],0)</f>
        <v>0</v>
      </c>
      <c r="L4485">
        <v>0</v>
      </c>
      <c r="M4485" t="s">
        <v>3</v>
      </c>
      <c r="N4485" t="str">
        <f>VLOOKUP($F4485,Statistikkoder!$A$2:$C$154,3,FALSE)</f>
        <v>Personbil</v>
      </c>
    </row>
    <row r="4486" spans="1:14" x14ac:dyDescent="0.2">
      <c r="A4486" t="s">
        <v>212</v>
      </c>
      <c r="B4486" s="1">
        <v>0.25</v>
      </c>
      <c r="C4486" t="s">
        <v>4</v>
      </c>
      <c r="D4486" t="s">
        <v>2</v>
      </c>
      <c r="E4486" t="s">
        <v>189</v>
      </c>
      <c r="F4486">
        <v>710</v>
      </c>
      <c r="G4486" t="str">
        <f>VLOOKUP(Tabel1[[#This Row],[Gruppe]],Statistikkoder!$A$1:$C$154,2,FALSE)</f>
        <v>    Forvogn &lt; 10 meter incl. fører          </v>
      </c>
      <c r="H4486">
        <v>1</v>
      </c>
      <c r="I4486">
        <v>1</v>
      </c>
      <c r="J4486">
        <v>10</v>
      </c>
      <c r="K4486">
        <f>IF(AND(Tabel1[[#This Row],[Gruppe]]&gt;=610,Tabel1[[#This Row],[Gruppe]]&lt;=765),Tabel1[[#This Row],[Dækmeter]],0)</f>
        <v>10</v>
      </c>
      <c r="L4486">
        <v>0</v>
      </c>
      <c r="M4486" t="s">
        <v>3</v>
      </c>
      <c r="N4486" t="str">
        <f>VLOOKUP($F4486,Statistikkoder!$A$2:$C$154,3,FALSE)</f>
        <v>Forvogn</v>
      </c>
    </row>
    <row r="4487" spans="1:14" x14ac:dyDescent="0.2">
      <c r="A4487" t="s">
        <v>212</v>
      </c>
      <c r="B4487" s="1">
        <v>0.25</v>
      </c>
      <c r="C4487" t="s">
        <v>4</v>
      </c>
      <c r="D4487" t="s">
        <v>2</v>
      </c>
      <c r="E4487" t="s">
        <v>189</v>
      </c>
      <c r="F4487">
        <v>996</v>
      </c>
      <c r="G4487" t="str">
        <f>VLOOKUP(Tabel1[[#This Row],[Gruppe]],Statistikkoder!$A$1:$C$154,2,FALSE)</f>
        <v>    Passager i køretøj                            </v>
      </c>
      <c r="H4487">
        <v>0</v>
      </c>
      <c r="I4487">
        <v>17</v>
      </c>
      <c r="J4487">
        <v>0</v>
      </c>
      <c r="K4487">
        <f>IF(AND(Tabel1[[#This Row],[Gruppe]]&gt;=610,Tabel1[[#This Row],[Gruppe]]&lt;=765),Tabel1[[#This Row],[Dækmeter]],0)</f>
        <v>0</v>
      </c>
      <c r="L4487">
        <v>0</v>
      </c>
      <c r="M4487" t="s">
        <v>3</v>
      </c>
      <c r="N4487" t="str">
        <f>VLOOKUP($F4487,Statistikkoder!$A$2:$C$154,3,FALSE)</f>
        <v>Passager</v>
      </c>
    </row>
    <row r="4488" spans="1:14" x14ac:dyDescent="0.2">
      <c r="A4488" t="s">
        <v>212</v>
      </c>
      <c r="B4488" s="1">
        <v>0.29166666666666669</v>
      </c>
      <c r="C4488" t="s">
        <v>0</v>
      </c>
      <c r="D4488" t="s">
        <v>1</v>
      </c>
      <c r="E4488" t="s">
        <v>189</v>
      </c>
      <c r="F4488">
        <v>15</v>
      </c>
      <c r="G4488" t="str">
        <f>VLOOKUP(Tabel1[[#This Row],[Gruppe]],Statistikkoder!$A$1:$C$154,2,FALSE)</f>
        <v>    Voksen gående Pendler            </v>
      </c>
      <c r="H4488">
        <v>0</v>
      </c>
      <c r="I4488">
        <v>1</v>
      </c>
      <c r="J4488">
        <v>0</v>
      </c>
      <c r="K4488">
        <f>IF(AND(Tabel1[[#This Row],[Gruppe]]&gt;=610,Tabel1[[#This Row],[Gruppe]]&lt;=765),Tabel1[[#This Row],[Dækmeter]],0)</f>
        <v>0</v>
      </c>
      <c r="L4488">
        <v>0</v>
      </c>
      <c r="M4488" t="s">
        <v>3</v>
      </c>
      <c r="N4488" t="str">
        <f>VLOOKUP($F4488,Statistikkoder!$A$2:$C$154,3,FALSE)</f>
        <v>Passager</v>
      </c>
    </row>
    <row r="4489" spans="1:14" x14ac:dyDescent="0.2">
      <c r="A4489" t="s">
        <v>212</v>
      </c>
      <c r="B4489" s="1">
        <v>0.29166666666666669</v>
      </c>
      <c r="C4489" t="s">
        <v>0</v>
      </c>
      <c r="D4489" t="s">
        <v>1</v>
      </c>
      <c r="E4489" t="s">
        <v>189</v>
      </c>
      <c r="F4489">
        <v>80</v>
      </c>
      <c r="G4489" t="str">
        <f>VLOOKUP(Tabel1[[#This Row],[Gruppe]],Statistikkoder!$A$1:$C$154,2,FALSE)</f>
        <v>    Bil &lt; 1,95 pendler rejse        </v>
      </c>
      <c r="H4489">
        <v>8</v>
      </c>
      <c r="I4489">
        <v>8</v>
      </c>
      <c r="J4489">
        <v>48</v>
      </c>
      <c r="K4489">
        <f>IF(AND(Tabel1[[#This Row],[Gruppe]]&gt;=610,Tabel1[[#This Row],[Gruppe]]&lt;=765),Tabel1[[#This Row],[Dækmeter]],0)</f>
        <v>0</v>
      </c>
      <c r="L4489">
        <v>0</v>
      </c>
      <c r="M4489" t="s">
        <v>3</v>
      </c>
      <c r="N4489" t="str">
        <f>VLOOKUP($F4489,Statistikkoder!$A$2:$C$154,3,FALSE)</f>
        <v>Personbil</v>
      </c>
    </row>
    <row r="4490" spans="1:14" x14ac:dyDescent="0.2">
      <c r="A4490" t="s">
        <v>212</v>
      </c>
      <c r="B4490" s="1">
        <v>0.29166666666666669</v>
      </c>
      <c r="C4490" t="s">
        <v>0</v>
      </c>
      <c r="D4490" t="s">
        <v>1</v>
      </c>
      <c r="E4490" t="s">
        <v>189</v>
      </c>
      <c r="F4490">
        <v>110</v>
      </c>
      <c r="G4490" t="str">
        <f>VLOOKUP(Tabel1[[#This Row],[Gruppe]],Statistikkoder!$A$1:$C$154,2,FALSE)</f>
        <v>    Bil &lt; 1,95 m                            </v>
      </c>
      <c r="H4490">
        <v>7</v>
      </c>
      <c r="I4490">
        <v>17</v>
      </c>
      <c r="J4490">
        <v>42</v>
      </c>
      <c r="K4490">
        <f>IF(AND(Tabel1[[#This Row],[Gruppe]]&gt;=610,Tabel1[[#This Row],[Gruppe]]&lt;=765),Tabel1[[#This Row],[Dækmeter]],0)</f>
        <v>0</v>
      </c>
      <c r="L4490">
        <v>0</v>
      </c>
      <c r="M4490" t="s">
        <v>3</v>
      </c>
      <c r="N4490" t="str">
        <f>VLOOKUP($F4490,Statistikkoder!$A$2:$C$154,3,FALSE)</f>
        <v>Personbil</v>
      </c>
    </row>
    <row r="4491" spans="1:14" x14ac:dyDescent="0.2">
      <c r="A4491" t="s">
        <v>212</v>
      </c>
      <c r="B4491" s="1">
        <v>0.29166666666666669</v>
      </c>
      <c r="C4491" t="s">
        <v>0</v>
      </c>
      <c r="D4491" t="s">
        <v>1</v>
      </c>
      <c r="E4491" t="s">
        <v>189</v>
      </c>
      <c r="F4491">
        <v>120</v>
      </c>
      <c r="G4491" t="str">
        <f>VLOOKUP(Tabel1[[#This Row],[Gruppe]],Statistikkoder!$A$1:$C$154,2,FALSE)</f>
        <v>    Bil &gt; 1,95 m                            </v>
      </c>
      <c r="H4491">
        <v>2</v>
      </c>
      <c r="I4491">
        <v>3</v>
      </c>
      <c r="J4491">
        <v>12</v>
      </c>
      <c r="K4491">
        <f>IF(AND(Tabel1[[#This Row],[Gruppe]]&gt;=610,Tabel1[[#This Row],[Gruppe]]&lt;=765),Tabel1[[#This Row],[Dækmeter]],0)</f>
        <v>0</v>
      </c>
      <c r="L4491">
        <v>0</v>
      </c>
      <c r="M4491" t="s">
        <v>3</v>
      </c>
      <c r="N4491" t="str">
        <f>VLOOKUP($F4491,Statistikkoder!$A$2:$C$154,3,FALSE)</f>
        <v>Personbil</v>
      </c>
    </row>
    <row r="4492" spans="1:14" x14ac:dyDescent="0.2">
      <c r="A4492" t="s">
        <v>212</v>
      </c>
      <c r="B4492" s="1">
        <v>0.29166666666666669</v>
      </c>
      <c r="C4492" t="s">
        <v>0</v>
      </c>
      <c r="D4492" t="s">
        <v>1</v>
      </c>
      <c r="E4492" t="s">
        <v>189</v>
      </c>
      <c r="F4492">
        <v>410</v>
      </c>
      <c r="G4492" t="str">
        <f>VLOOKUP(Tabel1[[#This Row],[Gruppe]],Statistikkoder!$A$1:$C$154,2,FALSE)</f>
        <v>    MC                                    </v>
      </c>
      <c r="H4492">
        <v>2</v>
      </c>
      <c r="I4492">
        <v>2</v>
      </c>
      <c r="J4492">
        <v>5</v>
      </c>
      <c r="K4492">
        <f>IF(AND(Tabel1[[#This Row],[Gruppe]]&gt;=610,Tabel1[[#This Row],[Gruppe]]&lt;=765),Tabel1[[#This Row],[Dækmeter]],0)</f>
        <v>0</v>
      </c>
      <c r="L4492">
        <v>0</v>
      </c>
      <c r="M4492" t="s">
        <v>3</v>
      </c>
      <c r="N4492" t="str">
        <f>VLOOKUP($F4492,Statistikkoder!$A$2:$C$154,3,FALSE)</f>
        <v>MC/Knallert</v>
      </c>
    </row>
    <row r="4493" spans="1:14" x14ac:dyDescent="0.2">
      <c r="A4493" t="s">
        <v>212</v>
      </c>
      <c r="B4493" s="1">
        <v>0.29166666666666669</v>
      </c>
      <c r="C4493" t="s">
        <v>0</v>
      </c>
      <c r="D4493" t="s">
        <v>1</v>
      </c>
      <c r="E4493" t="s">
        <v>189</v>
      </c>
      <c r="F4493">
        <v>720</v>
      </c>
      <c r="G4493" t="str">
        <f>VLOOKUP(Tabel1[[#This Row],[Gruppe]],Statistikkoder!$A$1:$C$154,2,FALSE)</f>
        <v>    Forvogn &gt; 10 meter incl. fører          </v>
      </c>
      <c r="H4493">
        <v>1</v>
      </c>
      <c r="I4493">
        <v>1</v>
      </c>
      <c r="J4493">
        <v>12</v>
      </c>
      <c r="K4493">
        <f>IF(AND(Tabel1[[#This Row],[Gruppe]]&gt;=610,Tabel1[[#This Row],[Gruppe]]&lt;=765),Tabel1[[#This Row],[Dækmeter]],0)</f>
        <v>12</v>
      </c>
      <c r="L4493">
        <v>0</v>
      </c>
      <c r="M4493" t="s">
        <v>3</v>
      </c>
      <c r="N4493" t="str">
        <f>VLOOKUP($F4493,Statistikkoder!$A$2:$C$154,3,FALSE)</f>
        <v>Forvogn</v>
      </c>
    </row>
    <row r="4494" spans="1:14" x14ac:dyDescent="0.2">
      <c r="A4494" t="s">
        <v>212</v>
      </c>
      <c r="B4494" s="1">
        <v>0.29166666666666669</v>
      </c>
      <c r="C4494" t="s">
        <v>0</v>
      </c>
      <c r="D4494" t="s">
        <v>1</v>
      </c>
      <c r="E4494" t="s">
        <v>189</v>
      </c>
      <c r="F4494">
        <v>730</v>
      </c>
      <c r="G4494" t="str">
        <f>VLOOKUP(Tabel1[[#This Row],[Gruppe]],Statistikkoder!$A$1:$C$154,2,FALSE)</f>
        <v>    Sættevogn 17 m. max 40 tons            </v>
      </c>
      <c r="H4494">
        <v>2</v>
      </c>
      <c r="I4494">
        <v>2</v>
      </c>
      <c r="J4494">
        <v>34</v>
      </c>
      <c r="K4494">
        <f>IF(AND(Tabel1[[#This Row],[Gruppe]]&gt;=610,Tabel1[[#This Row],[Gruppe]]&lt;=765),Tabel1[[#This Row],[Dækmeter]],0)</f>
        <v>34</v>
      </c>
      <c r="L4494">
        <v>0</v>
      </c>
      <c r="M4494" t="s">
        <v>3</v>
      </c>
      <c r="N4494" t="str">
        <f>VLOOKUP($F4494,Statistikkoder!$A$2:$C$154,3,FALSE)</f>
        <v>Sættevogn</v>
      </c>
    </row>
    <row r="4495" spans="1:14" x14ac:dyDescent="0.2">
      <c r="A4495" t="s">
        <v>212</v>
      </c>
      <c r="B4495" s="1">
        <v>0.29166666666666669</v>
      </c>
      <c r="C4495" t="s">
        <v>0</v>
      </c>
      <c r="D4495" t="s">
        <v>1</v>
      </c>
      <c r="E4495" t="s">
        <v>189</v>
      </c>
      <c r="F4495">
        <v>996</v>
      </c>
      <c r="G4495" t="str">
        <f>VLOOKUP(Tabel1[[#This Row],[Gruppe]],Statistikkoder!$A$1:$C$154,2,FALSE)</f>
        <v>    Passager i køretøj                            </v>
      </c>
      <c r="H4495">
        <v>0</v>
      </c>
      <c r="I4495">
        <v>33</v>
      </c>
      <c r="J4495">
        <v>0</v>
      </c>
      <c r="K4495">
        <f>IF(AND(Tabel1[[#This Row],[Gruppe]]&gt;=610,Tabel1[[#This Row],[Gruppe]]&lt;=765),Tabel1[[#This Row],[Dækmeter]],0)</f>
        <v>0</v>
      </c>
      <c r="L4495">
        <v>0</v>
      </c>
      <c r="M4495" t="s">
        <v>3</v>
      </c>
      <c r="N4495" t="str">
        <f>VLOOKUP($F4495,Statistikkoder!$A$2:$C$154,3,FALSE)</f>
        <v>Passager</v>
      </c>
    </row>
    <row r="4496" spans="1:14" x14ac:dyDescent="0.2">
      <c r="A4496" t="s">
        <v>212</v>
      </c>
      <c r="B4496" s="1">
        <v>0.33333333333333331</v>
      </c>
      <c r="C4496" t="s">
        <v>4</v>
      </c>
      <c r="D4496" t="s">
        <v>2</v>
      </c>
      <c r="E4496" t="s">
        <v>189</v>
      </c>
      <c r="F4496">
        <v>10</v>
      </c>
      <c r="G4496" t="str">
        <f>VLOOKUP(Tabel1[[#This Row],[Gruppe]],Statistikkoder!$A$1:$C$154,2,FALSE)</f>
        <v>    Voksen gående                    </v>
      </c>
      <c r="H4496">
        <v>0</v>
      </c>
      <c r="I4496">
        <v>2</v>
      </c>
      <c r="J4496">
        <v>0</v>
      </c>
      <c r="K4496">
        <f>IF(AND(Tabel1[[#This Row],[Gruppe]]&gt;=610,Tabel1[[#This Row],[Gruppe]]&lt;=765),Tabel1[[#This Row],[Dækmeter]],0)</f>
        <v>0</v>
      </c>
      <c r="L4496">
        <v>0</v>
      </c>
      <c r="M4496" t="s">
        <v>3</v>
      </c>
      <c r="N4496" t="str">
        <f>VLOOKUP($F4496,Statistikkoder!$A$2:$C$154,3,FALSE)</f>
        <v>Passager</v>
      </c>
    </row>
    <row r="4497" spans="1:14" x14ac:dyDescent="0.2">
      <c r="A4497" t="s">
        <v>212</v>
      </c>
      <c r="B4497" s="1">
        <v>0.33333333333333331</v>
      </c>
      <c r="C4497" t="s">
        <v>4</v>
      </c>
      <c r="D4497" t="s">
        <v>2</v>
      </c>
      <c r="E4497" t="s">
        <v>189</v>
      </c>
      <c r="F4497">
        <v>40</v>
      </c>
      <c r="G4497" t="str">
        <f>VLOOKUP(Tabel1[[#This Row],[Gruppe]],Statistikkoder!$A$1:$C$154,2,FALSE)</f>
        <v>    Pensionist gående                </v>
      </c>
      <c r="H4497">
        <v>0</v>
      </c>
      <c r="I4497">
        <v>1</v>
      </c>
      <c r="J4497">
        <v>0</v>
      </c>
      <c r="K4497">
        <f>IF(AND(Tabel1[[#This Row],[Gruppe]]&gt;=610,Tabel1[[#This Row],[Gruppe]]&lt;=765),Tabel1[[#This Row],[Dækmeter]],0)</f>
        <v>0</v>
      </c>
      <c r="L4497">
        <v>0</v>
      </c>
      <c r="M4497" t="s">
        <v>3</v>
      </c>
      <c r="N4497" t="str">
        <f>VLOOKUP($F4497,Statistikkoder!$A$2:$C$154,3,FALSE)</f>
        <v>Passager</v>
      </c>
    </row>
    <row r="4498" spans="1:14" x14ac:dyDescent="0.2">
      <c r="A4498" t="s">
        <v>212</v>
      </c>
      <c r="B4498" s="1">
        <v>0.33333333333333331</v>
      </c>
      <c r="C4498" t="s">
        <v>4</v>
      </c>
      <c r="D4498" t="s">
        <v>2</v>
      </c>
      <c r="E4498" t="s">
        <v>189</v>
      </c>
      <c r="F4498">
        <v>80</v>
      </c>
      <c r="G4498" t="str">
        <f>VLOOKUP(Tabel1[[#This Row],[Gruppe]],Statistikkoder!$A$1:$C$154,2,FALSE)</f>
        <v>    Bil &lt; 1,95 pendler rejse        </v>
      </c>
      <c r="H4498">
        <v>7</v>
      </c>
      <c r="I4498">
        <v>11</v>
      </c>
      <c r="J4498">
        <v>42</v>
      </c>
      <c r="K4498">
        <f>IF(AND(Tabel1[[#This Row],[Gruppe]]&gt;=610,Tabel1[[#This Row],[Gruppe]]&lt;=765),Tabel1[[#This Row],[Dækmeter]],0)</f>
        <v>0</v>
      </c>
      <c r="L4498">
        <v>0</v>
      </c>
      <c r="M4498" t="s">
        <v>3</v>
      </c>
      <c r="N4498" t="str">
        <f>VLOOKUP($F4498,Statistikkoder!$A$2:$C$154,3,FALSE)</f>
        <v>Personbil</v>
      </c>
    </row>
    <row r="4499" spans="1:14" x14ac:dyDescent="0.2">
      <c r="A4499" t="s">
        <v>212</v>
      </c>
      <c r="B4499" s="1">
        <v>0.33333333333333331</v>
      </c>
      <c r="C4499" t="s">
        <v>4</v>
      </c>
      <c r="D4499" t="s">
        <v>2</v>
      </c>
      <c r="E4499" t="s">
        <v>189</v>
      </c>
      <c r="F4499">
        <v>110</v>
      </c>
      <c r="G4499" t="str">
        <f>VLOOKUP(Tabel1[[#This Row],[Gruppe]],Statistikkoder!$A$1:$C$154,2,FALSE)</f>
        <v>    Bil &lt; 1,95 m                            </v>
      </c>
      <c r="H4499">
        <v>20</v>
      </c>
      <c r="I4499">
        <v>48</v>
      </c>
      <c r="J4499">
        <v>120</v>
      </c>
      <c r="K4499">
        <f>IF(AND(Tabel1[[#This Row],[Gruppe]]&gt;=610,Tabel1[[#This Row],[Gruppe]]&lt;=765),Tabel1[[#This Row],[Dækmeter]],0)</f>
        <v>0</v>
      </c>
      <c r="L4499">
        <v>0</v>
      </c>
      <c r="M4499" t="s">
        <v>3</v>
      </c>
      <c r="N4499" t="str">
        <f>VLOOKUP($F4499,Statistikkoder!$A$2:$C$154,3,FALSE)</f>
        <v>Personbil</v>
      </c>
    </row>
    <row r="4500" spans="1:14" x14ac:dyDescent="0.2">
      <c r="A4500" t="s">
        <v>212</v>
      </c>
      <c r="B4500" s="1">
        <v>0.33333333333333331</v>
      </c>
      <c r="C4500" t="s">
        <v>4</v>
      </c>
      <c r="D4500" t="s">
        <v>2</v>
      </c>
      <c r="E4500" t="s">
        <v>189</v>
      </c>
      <c r="F4500">
        <v>120</v>
      </c>
      <c r="G4500" t="str">
        <f>VLOOKUP(Tabel1[[#This Row],[Gruppe]],Statistikkoder!$A$1:$C$154,2,FALSE)</f>
        <v>    Bil &gt; 1,95 m                            </v>
      </c>
      <c r="H4500">
        <v>2</v>
      </c>
      <c r="I4500">
        <v>5</v>
      </c>
      <c r="J4500">
        <v>12</v>
      </c>
      <c r="K4500">
        <f>IF(AND(Tabel1[[#This Row],[Gruppe]]&gt;=610,Tabel1[[#This Row],[Gruppe]]&lt;=765),Tabel1[[#This Row],[Dækmeter]],0)</f>
        <v>0</v>
      </c>
      <c r="L4500">
        <v>0</v>
      </c>
      <c r="M4500" t="s">
        <v>3</v>
      </c>
      <c r="N4500" t="str">
        <f>VLOOKUP($F4500,Statistikkoder!$A$2:$C$154,3,FALSE)</f>
        <v>Personbil</v>
      </c>
    </row>
    <row r="4501" spans="1:14" x14ac:dyDescent="0.2">
      <c r="A4501" t="s">
        <v>212</v>
      </c>
      <c r="B4501" s="1">
        <v>0.33333333333333331</v>
      </c>
      <c r="C4501" t="s">
        <v>4</v>
      </c>
      <c r="D4501" t="s">
        <v>2</v>
      </c>
      <c r="E4501" t="s">
        <v>189</v>
      </c>
      <c r="F4501">
        <v>126</v>
      </c>
      <c r="G4501" t="str">
        <f>VLOOKUP(Tabel1[[#This Row],[Gruppe]],Statistikkoder!$A$1:$C$154,2,FALSE)</f>
        <v xml:space="preserve">    Bil med campingvogn                     </v>
      </c>
      <c r="H4501">
        <v>1</v>
      </c>
      <c r="I4501">
        <v>2</v>
      </c>
      <c r="J4501">
        <v>12</v>
      </c>
      <c r="K4501">
        <f>IF(AND(Tabel1[[#This Row],[Gruppe]]&gt;=610,Tabel1[[#This Row],[Gruppe]]&lt;=765),Tabel1[[#This Row],[Dækmeter]],0)</f>
        <v>0</v>
      </c>
      <c r="L4501">
        <v>0</v>
      </c>
      <c r="M4501" t="s">
        <v>3</v>
      </c>
      <c r="N4501" t="str">
        <f>VLOOKUP($F4501,Statistikkoder!$A$2:$C$154,3,FALSE)</f>
        <v>Personbil</v>
      </c>
    </row>
    <row r="4502" spans="1:14" x14ac:dyDescent="0.2">
      <c r="A4502" t="s">
        <v>212</v>
      </c>
      <c r="B4502" s="1">
        <v>0.33333333333333331</v>
      </c>
      <c r="C4502" t="s">
        <v>4</v>
      </c>
      <c r="D4502" t="s">
        <v>2</v>
      </c>
      <c r="E4502" t="s">
        <v>189</v>
      </c>
      <c r="F4502">
        <v>765</v>
      </c>
      <c r="G4502" t="str">
        <f>VLOOKUP(Tabel1[[#This Row],[Gruppe]],Statistikkoder!$A$1:$C$154,2,FALSE)</f>
        <v>    Special transport                        </v>
      </c>
      <c r="H4502">
        <v>1</v>
      </c>
      <c r="I4502">
        <v>1</v>
      </c>
      <c r="J4502">
        <v>6</v>
      </c>
      <c r="K4502">
        <f>IF(AND(Tabel1[[#This Row],[Gruppe]]&gt;=610,Tabel1[[#This Row],[Gruppe]]&lt;=765),Tabel1[[#This Row],[Dækmeter]],0)</f>
        <v>6</v>
      </c>
      <c r="L4502">
        <v>0</v>
      </c>
      <c r="M4502" t="s">
        <v>3</v>
      </c>
      <c r="N4502" t="str">
        <f>VLOOKUP($F4502,Statistikkoder!$A$2:$C$154,3,FALSE)</f>
        <v>Specialtransport</v>
      </c>
    </row>
    <row r="4503" spans="1:14" x14ac:dyDescent="0.2">
      <c r="A4503" t="s">
        <v>212</v>
      </c>
      <c r="B4503" s="1">
        <v>0.33333333333333331</v>
      </c>
      <c r="C4503" t="s">
        <v>4</v>
      </c>
      <c r="D4503" t="s">
        <v>2</v>
      </c>
      <c r="E4503" t="s">
        <v>189</v>
      </c>
      <c r="F4503">
        <v>996</v>
      </c>
      <c r="G4503" t="str">
        <f>VLOOKUP(Tabel1[[#This Row],[Gruppe]],Statistikkoder!$A$1:$C$154,2,FALSE)</f>
        <v>    Passager i køretøj                            </v>
      </c>
      <c r="H4503">
        <v>0</v>
      </c>
      <c r="I4503">
        <v>67</v>
      </c>
      <c r="J4503">
        <v>0</v>
      </c>
      <c r="K4503">
        <f>IF(AND(Tabel1[[#This Row],[Gruppe]]&gt;=610,Tabel1[[#This Row],[Gruppe]]&lt;=765),Tabel1[[#This Row],[Dækmeter]],0)</f>
        <v>0</v>
      </c>
      <c r="L4503">
        <v>0</v>
      </c>
      <c r="M4503" t="s">
        <v>3</v>
      </c>
      <c r="N4503" t="str">
        <f>VLOOKUP($F4503,Statistikkoder!$A$2:$C$154,3,FALSE)</f>
        <v>Passager</v>
      </c>
    </row>
    <row r="4504" spans="1:14" x14ac:dyDescent="0.2">
      <c r="A4504" t="s">
        <v>212</v>
      </c>
      <c r="B4504" s="1">
        <v>0.375</v>
      </c>
      <c r="C4504" t="s">
        <v>0</v>
      </c>
      <c r="D4504" t="s">
        <v>1</v>
      </c>
      <c r="E4504" t="s">
        <v>189</v>
      </c>
      <c r="F4504">
        <v>80</v>
      </c>
      <c r="G4504" t="str">
        <f>VLOOKUP(Tabel1[[#This Row],[Gruppe]],Statistikkoder!$A$1:$C$154,2,FALSE)</f>
        <v>    Bil &lt; 1,95 pendler rejse        </v>
      </c>
      <c r="H4504">
        <v>2</v>
      </c>
      <c r="I4504">
        <v>2</v>
      </c>
      <c r="J4504">
        <v>12</v>
      </c>
      <c r="K4504">
        <f>IF(AND(Tabel1[[#This Row],[Gruppe]]&gt;=610,Tabel1[[#This Row],[Gruppe]]&lt;=765),Tabel1[[#This Row],[Dækmeter]],0)</f>
        <v>0</v>
      </c>
      <c r="L4504">
        <v>0</v>
      </c>
      <c r="M4504" t="s">
        <v>3</v>
      </c>
      <c r="N4504" t="str">
        <f>VLOOKUP($F4504,Statistikkoder!$A$2:$C$154,3,FALSE)</f>
        <v>Personbil</v>
      </c>
    </row>
    <row r="4505" spans="1:14" x14ac:dyDescent="0.2">
      <c r="A4505" t="s">
        <v>212</v>
      </c>
      <c r="B4505" s="1">
        <v>0.375</v>
      </c>
      <c r="C4505" t="s">
        <v>0</v>
      </c>
      <c r="D4505" t="s">
        <v>1</v>
      </c>
      <c r="E4505" t="s">
        <v>189</v>
      </c>
      <c r="F4505">
        <v>110</v>
      </c>
      <c r="G4505" t="str">
        <f>VLOOKUP(Tabel1[[#This Row],[Gruppe]],Statistikkoder!$A$1:$C$154,2,FALSE)</f>
        <v>    Bil &lt; 1,95 m                            </v>
      </c>
      <c r="H4505">
        <v>10</v>
      </c>
      <c r="I4505">
        <v>18</v>
      </c>
      <c r="J4505">
        <v>60</v>
      </c>
      <c r="K4505">
        <f>IF(AND(Tabel1[[#This Row],[Gruppe]]&gt;=610,Tabel1[[#This Row],[Gruppe]]&lt;=765),Tabel1[[#This Row],[Dækmeter]],0)</f>
        <v>0</v>
      </c>
      <c r="L4505">
        <v>0</v>
      </c>
      <c r="M4505" t="s">
        <v>3</v>
      </c>
      <c r="N4505" t="str">
        <f>VLOOKUP($F4505,Statistikkoder!$A$2:$C$154,3,FALSE)</f>
        <v>Personbil</v>
      </c>
    </row>
    <row r="4506" spans="1:14" x14ac:dyDescent="0.2">
      <c r="A4506" t="s">
        <v>212</v>
      </c>
      <c r="B4506" s="1">
        <v>0.375</v>
      </c>
      <c r="C4506" t="s">
        <v>0</v>
      </c>
      <c r="D4506" t="s">
        <v>1</v>
      </c>
      <c r="E4506" t="s">
        <v>189</v>
      </c>
      <c r="F4506">
        <v>114</v>
      </c>
      <c r="G4506" t="str">
        <f>VLOOKUP(Tabel1[[#This Row],[Gruppe]],Statistikkoder!$A$1:$C$154,2,FALSE)</f>
        <v>    Bil Fribillet                            </v>
      </c>
      <c r="H4506">
        <v>1</v>
      </c>
      <c r="I4506">
        <v>2</v>
      </c>
      <c r="J4506">
        <v>5</v>
      </c>
      <c r="K4506">
        <f>IF(AND(Tabel1[[#This Row],[Gruppe]]&gt;=610,Tabel1[[#This Row],[Gruppe]]&lt;=765),Tabel1[[#This Row],[Dækmeter]],0)</f>
        <v>0</v>
      </c>
      <c r="L4506">
        <v>0</v>
      </c>
      <c r="M4506" t="s">
        <v>3</v>
      </c>
      <c r="N4506" t="str">
        <f>VLOOKUP($F4506,Statistikkoder!$A$2:$C$154,3,FALSE)</f>
        <v>Personbil</v>
      </c>
    </row>
    <row r="4507" spans="1:14" x14ac:dyDescent="0.2">
      <c r="A4507" t="s">
        <v>212</v>
      </c>
      <c r="B4507" s="1">
        <v>0.375</v>
      </c>
      <c r="C4507" t="s">
        <v>0</v>
      </c>
      <c r="D4507" t="s">
        <v>1</v>
      </c>
      <c r="E4507" t="s">
        <v>189</v>
      </c>
      <c r="F4507">
        <v>120</v>
      </c>
      <c r="G4507" t="str">
        <f>VLOOKUP(Tabel1[[#This Row],[Gruppe]],Statistikkoder!$A$1:$C$154,2,FALSE)</f>
        <v>    Bil &gt; 1,95 m                            </v>
      </c>
      <c r="H4507">
        <v>1</v>
      </c>
      <c r="I4507">
        <v>3</v>
      </c>
      <c r="J4507">
        <v>6</v>
      </c>
      <c r="K4507">
        <f>IF(AND(Tabel1[[#This Row],[Gruppe]]&gt;=610,Tabel1[[#This Row],[Gruppe]]&lt;=765),Tabel1[[#This Row],[Dækmeter]],0)</f>
        <v>0</v>
      </c>
      <c r="L4507">
        <v>0</v>
      </c>
      <c r="M4507" t="s">
        <v>3</v>
      </c>
      <c r="N4507" t="str">
        <f>VLOOKUP($F4507,Statistikkoder!$A$2:$C$154,3,FALSE)</f>
        <v>Personbil</v>
      </c>
    </row>
    <row r="4508" spans="1:14" x14ac:dyDescent="0.2">
      <c r="A4508" t="s">
        <v>212</v>
      </c>
      <c r="B4508" s="1">
        <v>0.375</v>
      </c>
      <c r="C4508" t="s">
        <v>0</v>
      </c>
      <c r="D4508" t="s">
        <v>1</v>
      </c>
      <c r="E4508" t="s">
        <v>189</v>
      </c>
      <c r="F4508">
        <v>309</v>
      </c>
      <c r="G4508" t="str">
        <f>VLOOKUP(Tabel1[[#This Row],[Gruppe]],Statistikkoder!$A$1:$C$154,2,FALSE)</f>
        <v>    Autocamper &lt;  6 meter                </v>
      </c>
      <c r="H4508">
        <v>1</v>
      </c>
      <c r="I4508">
        <v>3</v>
      </c>
      <c r="J4508">
        <v>6</v>
      </c>
      <c r="K4508">
        <f>IF(AND(Tabel1[[#This Row],[Gruppe]]&gt;=610,Tabel1[[#This Row],[Gruppe]]&lt;=765),Tabel1[[#This Row],[Dækmeter]],0)</f>
        <v>0</v>
      </c>
      <c r="L4508">
        <v>0</v>
      </c>
      <c r="M4508" t="s">
        <v>3</v>
      </c>
      <c r="N4508" t="str">
        <f>VLOOKUP($F4508,Statistikkoder!$A$2:$C$154,3,FALSE)</f>
        <v>Autocamper</v>
      </c>
    </row>
    <row r="4509" spans="1:14" x14ac:dyDescent="0.2">
      <c r="A4509" t="s">
        <v>212</v>
      </c>
      <c r="B4509" s="1">
        <v>0.375</v>
      </c>
      <c r="C4509" t="s">
        <v>0</v>
      </c>
      <c r="D4509" t="s">
        <v>1</v>
      </c>
      <c r="E4509" t="s">
        <v>189</v>
      </c>
      <c r="F4509">
        <v>320</v>
      </c>
      <c r="G4509" t="str">
        <f>VLOOKUP(Tabel1[[#This Row],[Gruppe]],Statistikkoder!$A$1:$C$154,2,FALSE)</f>
        <v>    Autocamper &lt; 12 meter                </v>
      </c>
      <c r="H4509">
        <v>1</v>
      </c>
      <c r="I4509">
        <v>2</v>
      </c>
      <c r="J4509">
        <v>10</v>
      </c>
      <c r="K4509">
        <f>IF(AND(Tabel1[[#This Row],[Gruppe]]&gt;=610,Tabel1[[#This Row],[Gruppe]]&lt;=765),Tabel1[[#This Row],[Dækmeter]],0)</f>
        <v>0</v>
      </c>
      <c r="L4509">
        <v>0</v>
      </c>
      <c r="M4509" t="s">
        <v>3</v>
      </c>
      <c r="N4509" t="str">
        <f>VLOOKUP($F4509,Statistikkoder!$A$2:$C$154,3,FALSE)</f>
        <v>Autocamper</v>
      </c>
    </row>
    <row r="4510" spans="1:14" x14ac:dyDescent="0.2">
      <c r="A4510" t="s">
        <v>212</v>
      </c>
      <c r="B4510" s="1">
        <v>0.375</v>
      </c>
      <c r="C4510" t="s">
        <v>0</v>
      </c>
      <c r="D4510" t="s">
        <v>1</v>
      </c>
      <c r="E4510" t="s">
        <v>189</v>
      </c>
      <c r="F4510">
        <v>740</v>
      </c>
      <c r="G4510" t="str">
        <f>VLOOKUP(Tabel1[[#This Row],[Gruppe]],Statistikkoder!$A$1:$C$154,2,FALSE)</f>
        <v>    Vogntog 19 m. max 40 tons                </v>
      </c>
      <c r="H4510">
        <v>1</v>
      </c>
      <c r="I4510">
        <v>1</v>
      </c>
      <c r="J4510">
        <v>19</v>
      </c>
      <c r="K4510">
        <f>IF(AND(Tabel1[[#This Row],[Gruppe]]&gt;=610,Tabel1[[#This Row],[Gruppe]]&lt;=765),Tabel1[[#This Row],[Dækmeter]],0)</f>
        <v>19</v>
      </c>
      <c r="L4510">
        <v>0</v>
      </c>
      <c r="M4510" t="s">
        <v>3</v>
      </c>
      <c r="N4510" t="str">
        <f>VLOOKUP($F4510,Statistikkoder!$A$2:$C$154,3,FALSE)</f>
        <v>Vogntog</v>
      </c>
    </row>
    <row r="4511" spans="1:14" x14ac:dyDescent="0.2">
      <c r="A4511" t="s">
        <v>212</v>
      </c>
      <c r="B4511" s="1">
        <v>0.375</v>
      </c>
      <c r="C4511" t="s">
        <v>0</v>
      </c>
      <c r="D4511" t="s">
        <v>1</v>
      </c>
      <c r="E4511" t="s">
        <v>189</v>
      </c>
      <c r="F4511">
        <v>996</v>
      </c>
      <c r="G4511" t="str">
        <f>VLOOKUP(Tabel1[[#This Row],[Gruppe]],Statistikkoder!$A$1:$C$154,2,FALSE)</f>
        <v>    Passager i køretøj                            </v>
      </c>
      <c r="H4511">
        <v>0</v>
      </c>
      <c r="I4511">
        <v>31</v>
      </c>
      <c r="J4511">
        <v>0</v>
      </c>
      <c r="K4511">
        <f>IF(AND(Tabel1[[#This Row],[Gruppe]]&gt;=610,Tabel1[[#This Row],[Gruppe]]&lt;=765),Tabel1[[#This Row],[Dækmeter]],0)</f>
        <v>0</v>
      </c>
      <c r="L4511">
        <v>0</v>
      </c>
      <c r="M4511" t="s">
        <v>3</v>
      </c>
      <c r="N4511" t="str">
        <f>VLOOKUP($F4511,Statistikkoder!$A$2:$C$154,3,FALSE)</f>
        <v>Passager</v>
      </c>
    </row>
    <row r="4512" spans="1:14" x14ac:dyDescent="0.2">
      <c r="A4512" t="s">
        <v>212</v>
      </c>
      <c r="B4512" s="1">
        <v>0.41666666666666669</v>
      </c>
      <c r="C4512" t="s">
        <v>4</v>
      </c>
      <c r="D4512" t="s">
        <v>2</v>
      </c>
      <c r="E4512" t="s">
        <v>189</v>
      </c>
      <c r="F4512">
        <v>10</v>
      </c>
      <c r="G4512" t="str">
        <f>VLOOKUP(Tabel1[[#This Row],[Gruppe]],Statistikkoder!$A$1:$C$154,2,FALSE)</f>
        <v>    Voksen gående                    </v>
      </c>
      <c r="H4512">
        <v>0</v>
      </c>
      <c r="I4512">
        <v>2</v>
      </c>
      <c r="J4512">
        <v>0</v>
      </c>
      <c r="K4512">
        <f>IF(AND(Tabel1[[#This Row],[Gruppe]]&gt;=610,Tabel1[[#This Row],[Gruppe]]&lt;=765),Tabel1[[#This Row],[Dækmeter]],0)</f>
        <v>0</v>
      </c>
      <c r="L4512">
        <v>0</v>
      </c>
      <c r="M4512" t="s">
        <v>3</v>
      </c>
      <c r="N4512" t="str">
        <f>VLOOKUP($F4512,Statistikkoder!$A$2:$C$154,3,FALSE)</f>
        <v>Passager</v>
      </c>
    </row>
    <row r="4513" spans="1:14" x14ac:dyDescent="0.2">
      <c r="A4513" t="s">
        <v>212</v>
      </c>
      <c r="B4513" s="1">
        <v>0.41666666666666669</v>
      </c>
      <c r="C4513" t="s">
        <v>4</v>
      </c>
      <c r="D4513" t="s">
        <v>2</v>
      </c>
      <c r="E4513" t="s">
        <v>189</v>
      </c>
      <c r="F4513">
        <v>80</v>
      </c>
      <c r="G4513" t="str">
        <f>VLOOKUP(Tabel1[[#This Row],[Gruppe]],Statistikkoder!$A$1:$C$154,2,FALSE)</f>
        <v>    Bil &lt; 1,95 pendler rejse        </v>
      </c>
      <c r="H4513">
        <v>4</v>
      </c>
      <c r="I4513">
        <v>9</v>
      </c>
      <c r="J4513">
        <v>24</v>
      </c>
      <c r="K4513">
        <f>IF(AND(Tabel1[[#This Row],[Gruppe]]&gt;=610,Tabel1[[#This Row],[Gruppe]]&lt;=765),Tabel1[[#This Row],[Dækmeter]],0)</f>
        <v>0</v>
      </c>
      <c r="L4513">
        <v>0</v>
      </c>
      <c r="M4513" t="s">
        <v>3</v>
      </c>
      <c r="N4513" t="str">
        <f>VLOOKUP($F4513,Statistikkoder!$A$2:$C$154,3,FALSE)</f>
        <v>Personbil</v>
      </c>
    </row>
    <row r="4514" spans="1:14" x14ac:dyDescent="0.2">
      <c r="A4514" t="s">
        <v>212</v>
      </c>
      <c r="B4514" s="1">
        <v>0.41666666666666669</v>
      </c>
      <c r="C4514" t="s">
        <v>4</v>
      </c>
      <c r="D4514" t="s">
        <v>2</v>
      </c>
      <c r="E4514" t="s">
        <v>189</v>
      </c>
      <c r="F4514">
        <v>110</v>
      </c>
      <c r="G4514" t="str">
        <f>VLOOKUP(Tabel1[[#This Row],[Gruppe]],Statistikkoder!$A$1:$C$154,2,FALSE)</f>
        <v>    Bil &lt; 1,95 m                            </v>
      </c>
      <c r="H4514">
        <v>25</v>
      </c>
      <c r="I4514">
        <v>49</v>
      </c>
      <c r="J4514">
        <v>150</v>
      </c>
      <c r="K4514">
        <f>IF(AND(Tabel1[[#This Row],[Gruppe]]&gt;=610,Tabel1[[#This Row],[Gruppe]]&lt;=765),Tabel1[[#This Row],[Dækmeter]],0)</f>
        <v>0</v>
      </c>
      <c r="L4514">
        <v>0</v>
      </c>
      <c r="M4514" t="s">
        <v>3</v>
      </c>
      <c r="N4514" t="str">
        <f>VLOOKUP($F4514,Statistikkoder!$A$2:$C$154,3,FALSE)</f>
        <v>Personbil</v>
      </c>
    </row>
    <row r="4515" spans="1:14" x14ac:dyDescent="0.2">
      <c r="A4515" t="s">
        <v>212</v>
      </c>
      <c r="B4515" s="1">
        <v>0.41666666666666669</v>
      </c>
      <c r="C4515" t="s">
        <v>4</v>
      </c>
      <c r="D4515" t="s">
        <v>2</v>
      </c>
      <c r="E4515" t="s">
        <v>189</v>
      </c>
      <c r="F4515">
        <v>115</v>
      </c>
      <c r="G4515" t="str">
        <f>VLOOKUP(Tabel1[[#This Row],[Gruppe]],Statistikkoder!$A$1:$C$154,2,FALSE)</f>
        <v>    Bil &lt; 1,95 m med anhænger                </v>
      </c>
      <c r="H4515">
        <v>1</v>
      </c>
      <c r="I4515">
        <v>2</v>
      </c>
      <c r="J4515">
        <v>10</v>
      </c>
      <c r="K4515">
        <f>IF(AND(Tabel1[[#This Row],[Gruppe]]&gt;=610,Tabel1[[#This Row],[Gruppe]]&lt;=765),Tabel1[[#This Row],[Dækmeter]],0)</f>
        <v>0</v>
      </c>
      <c r="L4515">
        <v>0</v>
      </c>
      <c r="M4515" t="s">
        <v>3</v>
      </c>
      <c r="N4515" t="str">
        <f>VLOOKUP($F4515,Statistikkoder!$A$2:$C$154,3,FALSE)</f>
        <v>Personbil</v>
      </c>
    </row>
    <row r="4516" spans="1:14" x14ac:dyDescent="0.2">
      <c r="A4516" t="s">
        <v>212</v>
      </c>
      <c r="B4516" s="1">
        <v>0.41666666666666669</v>
      </c>
      <c r="C4516" t="s">
        <v>4</v>
      </c>
      <c r="D4516" t="s">
        <v>2</v>
      </c>
      <c r="E4516" t="s">
        <v>189</v>
      </c>
      <c r="F4516">
        <v>120</v>
      </c>
      <c r="G4516" t="str">
        <f>VLOOKUP(Tabel1[[#This Row],[Gruppe]],Statistikkoder!$A$1:$C$154,2,FALSE)</f>
        <v>    Bil &gt; 1,95 m                            </v>
      </c>
      <c r="H4516">
        <v>1</v>
      </c>
      <c r="I4516">
        <v>2</v>
      </c>
      <c r="J4516">
        <v>6</v>
      </c>
      <c r="K4516">
        <f>IF(AND(Tabel1[[#This Row],[Gruppe]]&gt;=610,Tabel1[[#This Row],[Gruppe]]&lt;=765),Tabel1[[#This Row],[Dækmeter]],0)</f>
        <v>0</v>
      </c>
      <c r="L4516">
        <v>0</v>
      </c>
      <c r="M4516" t="s">
        <v>3</v>
      </c>
      <c r="N4516" t="str">
        <f>VLOOKUP($F4516,Statistikkoder!$A$2:$C$154,3,FALSE)</f>
        <v>Personbil</v>
      </c>
    </row>
    <row r="4517" spans="1:14" x14ac:dyDescent="0.2">
      <c r="A4517" t="s">
        <v>212</v>
      </c>
      <c r="B4517" s="1">
        <v>0.41666666666666669</v>
      </c>
      <c r="C4517" t="s">
        <v>4</v>
      </c>
      <c r="D4517" t="s">
        <v>2</v>
      </c>
      <c r="E4517" t="s">
        <v>189</v>
      </c>
      <c r="F4517">
        <v>126</v>
      </c>
      <c r="G4517" t="str">
        <f>VLOOKUP(Tabel1[[#This Row],[Gruppe]],Statistikkoder!$A$1:$C$154,2,FALSE)</f>
        <v xml:space="preserve">    Bil med campingvogn                     </v>
      </c>
      <c r="H4517">
        <v>2</v>
      </c>
      <c r="I4517">
        <v>5</v>
      </c>
      <c r="J4517">
        <v>24</v>
      </c>
      <c r="K4517">
        <f>IF(AND(Tabel1[[#This Row],[Gruppe]]&gt;=610,Tabel1[[#This Row],[Gruppe]]&lt;=765),Tabel1[[#This Row],[Dækmeter]],0)</f>
        <v>0</v>
      </c>
      <c r="L4517">
        <v>0</v>
      </c>
      <c r="M4517" t="s">
        <v>3</v>
      </c>
      <c r="N4517" t="str">
        <f>VLOOKUP($F4517,Statistikkoder!$A$2:$C$154,3,FALSE)</f>
        <v>Personbil</v>
      </c>
    </row>
    <row r="4518" spans="1:14" x14ac:dyDescent="0.2">
      <c r="A4518" t="s">
        <v>212</v>
      </c>
      <c r="B4518" s="1">
        <v>0.41666666666666669</v>
      </c>
      <c r="C4518" t="s">
        <v>4</v>
      </c>
      <c r="D4518" t="s">
        <v>2</v>
      </c>
      <c r="E4518" t="s">
        <v>189</v>
      </c>
      <c r="F4518">
        <v>210</v>
      </c>
      <c r="G4518" t="str">
        <f>VLOOKUP(Tabel1[[#This Row],[Gruppe]],Statistikkoder!$A$1:$C$154,2,FALSE)</f>
        <v>    Anhænger                              </v>
      </c>
      <c r="H4518">
        <v>1</v>
      </c>
      <c r="I4518">
        <v>0</v>
      </c>
      <c r="J4518">
        <v>8</v>
      </c>
      <c r="K4518">
        <f>IF(AND(Tabel1[[#This Row],[Gruppe]]&gt;=610,Tabel1[[#This Row],[Gruppe]]&lt;=765),Tabel1[[#This Row],[Dækmeter]],0)</f>
        <v>0</v>
      </c>
      <c r="L4518">
        <v>0</v>
      </c>
      <c r="M4518" t="s">
        <v>3</v>
      </c>
      <c r="N4518" t="str">
        <f>VLOOKUP($F4518,Statistikkoder!$A$2:$C$154,3,FALSE)</f>
        <v>Anhænger</v>
      </c>
    </row>
    <row r="4519" spans="1:14" x14ac:dyDescent="0.2">
      <c r="A4519" t="s">
        <v>212</v>
      </c>
      <c r="B4519" s="1">
        <v>0.41666666666666669</v>
      </c>
      <c r="C4519" t="s">
        <v>4</v>
      </c>
      <c r="D4519" t="s">
        <v>2</v>
      </c>
      <c r="E4519" t="s">
        <v>189</v>
      </c>
      <c r="F4519">
        <v>309</v>
      </c>
      <c r="G4519" t="str">
        <f>VLOOKUP(Tabel1[[#This Row],[Gruppe]],Statistikkoder!$A$1:$C$154,2,FALSE)</f>
        <v>    Autocamper &lt;  6 meter                </v>
      </c>
      <c r="H4519">
        <v>1</v>
      </c>
      <c r="I4519">
        <v>2</v>
      </c>
      <c r="J4519">
        <v>6</v>
      </c>
      <c r="K4519">
        <f>IF(AND(Tabel1[[#This Row],[Gruppe]]&gt;=610,Tabel1[[#This Row],[Gruppe]]&lt;=765),Tabel1[[#This Row],[Dækmeter]],0)</f>
        <v>0</v>
      </c>
      <c r="L4519">
        <v>0</v>
      </c>
      <c r="M4519" t="s">
        <v>3</v>
      </c>
      <c r="N4519" t="str">
        <f>VLOOKUP($F4519,Statistikkoder!$A$2:$C$154,3,FALSE)</f>
        <v>Autocamper</v>
      </c>
    </row>
    <row r="4520" spans="1:14" x14ac:dyDescent="0.2">
      <c r="A4520" t="s">
        <v>212</v>
      </c>
      <c r="B4520" s="1">
        <v>0.41666666666666669</v>
      </c>
      <c r="C4520" t="s">
        <v>4</v>
      </c>
      <c r="D4520" t="s">
        <v>2</v>
      </c>
      <c r="E4520" t="s">
        <v>189</v>
      </c>
      <c r="F4520">
        <v>510</v>
      </c>
      <c r="G4520" t="str">
        <f>VLOOKUP(Tabel1[[#This Row],[Gruppe]],Statistikkoder!$A$1:$C$154,2,FALSE)</f>
        <v>    Cykel Voksen                            </v>
      </c>
      <c r="H4520">
        <v>1</v>
      </c>
      <c r="I4520">
        <v>0</v>
      </c>
      <c r="J4520">
        <v>1</v>
      </c>
      <c r="K4520">
        <f>IF(AND(Tabel1[[#This Row],[Gruppe]]&gt;=610,Tabel1[[#This Row],[Gruppe]]&lt;=765),Tabel1[[#This Row],[Dækmeter]],0)</f>
        <v>0</v>
      </c>
      <c r="L4520">
        <v>0</v>
      </c>
      <c r="M4520" t="s">
        <v>3</v>
      </c>
      <c r="N4520" t="str">
        <f>VLOOKUP($F4520,Statistikkoder!$A$2:$C$154,3,FALSE)</f>
        <v>Cykel</v>
      </c>
    </row>
    <row r="4521" spans="1:14" x14ac:dyDescent="0.2">
      <c r="A4521" t="s">
        <v>212</v>
      </c>
      <c r="B4521" s="1">
        <v>0.41666666666666669</v>
      </c>
      <c r="C4521" t="s">
        <v>4</v>
      </c>
      <c r="D4521" t="s">
        <v>2</v>
      </c>
      <c r="E4521" t="s">
        <v>189</v>
      </c>
      <c r="F4521">
        <v>772</v>
      </c>
      <c r="G4521" t="str">
        <f>VLOOKUP(Tabel1[[#This Row],[Gruppe]],Statistikkoder!$A$1:$C$154,2,FALSE)</f>
        <v>    Ekstra meter Fragt                      </v>
      </c>
      <c r="H4521">
        <v>2</v>
      </c>
      <c r="I4521">
        <v>0</v>
      </c>
      <c r="J4521">
        <v>2</v>
      </c>
      <c r="K4521">
        <f>IF(AND(Tabel1[[#This Row],[Gruppe]]&gt;=610,Tabel1[[#This Row],[Gruppe]]&lt;=765),Tabel1[[#This Row],[Dækmeter]],0)</f>
        <v>0</v>
      </c>
      <c r="L4521">
        <v>0</v>
      </c>
      <c r="M4521" t="s">
        <v>3</v>
      </c>
      <c r="N4521" t="str">
        <f>VLOOKUP($F4521,Statistikkoder!$A$2:$C$154,3,FALSE)</f>
        <v>n/a</v>
      </c>
    </row>
    <row r="4522" spans="1:14" x14ac:dyDescent="0.2">
      <c r="A4522" t="s">
        <v>212</v>
      </c>
      <c r="B4522" s="1">
        <v>0.41666666666666669</v>
      </c>
      <c r="C4522" t="s">
        <v>4</v>
      </c>
      <c r="D4522" t="s">
        <v>2</v>
      </c>
      <c r="E4522" t="s">
        <v>189</v>
      </c>
      <c r="F4522">
        <v>996</v>
      </c>
      <c r="G4522" t="str">
        <f>VLOOKUP(Tabel1[[#This Row],[Gruppe]],Statistikkoder!$A$1:$C$154,2,FALSE)</f>
        <v>    Passager i køretøj                            </v>
      </c>
      <c r="H4522">
        <v>0</v>
      </c>
      <c r="I4522">
        <v>69</v>
      </c>
      <c r="J4522">
        <v>0</v>
      </c>
      <c r="K4522">
        <f>IF(AND(Tabel1[[#This Row],[Gruppe]]&gt;=610,Tabel1[[#This Row],[Gruppe]]&lt;=765),Tabel1[[#This Row],[Dækmeter]],0)</f>
        <v>0</v>
      </c>
      <c r="L4522">
        <v>0</v>
      </c>
      <c r="M4522" t="s">
        <v>3</v>
      </c>
      <c r="N4522" t="str">
        <f>VLOOKUP($F4522,Statistikkoder!$A$2:$C$154,3,FALSE)</f>
        <v>Passager</v>
      </c>
    </row>
    <row r="4523" spans="1:14" x14ac:dyDescent="0.2">
      <c r="A4523" t="s">
        <v>212</v>
      </c>
      <c r="B4523" s="1">
        <v>0.41666666666666669</v>
      </c>
      <c r="C4523" t="s">
        <v>0</v>
      </c>
      <c r="D4523" t="s">
        <v>1</v>
      </c>
      <c r="E4523" t="s">
        <v>190</v>
      </c>
      <c r="F4523">
        <v>10</v>
      </c>
      <c r="G4523" t="str">
        <f>VLOOKUP(Tabel1[[#This Row],[Gruppe]],Statistikkoder!$A$1:$C$154,2,FALSE)</f>
        <v>    Voksen gående                    </v>
      </c>
      <c r="H4523">
        <v>0</v>
      </c>
      <c r="I4523">
        <v>2</v>
      </c>
      <c r="J4523">
        <v>0</v>
      </c>
      <c r="K4523">
        <f>IF(AND(Tabel1[[#This Row],[Gruppe]]&gt;=610,Tabel1[[#This Row],[Gruppe]]&lt;=765),Tabel1[[#This Row],[Dækmeter]],0)</f>
        <v>0</v>
      </c>
      <c r="L4523">
        <v>0</v>
      </c>
      <c r="M4523" t="s">
        <v>3</v>
      </c>
      <c r="N4523" t="str">
        <f>VLOOKUP($F4523,Statistikkoder!$A$2:$C$154,3,FALSE)</f>
        <v>Passager</v>
      </c>
    </row>
    <row r="4524" spans="1:14" x14ac:dyDescent="0.2">
      <c r="A4524" t="s">
        <v>212</v>
      </c>
      <c r="B4524" s="1">
        <v>0.41666666666666669</v>
      </c>
      <c r="C4524" t="s">
        <v>0</v>
      </c>
      <c r="D4524" t="s">
        <v>1</v>
      </c>
      <c r="E4524" t="s">
        <v>190</v>
      </c>
      <c r="F4524">
        <v>41</v>
      </c>
      <c r="G4524" t="str">
        <f>VLOOKUP(Tabel1[[#This Row],[Gruppe]],Statistikkoder!$A$1:$C$154,2,FALSE)</f>
        <v>    Pensionist gående Pendler        </v>
      </c>
      <c r="H4524">
        <v>0</v>
      </c>
      <c r="I4524">
        <v>1</v>
      </c>
      <c r="J4524">
        <v>0</v>
      </c>
      <c r="K4524">
        <f>IF(AND(Tabel1[[#This Row],[Gruppe]]&gt;=610,Tabel1[[#This Row],[Gruppe]]&lt;=765),Tabel1[[#This Row],[Dækmeter]],0)</f>
        <v>0</v>
      </c>
      <c r="L4524">
        <v>0</v>
      </c>
      <c r="M4524" t="s">
        <v>3</v>
      </c>
      <c r="N4524" t="str">
        <f>VLOOKUP($F4524,Statistikkoder!$A$2:$C$154,3,FALSE)</f>
        <v>Passager</v>
      </c>
    </row>
    <row r="4525" spans="1:14" x14ac:dyDescent="0.2">
      <c r="A4525" t="s">
        <v>212</v>
      </c>
      <c r="B4525" s="1">
        <v>0.41666666666666669</v>
      </c>
      <c r="C4525" t="s">
        <v>0</v>
      </c>
      <c r="D4525" t="s">
        <v>1</v>
      </c>
      <c r="E4525" t="s">
        <v>190</v>
      </c>
      <c r="F4525">
        <v>110</v>
      </c>
      <c r="G4525" t="str">
        <f>VLOOKUP(Tabel1[[#This Row],[Gruppe]],Statistikkoder!$A$1:$C$154,2,FALSE)</f>
        <v>    Bil &lt; 1,95 m                            </v>
      </c>
      <c r="H4525">
        <v>21</v>
      </c>
      <c r="I4525">
        <v>51</v>
      </c>
      <c r="J4525">
        <v>126</v>
      </c>
      <c r="K4525">
        <f>IF(AND(Tabel1[[#This Row],[Gruppe]]&gt;=610,Tabel1[[#This Row],[Gruppe]]&lt;=765),Tabel1[[#This Row],[Dækmeter]],0)</f>
        <v>0</v>
      </c>
      <c r="L4525">
        <v>0</v>
      </c>
      <c r="M4525" t="s">
        <v>3</v>
      </c>
      <c r="N4525" t="str">
        <f>VLOOKUP($F4525,Statistikkoder!$A$2:$C$154,3,FALSE)</f>
        <v>Personbil</v>
      </c>
    </row>
    <row r="4526" spans="1:14" x14ac:dyDescent="0.2">
      <c r="A4526" t="s">
        <v>212</v>
      </c>
      <c r="B4526" s="1">
        <v>0.41666666666666669</v>
      </c>
      <c r="C4526" t="s">
        <v>0</v>
      </c>
      <c r="D4526" t="s">
        <v>1</v>
      </c>
      <c r="E4526" t="s">
        <v>190</v>
      </c>
      <c r="F4526">
        <v>115</v>
      </c>
      <c r="G4526" t="str">
        <f>VLOOKUP(Tabel1[[#This Row],[Gruppe]],Statistikkoder!$A$1:$C$154,2,FALSE)</f>
        <v>    Bil &lt; 1,95 m med anhænger                </v>
      </c>
      <c r="H4526">
        <v>1</v>
      </c>
      <c r="I4526">
        <v>3</v>
      </c>
      <c r="J4526">
        <v>10</v>
      </c>
      <c r="K4526">
        <f>IF(AND(Tabel1[[#This Row],[Gruppe]]&gt;=610,Tabel1[[#This Row],[Gruppe]]&lt;=765),Tabel1[[#This Row],[Dækmeter]],0)</f>
        <v>0</v>
      </c>
      <c r="L4526">
        <v>0</v>
      </c>
      <c r="M4526" t="s">
        <v>3</v>
      </c>
      <c r="N4526" t="str">
        <f>VLOOKUP($F4526,Statistikkoder!$A$2:$C$154,3,FALSE)</f>
        <v>Personbil</v>
      </c>
    </row>
    <row r="4527" spans="1:14" x14ac:dyDescent="0.2">
      <c r="A4527" t="s">
        <v>212</v>
      </c>
      <c r="B4527" s="1">
        <v>0.41666666666666669</v>
      </c>
      <c r="C4527" t="s">
        <v>0</v>
      </c>
      <c r="D4527" t="s">
        <v>1</v>
      </c>
      <c r="E4527" t="s">
        <v>190</v>
      </c>
      <c r="F4527">
        <v>120</v>
      </c>
      <c r="G4527" t="str">
        <f>VLOOKUP(Tabel1[[#This Row],[Gruppe]],Statistikkoder!$A$1:$C$154,2,FALSE)</f>
        <v>    Bil &gt; 1,95 m                            </v>
      </c>
      <c r="H4527">
        <v>1</v>
      </c>
      <c r="I4527">
        <v>3</v>
      </c>
      <c r="J4527">
        <v>6</v>
      </c>
      <c r="K4527">
        <f>IF(AND(Tabel1[[#This Row],[Gruppe]]&gt;=610,Tabel1[[#This Row],[Gruppe]]&lt;=765),Tabel1[[#This Row],[Dækmeter]],0)</f>
        <v>0</v>
      </c>
      <c r="L4527">
        <v>0</v>
      </c>
      <c r="M4527" t="s">
        <v>3</v>
      </c>
      <c r="N4527" t="str">
        <f>VLOOKUP($F4527,Statistikkoder!$A$2:$C$154,3,FALSE)</f>
        <v>Personbil</v>
      </c>
    </row>
    <row r="4528" spans="1:14" x14ac:dyDescent="0.2">
      <c r="A4528" t="s">
        <v>212</v>
      </c>
      <c r="B4528" s="1">
        <v>0.41666666666666669</v>
      </c>
      <c r="C4528" t="s">
        <v>0</v>
      </c>
      <c r="D4528" t="s">
        <v>1</v>
      </c>
      <c r="E4528" t="s">
        <v>190</v>
      </c>
      <c r="F4528">
        <v>126</v>
      </c>
      <c r="G4528" t="str">
        <f>VLOOKUP(Tabel1[[#This Row],[Gruppe]],Statistikkoder!$A$1:$C$154,2,FALSE)</f>
        <v xml:space="preserve">    Bil med campingvogn                     </v>
      </c>
      <c r="H4528">
        <v>1</v>
      </c>
      <c r="I4528">
        <v>4</v>
      </c>
      <c r="J4528">
        <v>12</v>
      </c>
      <c r="K4528">
        <f>IF(AND(Tabel1[[#This Row],[Gruppe]]&gt;=610,Tabel1[[#This Row],[Gruppe]]&lt;=765),Tabel1[[#This Row],[Dækmeter]],0)</f>
        <v>0</v>
      </c>
      <c r="L4528">
        <v>0</v>
      </c>
      <c r="M4528" t="s">
        <v>3</v>
      </c>
      <c r="N4528" t="str">
        <f>VLOOKUP($F4528,Statistikkoder!$A$2:$C$154,3,FALSE)</f>
        <v>Personbil</v>
      </c>
    </row>
    <row r="4529" spans="1:14" x14ac:dyDescent="0.2">
      <c r="A4529" t="s">
        <v>212</v>
      </c>
      <c r="B4529" s="1">
        <v>0.41666666666666669</v>
      </c>
      <c r="C4529" t="s">
        <v>0</v>
      </c>
      <c r="D4529" t="s">
        <v>1</v>
      </c>
      <c r="E4529" t="s">
        <v>190</v>
      </c>
      <c r="F4529">
        <v>309</v>
      </c>
      <c r="G4529" t="str">
        <f>VLOOKUP(Tabel1[[#This Row],[Gruppe]],Statistikkoder!$A$1:$C$154,2,FALSE)</f>
        <v>    Autocamper &lt;  6 meter                </v>
      </c>
      <c r="H4529">
        <v>3</v>
      </c>
      <c r="I4529">
        <v>11</v>
      </c>
      <c r="J4529">
        <v>18</v>
      </c>
      <c r="K4529">
        <f>IF(AND(Tabel1[[#This Row],[Gruppe]]&gt;=610,Tabel1[[#This Row],[Gruppe]]&lt;=765),Tabel1[[#This Row],[Dækmeter]],0)</f>
        <v>0</v>
      </c>
      <c r="L4529">
        <v>0</v>
      </c>
      <c r="M4529" t="s">
        <v>3</v>
      </c>
      <c r="N4529" t="str">
        <f>VLOOKUP($F4529,Statistikkoder!$A$2:$C$154,3,FALSE)</f>
        <v>Autocamper</v>
      </c>
    </row>
    <row r="4530" spans="1:14" x14ac:dyDescent="0.2">
      <c r="A4530" t="s">
        <v>212</v>
      </c>
      <c r="B4530" s="1">
        <v>0.41666666666666669</v>
      </c>
      <c r="C4530" t="s">
        <v>0</v>
      </c>
      <c r="D4530" t="s">
        <v>1</v>
      </c>
      <c r="E4530" t="s">
        <v>190</v>
      </c>
      <c r="F4530">
        <v>320</v>
      </c>
      <c r="G4530" t="str">
        <f>VLOOKUP(Tabel1[[#This Row],[Gruppe]],Statistikkoder!$A$1:$C$154,2,FALSE)</f>
        <v>    Autocamper &lt; 12 meter                </v>
      </c>
      <c r="H4530">
        <v>1</v>
      </c>
      <c r="I4530">
        <v>2</v>
      </c>
      <c r="J4530">
        <v>10</v>
      </c>
      <c r="K4530">
        <f>IF(AND(Tabel1[[#This Row],[Gruppe]]&gt;=610,Tabel1[[#This Row],[Gruppe]]&lt;=765),Tabel1[[#This Row],[Dækmeter]],0)</f>
        <v>0</v>
      </c>
      <c r="L4530">
        <v>0</v>
      </c>
      <c r="M4530" t="s">
        <v>3</v>
      </c>
      <c r="N4530" t="str">
        <f>VLOOKUP($F4530,Statistikkoder!$A$2:$C$154,3,FALSE)</f>
        <v>Autocamper</v>
      </c>
    </row>
    <row r="4531" spans="1:14" x14ac:dyDescent="0.2">
      <c r="A4531" t="s">
        <v>212</v>
      </c>
      <c r="B4531" s="1">
        <v>0.41666666666666669</v>
      </c>
      <c r="C4531" t="s">
        <v>0</v>
      </c>
      <c r="D4531" t="s">
        <v>1</v>
      </c>
      <c r="E4531" t="s">
        <v>190</v>
      </c>
      <c r="F4531">
        <v>510</v>
      </c>
      <c r="G4531" t="str">
        <f>VLOOKUP(Tabel1[[#This Row],[Gruppe]],Statistikkoder!$A$1:$C$154,2,FALSE)</f>
        <v>    Cykel Voksen                            </v>
      </c>
      <c r="H4531">
        <v>1</v>
      </c>
      <c r="I4531">
        <v>0</v>
      </c>
      <c r="J4531">
        <v>1</v>
      </c>
      <c r="K4531">
        <f>IF(AND(Tabel1[[#This Row],[Gruppe]]&gt;=610,Tabel1[[#This Row],[Gruppe]]&lt;=765),Tabel1[[#This Row],[Dækmeter]],0)</f>
        <v>0</v>
      </c>
      <c r="L4531">
        <v>0</v>
      </c>
      <c r="M4531" t="s">
        <v>3</v>
      </c>
      <c r="N4531" t="str">
        <f>VLOOKUP($F4531,Statistikkoder!$A$2:$C$154,3,FALSE)</f>
        <v>Cykel</v>
      </c>
    </row>
    <row r="4532" spans="1:14" x14ac:dyDescent="0.2">
      <c r="A4532" t="s">
        <v>212</v>
      </c>
      <c r="B4532" s="1">
        <v>0.41666666666666669</v>
      </c>
      <c r="C4532" t="s">
        <v>0</v>
      </c>
      <c r="D4532" t="s">
        <v>1</v>
      </c>
      <c r="E4532" t="s">
        <v>190</v>
      </c>
      <c r="F4532">
        <v>996</v>
      </c>
      <c r="G4532" t="str">
        <f>VLOOKUP(Tabel1[[#This Row],[Gruppe]],Statistikkoder!$A$1:$C$154,2,FALSE)</f>
        <v>    Passager i køretøj                            </v>
      </c>
      <c r="H4532">
        <v>0</v>
      </c>
      <c r="I4532">
        <v>74</v>
      </c>
      <c r="J4532">
        <v>0</v>
      </c>
      <c r="K4532">
        <f>IF(AND(Tabel1[[#This Row],[Gruppe]]&gt;=610,Tabel1[[#This Row],[Gruppe]]&lt;=765),Tabel1[[#This Row],[Dækmeter]],0)</f>
        <v>0</v>
      </c>
      <c r="L4532">
        <v>0</v>
      </c>
      <c r="M4532" t="s">
        <v>3</v>
      </c>
      <c r="N4532" t="str">
        <f>VLOOKUP($F4532,Statistikkoder!$A$2:$C$154,3,FALSE)</f>
        <v>Passager</v>
      </c>
    </row>
    <row r="4533" spans="1:14" x14ac:dyDescent="0.2">
      <c r="A4533" t="s">
        <v>212</v>
      </c>
      <c r="B4533" s="1">
        <v>0.45833333333333331</v>
      </c>
      <c r="C4533" t="s">
        <v>4</v>
      </c>
      <c r="D4533" t="s">
        <v>2</v>
      </c>
      <c r="E4533" t="s">
        <v>190</v>
      </c>
      <c r="F4533">
        <v>10</v>
      </c>
      <c r="G4533" t="str">
        <f>VLOOKUP(Tabel1[[#This Row],[Gruppe]],Statistikkoder!$A$1:$C$154,2,FALSE)</f>
        <v>    Voksen gående                    </v>
      </c>
      <c r="H4533">
        <v>0</v>
      </c>
      <c r="I4533">
        <v>2</v>
      </c>
      <c r="J4533">
        <v>0</v>
      </c>
      <c r="K4533">
        <f>IF(AND(Tabel1[[#This Row],[Gruppe]]&gt;=610,Tabel1[[#This Row],[Gruppe]]&lt;=765),Tabel1[[#This Row],[Dækmeter]],0)</f>
        <v>0</v>
      </c>
      <c r="L4533">
        <v>0</v>
      </c>
      <c r="M4533" t="s">
        <v>3</v>
      </c>
      <c r="N4533" t="str">
        <f>VLOOKUP($F4533,Statistikkoder!$A$2:$C$154,3,FALSE)</f>
        <v>Passager</v>
      </c>
    </row>
    <row r="4534" spans="1:14" x14ac:dyDescent="0.2">
      <c r="A4534" t="s">
        <v>212</v>
      </c>
      <c r="B4534" s="1">
        <v>0.45833333333333331</v>
      </c>
      <c r="C4534" t="s">
        <v>4</v>
      </c>
      <c r="D4534" t="s">
        <v>2</v>
      </c>
      <c r="E4534" t="s">
        <v>190</v>
      </c>
      <c r="F4534">
        <v>40</v>
      </c>
      <c r="G4534" t="str">
        <f>VLOOKUP(Tabel1[[#This Row],[Gruppe]],Statistikkoder!$A$1:$C$154,2,FALSE)</f>
        <v>    Pensionist gående                </v>
      </c>
      <c r="H4534">
        <v>0</v>
      </c>
      <c r="I4534">
        <v>3</v>
      </c>
      <c r="J4534">
        <v>0</v>
      </c>
      <c r="K4534">
        <f>IF(AND(Tabel1[[#This Row],[Gruppe]]&gt;=610,Tabel1[[#This Row],[Gruppe]]&lt;=765),Tabel1[[#This Row],[Dækmeter]],0)</f>
        <v>0</v>
      </c>
      <c r="L4534">
        <v>0</v>
      </c>
      <c r="M4534" t="s">
        <v>3</v>
      </c>
      <c r="N4534" t="str">
        <f>VLOOKUP($F4534,Statistikkoder!$A$2:$C$154,3,FALSE)</f>
        <v>Passager</v>
      </c>
    </row>
    <row r="4535" spans="1:14" x14ac:dyDescent="0.2">
      <c r="A4535" t="s">
        <v>212</v>
      </c>
      <c r="B4535" s="1">
        <v>0.45833333333333331</v>
      </c>
      <c r="C4535" t="s">
        <v>4</v>
      </c>
      <c r="D4535" t="s">
        <v>2</v>
      </c>
      <c r="E4535" t="s">
        <v>190</v>
      </c>
      <c r="F4535">
        <v>80</v>
      </c>
      <c r="G4535" t="str">
        <f>VLOOKUP(Tabel1[[#This Row],[Gruppe]],Statistikkoder!$A$1:$C$154,2,FALSE)</f>
        <v>    Bil &lt; 1,95 pendler rejse        </v>
      </c>
      <c r="H4535">
        <v>4</v>
      </c>
      <c r="I4535">
        <v>5</v>
      </c>
      <c r="J4535">
        <v>24</v>
      </c>
      <c r="K4535">
        <f>IF(AND(Tabel1[[#This Row],[Gruppe]]&gt;=610,Tabel1[[#This Row],[Gruppe]]&lt;=765),Tabel1[[#This Row],[Dækmeter]],0)</f>
        <v>0</v>
      </c>
      <c r="L4535">
        <v>0</v>
      </c>
      <c r="M4535" t="s">
        <v>3</v>
      </c>
      <c r="N4535" t="str">
        <f>VLOOKUP($F4535,Statistikkoder!$A$2:$C$154,3,FALSE)</f>
        <v>Personbil</v>
      </c>
    </row>
    <row r="4536" spans="1:14" x14ac:dyDescent="0.2">
      <c r="A4536" t="s">
        <v>212</v>
      </c>
      <c r="B4536" s="1">
        <v>0.45833333333333331</v>
      </c>
      <c r="C4536" t="s">
        <v>4</v>
      </c>
      <c r="D4536" t="s">
        <v>2</v>
      </c>
      <c r="E4536" t="s">
        <v>190</v>
      </c>
      <c r="F4536">
        <v>110</v>
      </c>
      <c r="G4536" t="str">
        <f>VLOOKUP(Tabel1[[#This Row],[Gruppe]],Statistikkoder!$A$1:$C$154,2,FALSE)</f>
        <v>    Bil &lt; 1,95 m                            </v>
      </c>
      <c r="H4536">
        <v>27</v>
      </c>
      <c r="I4536">
        <v>65</v>
      </c>
      <c r="J4536">
        <v>162</v>
      </c>
      <c r="K4536">
        <f>IF(AND(Tabel1[[#This Row],[Gruppe]]&gt;=610,Tabel1[[#This Row],[Gruppe]]&lt;=765),Tabel1[[#This Row],[Dækmeter]],0)</f>
        <v>0</v>
      </c>
      <c r="L4536">
        <v>0</v>
      </c>
      <c r="M4536" t="s">
        <v>3</v>
      </c>
      <c r="N4536" t="str">
        <f>VLOOKUP($F4536,Statistikkoder!$A$2:$C$154,3,FALSE)</f>
        <v>Personbil</v>
      </c>
    </row>
    <row r="4537" spans="1:14" x14ac:dyDescent="0.2">
      <c r="A4537" t="s">
        <v>212</v>
      </c>
      <c r="B4537" s="1">
        <v>0.45833333333333331</v>
      </c>
      <c r="C4537" t="s">
        <v>4</v>
      </c>
      <c r="D4537" t="s">
        <v>2</v>
      </c>
      <c r="E4537" t="s">
        <v>190</v>
      </c>
      <c r="F4537">
        <v>120</v>
      </c>
      <c r="G4537" t="str">
        <f>VLOOKUP(Tabel1[[#This Row],[Gruppe]],Statistikkoder!$A$1:$C$154,2,FALSE)</f>
        <v>    Bil &gt; 1,95 m                            </v>
      </c>
      <c r="H4537">
        <v>2</v>
      </c>
      <c r="I4537">
        <v>3</v>
      </c>
      <c r="J4537">
        <v>12</v>
      </c>
      <c r="K4537">
        <f>IF(AND(Tabel1[[#This Row],[Gruppe]]&gt;=610,Tabel1[[#This Row],[Gruppe]]&lt;=765),Tabel1[[#This Row],[Dækmeter]],0)</f>
        <v>0</v>
      </c>
      <c r="L4537">
        <v>0</v>
      </c>
      <c r="M4537" t="s">
        <v>3</v>
      </c>
      <c r="N4537" t="str">
        <f>VLOOKUP($F4537,Statistikkoder!$A$2:$C$154,3,FALSE)</f>
        <v>Personbil</v>
      </c>
    </row>
    <row r="4538" spans="1:14" x14ac:dyDescent="0.2">
      <c r="A4538" t="s">
        <v>212</v>
      </c>
      <c r="B4538" s="1">
        <v>0.45833333333333331</v>
      </c>
      <c r="C4538" t="s">
        <v>4</v>
      </c>
      <c r="D4538" t="s">
        <v>2</v>
      </c>
      <c r="E4538" t="s">
        <v>190</v>
      </c>
      <c r="F4538">
        <v>126</v>
      </c>
      <c r="G4538" t="str">
        <f>VLOOKUP(Tabel1[[#This Row],[Gruppe]],Statistikkoder!$A$1:$C$154,2,FALSE)</f>
        <v xml:space="preserve">    Bil med campingvogn                     </v>
      </c>
      <c r="H4538">
        <v>2</v>
      </c>
      <c r="I4538">
        <v>4</v>
      </c>
      <c r="J4538">
        <v>24</v>
      </c>
      <c r="K4538">
        <f>IF(AND(Tabel1[[#This Row],[Gruppe]]&gt;=610,Tabel1[[#This Row],[Gruppe]]&lt;=765),Tabel1[[#This Row],[Dækmeter]],0)</f>
        <v>0</v>
      </c>
      <c r="L4538">
        <v>0</v>
      </c>
      <c r="M4538" t="s">
        <v>3</v>
      </c>
      <c r="N4538" t="str">
        <f>VLOOKUP($F4538,Statistikkoder!$A$2:$C$154,3,FALSE)</f>
        <v>Personbil</v>
      </c>
    </row>
    <row r="4539" spans="1:14" x14ac:dyDescent="0.2">
      <c r="A4539" t="s">
        <v>212</v>
      </c>
      <c r="B4539" s="1">
        <v>0.45833333333333331</v>
      </c>
      <c r="C4539" t="s">
        <v>4</v>
      </c>
      <c r="D4539" t="s">
        <v>2</v>
      </c>
      <c r="E4539" t="s">
        <v>190</v>
      </c>
      <c r="F4539">
        <v>309</v>
      </c>
      <c r="G4539" t="str">
        <f>VLOOKUP(Tabel1[[#This Row],[Gruppe]],Statistikkoder!$A$1:$C$154,2,FALSE)</f>
        <v>    Autocamper &lt;  6 meter                </v>
      </c>
      <c r="H4539">
        <v>1</v>
      </c>
      <c r="I4539">
        <v>2</v>
      </c>
      <c r="J4539">
        <v>6</v>
      </c>
      <c r="K4539">
        <f>IF(AND(Tabel1[[#This Row],[Gruppe]]&gt;=610,Tabel1[[#This Row],[Gruppe]]&lt;=765),Tabel1[[#This Row],[Dækmeter]],0)</f>
        <v>0</v>
      </c>
      <c r="L4539">
        <v>0</v>
      </c>
      <c r="M4539" t="s">
        <v>3</v>
      </c>
      <c r="N4539" t="str">
        <f>VLOOKUP($F4539,Statistikkoder!$A$2:$C$154,3,FALSE)</f>
        <v>Autocamper</v>
      </c>
    </row>
    <row r="4540" spans="1:14" x14ac:dyDescent="0.2">
      <c r="A4540" t="s">
        <v>212</v>
      </c>
      <c r="B4540" s="1">
        <v>0.45833333333333331</v>
      </c>
      <c r="C4540" t="s">
        <v>4</v>
      </c>
      <c r="D4540" t="s">
        <v>2</v>
      </c>
      <c r="E4540" t="s">
        <v>190</v>
      </c>
      <c r="F4540">
        <v>320</v>
      </c>
      <c r="G4540" t="str">
        <f>VLOOKUP(Tabel1[[#This Row],[Gruppe]],Statistikkoder!$A$1:$C$154,2,FALSE)</f>
        <v>    Autocamper &lt; 12 meter                </v>
      </c>
      <c r="H4540">
        <v>4</v>
      </c>
      <c r="I4540">
        <v>10</v>
      </c>
      <c r="J4540">
        <v>40</v>
      </c>
      <c r="K4540">
        <f>IF(AND(Tabel1[[#This Row],[Gruppe]]&gt;=610,Tabel1[[#This Row],[Gruppe]]&lt;=765),Tabel1[[#This Row],[Dækmeter]],0)</f>
        <v>0</v>
      </c>
      <c r="L4540">
        <v>0</v>
      </c>
      <c r="M4540" t="s">
        <v>3</v>
      </c>
      <c r="N4540" t="str">
        <f>VLOOKUP($F4540,Statistikkoder!$A$2:$C$154,3,FALSE)</f>
        <v>Autocamper</v>
      </c>
    </row>
    <row r="4541" spans="1:14" x14ac:dyDescent="0.2">
      <c r="A4541" t="s">
        <v>212</v>
      </c>
      <c r="B4541" s="1">
        <v>0.45833333333333331</v>
      </c>
      <c r="C4541" t="s">
        <v>4</v>
      </c>
      <c r="D4541" t="s">
        <v>2</v>
      </c>
      <c r="E4541" t="s">
        <v>190</v>
      </c>
      <c r="F4541">
        <v>505</v>
      </c>
      <c r="G4541" t="str">
        <f>VLOOKUP(Tabel1[[#This Row],[Gruppe]],Statistikkoder!$A$1:$C$154,2,FALSE)</f>
        <v>    Cykel Pensionist                        </v>
      </c>
      <c r="H4541">
        <v>2</v>
      </c>
      <c r="I4541">
        <v>0</v>
      </c>
      <c r="J4541">
        <v>2</v>
      </c>
      <c r="K4541">
        <f>IF(AND(Tabel1[[#This Row],[Gruppe]]&gt;=610,Tabel1[[#This Row],[Gruppe]]&lt;=765),Tabel1[[#This Row],[Dækmeter]],0)</f>
        <v>0</v>
      </c>
      <c r="L4541">
        <v>0</v>
      </c>
      <c r="M4541" t="s">
        <v>3</v>
      </c>
      <c r="N4541" t="str">
        <f>VLOOKUP($F4541,Statistikkoder!$A$2:$C$154,3,FALSE)</f>
        <v>Cykel</v>
      </c>
    </row>
    <row r="4542" spans="1:14" x14ac:dyDescent="0.2">
      <c r="A4542" t="s">
        <v>212</v>
      </c>
      <c r="B4542" s="1">
        <v>0.45833333333333331</v>
      </c>
      <c r="C4542" t="s">
        <v>4</v>
      </c>
      <c r="D4542" t="s">
        <v>2</v>
      </c>
      <c r="E4542" t="s">
        <v>190</v>
      </c>
      <c r="F4542">
        <v>510</v>
      </c>
      <c r="G4542" t="str">
        <f>VLOOKUP(Tabel1[[#This Row],[Gruppe]],Statistikkoder!$A$1:$C$154,2,FALSE)</f>
        <v>    Cykel Voksen                            </v>
      </c>
      <c r="H4542">
        <v>1</v>
      </c>
      <c r="I4542">
        <v>0</v>
      </c>
      <c r="J4542">
        <v>1</v>
      </c>
      <c r="K4542">
        <f>IF(AND(Tabel1[[#This Row],[Gruppe]]&gt;=610,Tabel1[[#This Row],[Gruppe]]&lt;=765),Tabel1[[#This Row],[Dækmeter]],0)</f>
        <v>0</v>
      </c>
      <c r="L4542">
        <v>0</v>
      </c>
      <c r="M4542" t="s">
        <v>3</v>
      </c>
      <c r="N4542" t="str">
        <f>VLOOKUP($F4542,Statistikkoder!$A$2:$C$154,3,FALSE)</f>
        <v>Cykel</v>
      </c>
    </row>
    <row r="4543" spans="1:14" x14ac:dyDescent="0.2">
      <c r="A4543" t="s">
        <v>212</v>
      </c>
      <c r="B4543" s="1">
        <v>0.45833333333333331</v>
      </c>
      <c r="C4543" t="s">
        <v>4</v>
      </c>
      <c r="D4543" t="s">
        <v>2</v>
      </c>
      <c r="E4543" t="s">
        <v>190</v>
      </c>
      <c r="F4543">
        <v>765</v>
      </c>
      <c r="G4543" t="str">
        <f>VLOOKUP(Tabel1[[#This Row],[Gruppe]],Statistikkoder!$A$1:$C$154,2,FALSE)</f>
        <v>    Special transport                        </v>
      </c>
      <c r="H4543">
        <v>1</v>
      </c>
      <c r="I4543">
        <v>2</v>
      </c>
      <c r="J4543">
        <v>6</v>
      </c>
      <c r="K4543">
        <f>IF(AND(Tabel1[[#This Row],[Gruppe]]&gt;=610,Tabel1[[#This Row],[Gruppe]]&lt;=765),Tabel1[[#This Row],[Dækmeter]],0)</f>
        <v>6</v>
      </c>
      <c r="L4543">
        <v>0</v>
      </c>
      <c r="M4543" t="s">
        <v>3</v>
      </c>
      <c r="N4543" t="str">
        <f>VLOOKUP($F4543,Statistikkoder!$A$2:$C$154,3,FALSE)</f>
        <v>Specialtransport</v>
      </c>
    </row>
    <row r="4544" spans="1:14" x14ac:dyDescent="0.2">
      <c r="A4544" t="s">
        <v>212</v>
      </c>
      <c r="B4544" s="1">
        <v>0.45833333333333331</v>
      </c>
      <c r="C4544" t="s">
        <v>4</v>
      </c>
      <c r="D4544" t="s">
        <v>2</v>
      </c>
      <c r="E4544" t="s">
        <v>190</v>
      </c>
      <c r="F4544">
        <v>996</v>
      </c>
      <c r="G4544" t="str">
        <f>VLOOKUP(Tabel1[[#This Row],[Gruppe]],Statistikkoder!$A$1:$C$154,2,FALSE)</f>
        <v>    Passager i køretøj                            </v>
      </c>
      <c r="H4544">
        <v>0</v>
      </c>
      <c r="I4544">
        <v>91</v>
      </c>
      <c r="J4544">
        <v>0</v>
      </c>
      <c r="K4544">
        <f>IF(AND(Tabel1[[#This Row],[Gruppe]]&gt;=610,Tabel1[[#This Row],[Gruppe]]&lt;=765),Tabel1[[#This Row],[Dækmeter]],0)</f>
        <v>0</v>
      </c>
      <c r="L4544">
        <v>0</v>
      </c>
      <c r="M4544" t="s">
        <v>3</v>
      </c>
      <c r="N4544" t="str">
        <f>VLOOKUP($F4544,Statistikkoder!$A$2:$C$154,3,FALSE)</f>
        <v>Passager</v>
      </c>
    </row>
    <row r="4545" spans="1:14" x14ac:dyDescent="0.2">
      <c r="A4545" t="s">
        <v>212</v>
      </c>
      <c r="B4545" s="1">
        <v>0.45833333333333331</v>
      </c>
      <c r="C4545" t="s">
        <v>0</v>
      </c>
      <c r="D4545" t="s">
        <v>1</v>
      </c>
      <c r="E4545" t="s">
        <v>189</v>
      </c>
      <c r="F4545">
        <v>10</v>
      </c>
      <c r="G4545" t="str">
        <f>VLOOKUP(Tabel1[[#This Row],[Gruppe]],Statistikkoder!$A$1:$C$154,2,FALSE)</f>
        <v>    Voksen gående                    </v>
      </c>
      <c r="H4545">
        <v>0</v>
      </c>
      <c r="I4545">
        <v>5</v>
      </c>
      <c r="J4545">
        <v>0</v>
      </c>
      <c r="K4545">
        <f>IF(AND(Tabel1[[#This Row],[Gruppe]]&gt;=610,Tabel1[[#This Row],[Gruppe]]&lt;=765),Tabel1[[#This Row],[Dækmeter]],0)</f>
        <v>0</v>
      </c>
      <c r="L4545">
        <v>0</v>
      </c>
      <c r="M4545" t="s">
        <v>3</v>
      </c>
      <c r="N4545" t="str">
        <f>VLOOKUP($F4545,Statistikkoder!$A$2:$C$154,3,FALSE)</f>
        <v>Passager</v>
      </c>
    </row>
    <row r="4546" spans="1:14" x14ac:dyDescent="0.2">
      <c r="A4546" t="s">
        <v>212</v>
      </c>
      <c r="B4546" s="1">
        <v>0.45833333333333331</v>
      </c>
      <c r="C4546" t="s">
        <v>0</v>
      </c>
      <c r="D4546" t="s">
        <v>1</v>
      </c>
      <c r="E4546" t="s">
        <v>189</v>
      </c>
      <c r="F4546">
        <v>20</v>
      </c>
      <c r="G4546" t="str">
        <f>VLOOKUP(Tabel1[[#This Row],[Gruppe]],Statistikkoder!$A$1:$C$154,2,FALSE)</f>
        <v>    Barn 12-15 år gående              </v>
      </c>
      <c r="H4546">
        <v>0</v>
      </c>
      <c r="I4546">
        <v>1</v>
      </c>
      <c r="J4546">
        <v>0</v>
      </c>
      <c r="K4546">
        <f>IF(AND(Tabel1[[#This Row],[Gruppe]]&gt;=610,Tabel1[[#This Row],[Gruppe]]&lt;=765),Tabel1[[#This Row],[Dækmeter]],0)</f>
        <v>0</v>
      </c>
      <c r="L4546">
        <v>0</v>
      </c>
      <c r="M4546" t="s">
        <v>3</v>
      </c>
      <c r="N4546" t="str">
        <f>VLOOKUP($F4546,Statistikkoder!$A$2:$C$154,3,FALSE)</f>
        <v>Passager</v>
      </c>
    </row>
    <row r="4547" spans="1:14" x14ac:dyDescent="0.2">
      <c r="A4547" t="s">
        <v>212</v>
      </c>
      <c r="B4547" s="1">
        <v>0.45833333333333331</v>
      </c>
      <c r="C4547" t="s">
        <v>0</v>
      </c>
      <c r="D4547" t="s">
        <v>1</v>
      </c>
      <c r="E4547" t="s">
        <v>189</v>
      </c>
      <c r="F4547">
        <v>40</v>
      </c>
      <c r="G4547" t="str">
        <f>VLOOKUP(Tabel1[[#This Row],[Gruppe]],Statistikkoder!$A$1:$C$154,2,FALSE)</f>
        <v>    Pensionist gående                </v>
      </c>
      <c r="H4547">
        <v>0</v>
      </c>
      <c r="I4547">
        <v>1</v>
      </c>
      <c r="J4547">
        <v>0</v>
      </c>
      <c r="K4547">
        <f>IF(AND(Tabel1[[#This Row],[Gruppe]]&gt;=610,Tabel1[[#This Row],[Gruppe]]&lt;=765),Tabel1[[#This Row],[Dækmeter]],0)</f>
        <v>0</v>
      </c>
      <c r="L4547">
        <v>0</v>
      </c>
      <c r="M4547" t="s">
        <v>3</v>
      </c>
      <c r="N4547" t="str">
        <f>VLOOKUP($F4547,Statistikkoder!$A$2:$C$154,3,FALSE)</f>
        <v>Passager</v>
      </c>
    </row>
    <row r="4548" spans="1:14" x14ac:dyDescent="0.2">
      <c r="A4548" t="s">
        <v>212</v>
      </c>
      <c r="B4548" s="1">
        <v>0.45833333333333331</v>
      </c>
      <c r="C4548" t="s">
        <v>0</v>
      </c>
      <c r="D4548" t="s">
        <v>1</v>
      </c>
      <c r="E4548" t="s">
        <v>189</v>
      </c>
      <c r="F4548">
        <v>80</v>
      </c>
      <c r="G4548" t="str">
        <f>VLOOKUP(Tabel1[[#This Row],[Gruppe]],Statistikkoder!$A$1:$C$154,2,FALSE)</f>
        <v>    Bil &lt; 1,95 pendler rejse        </v>
      </c>
      <c r="H4548">
        <v>2</v>
      </c>
      <c r="I4548">
        <v>2</v>
      </c>
      <c r="J4548">
        <v>12</v>
      </c>
      <c r="K4548">
        <f>IF(AND(Tabel1[[#This Row],[Gruppe]]&gt;=610,Tabel1[[#This Row],[Gruppe]]&lt;=765),Tabel1[[#This Row],[Dækmeter]],0)</f>
        <v>0</v>
      </c>
      <c r="L4548">
        <v>0</v>
      </c>
      <c r="M4548" t="s">
        <v>3</v>
      </c>
      <c r="N4548" t="str">
        <f>VLOOKUP($F4548,Statistikkoder!$A$2:$C$154,3,FALSE)</f>
        <v>Personbil</v>
      </c>
    </row>
    <row r="4549" spans="1:14" x14ac:dyDescent="0.2">
      <c r="A4549" t="s">
        <v>212</v>
      </c>
      <c r="B4549" s="1">
        <v>0.45833333333333331</v>
      </c>
      <c r="C4549" t="s">
        <v>0</v>
      </c>
      <c r="D4549" t="s">
        <v>1</v>
      </c>
      <c r="E4549" t="s">
        <v>189</v>
      </c>
      <c r="F4549">
        <v>110</v>
      </c>
      <c r="G4549" t="str">
        <f>VLOOKUP(Tabel1[[#This Row],[Gruppe]],Statistikkoder!$A$1:$C$154,2,FALSE)</f>
        <v>    Bil &lt; 1,95 m                            </v>
      </c>
      <c r="H4549">
        <v>25</v>
      </c>
      <c r="I4549">
        <v>52</v>
      </c>
      <c r="J4549">
        <v>150</v>
      </c>
      <c r="K4549">
        <f>IF(AND(Tabel1[[#This Row],[Gruppe]]&gt;=610,Tabel1[[#This Row],[Gruppe]]&lt;=765),Tabel1[[#This Row],[Dækmeter]],0)</f>
        <v>0</v>
      </c>
      <c r="L4549">
        <v>0</v>
      </c>
      <c r="M4549" t="s">
        <v>3</v>
      </c>
      <c r="N4549" t="str">
        <f>VLOOKUP($F4549,Statistikkoder!$A$2:$C$154,3,FALSE)</f>
        <v>Personbil</v>
      </c>
    </row>
    <row r="4550" spans="1:14" x14ac:dyDescent="0.2">
      <c r="A4550" t="s">
        <v>212</v>
      </c>
      <c r="B4550" s="1">
        <v>0.45833333333333331</v>
      </c>
      <c r="C4550" t="s">
        <v>0</v>
      </c>
      <c r="D4550" t="s">
        <v>1</v>
      </c>
      <c r="E4550" t="s">
        <v>189</v>
      </c>
      <c r="F4550">
        <v>120</v>
      </c>
      <c r="G4550" t="str">
        <f>VLOOKUP(Tabel1[[#This Row],[Gruppe]],Statistikkoder!$A$1:$C$154,2,FALSE)</f>
        <v>    Bil &gt; 1,95 m                            </v>
      </c>
      <c r="H4550">
        <v>2</v>
      </c>
      <c r="I4550">
        <v>3</v>
      </c>
      <c r="J4550">
        <v>12</v>
      </c>
      <c r="K4550">
        <f>IF(AND(Tabel1[[#This Row],[Gruppe]]&gt;=610,Tabel1[[#This Row],[Gruppe]]&lt;=765),Tabel1[[#This Row],[Dækmeter]],0)</f>
        <v>0</v>
      </c>
      <c r="L4550">
        <v>0</v>
      </c>
      <c r="M4550" t="s">
        <v>3</v>
      </c>
      <c r="N4550" t="str">
        <f>VLOOKUP($F4550,Statistikkoder!$A$2:$C$154,3,FALSE)</f>
        <v>Personbil</v>
      </c>
    </row>
    <row r="4551" spans="1:14" x14ac:dyDescent="0.2">
      <c r="A4551" t="s">
        <v>212</v>
      </c>
      <c r="B4551" s="1">
        <v>0.45833333333333331</v>
      </c>
      <c r="C4551" t="s">
        <v>0</v>
      </c>
      <c r="D4551" t="s">
        <v>1</v>
      </c>
      <c r="E4551" t="s">
        <v>189</v>
      </c>
      <c r="F4551">
        <v>309</v>
      </c>
      <c r="G4551" t="str">
        <f>VLOOKUP(Tabel1[[#This Row],[Gruppe]],Statistikkoder!$A$1:$C$154,2,FALSE)</f>
        <v>    Autocamper &lt;  6 meter                </v>
      </c>
      <c r="H4551">
        <v>1</v>
      </c>
      <c r="I4551">
        <v>2</v>
      </c>
      <c r="J4551">
        <v>6</v>
      </c>
      <c r="K4551">
        <f>IF(AND(Tabel1[[#This Row],[Gruppe]]&gt;=610,Tabel1[[#This Row],[Gruppe]]&lt;=765),Tabel1[[#This Row],[Dækmeter]],0)</f>
        <v>0</v>
      </c>
      <c r="L4551">
        <v>0</v>
      </c>
      <c r="M4551" t="s">
        <v>3</v>
      </c>
      <c r="N4551" t="str">
        <f>VLOOKUP($F4551,Statistikkoder!$A$2:$C$154,3,FALSE)</f>
        <v>Autocamper</v>
      </c>
    </row>
    <row r="4552" spans="1:14" x14ac:dyDescent="0.2">
      <c r="A4552" t="s">
        <v>212</v>
      </c>
      <c r="B4552" s="1">
        <v>0.45833333333333331</v>
      </c>
      <c r="C4552" t="s">
        <v>0</v>
      </c>
      <c r="D4552" t="s">
        <v>1</v>
      </c>
      <c r="E4552" t="s">
        <v>189</v>
      </c>
      <c r="F4552">
        <v>320</v>
      </c>
      <c r="G4552" t="str">
        <f>VLOOKUP(Tabel1[[#This Row],[Gruppe]],Statistikkoder!$A$1:$C$154,2,FALSE)</f>
        <v>    Autocamper &lt; 12 meter                </v>
      </c>
      <c r="H4552">
        <v>1</v>
      </c>
      <c r="I4552">
        <v>2</v>
      </c>
      <c r="J4552">
        <v>10</v>
      </c>
      <c r="K4552">
        <f>IF(AND(Tabel1[[#This Row],[Gruppe]]&gt;=610,Tabel1[[#This Row],[Gruppe]]&lt;=765),Tabel1[[#This Row],[Dækmeter]],0)</f>
        <v>0</v>
      </c>
      <c r="L4552">
        <v>0</v>
      </c>
      <c r="M4552" t="s">
        <v>3</v>
      </c>
      <c r="N4552" t="str">
        <f>VLOOKUP($F4552,Statistikkoder!$A$2:$C$154,3,FALSE)</f>
        <v>Autocamper</v>
      </c>
    </row>
    <row r="4553" spans="1:14" x14ac:dyDescent="0.2">
      <c r="A4553" t="s">
        <v>212</v>
      </c>
      <c r="B4553" s="1">
        <v>0.45833333333333331</v>
      </c>
      <c r="C4553" t="s">
        <v>0</v>
      </c>
      <c r="D4553" t="s">
        <v>1</v>
      </c>
      <c r="E4553" t="s">
        <v>189</v>
      </c>
      <c r="F4553">
        <v>410</v>
      </c>
      <c r="G4553" t="str">
        <f>VLOOKUP(Tabel1[[#This Row],[Gruppe]],Statistikkoder!$A$1:$C$154,2,FALSE)</f>
        <v>    MC                                    </v>
      </c>
      <c r="H4553">
        <v>5</v>
      </c>
      <c r="I4553">
        <v>7</v>
      </c>
      <c r="J4553">
        <v>11</v>
      </c>
      <c r="K4553">
        <f>IF(AND(Tabel1[[#This Row],[Gruppe]]&gt;=610,Tabel1[[#This Row],[Gruppe]]&lt;=765),Tabel1[[#This Row],[Dækmeter]],0)</f>
        <v>0</v>
      </c>
      <c r="L4553">
        <v>0</v>
      </c>
      <c r="M4553" t="s">
        <v>3</v>
      </c>
      <c r="N4553" t="str">
        <f>VLOOKUP($F4553,Statistikkoder!$A$2:$C$154,3,FALSE)</f>
        <v>MC/Knallert</v>
      </c>
    </row>
    <row r="4554" spans="1:14" x14ac:dyDescent="0.2">
      <c r="A4554" t="s">
        <v>212</v>
      </c>
      <c r="B4554" s="1">
        <v>0.45833333333333331</v>
      </c>
      <c r="C4554" t="s">
        <v>0</v>
      </c>
      <c r="D4554" t="s">
        <v>1</v>
      </c>
      <c r="E4554" t="s">
        <v>189</v>
      </c>
      <c r="F4554">
        <v>510</v>
      </c>
      <c r="G4554" t="str">
        <f>VLOOKUP(Tabel1[[#This Row],[Gruppe]],Statistikkoder!$A$1:$C$154,2,FALSE)</f>
        <v>    Cykel Voksen                            </v>
      </c>
      <c r="H4554">
        <v>5</v>
      </c>
      <c r="I4554">
        <v>0</v>
      </c>
      <c r="J4554">
        <v>5</v>
      </c>
      <c r="K4554">
        <f>IF(AND(Tabel1[[#This Row],[Gruppe]]&gt;=610,Tabel1[[#This Row],[Gruppe]]&lt;=765),Tabel1[[#This Row],[Dækmeter]],0)</f>
        <v>0</v>
      </c>
      <c r="L4554">
        <v>0</v>
      </c>
      <c r="M4554" t="s">
        <v>3</v>
      </c>
      <c r="N4554" t="str">
        <f>VLOOKUP($F4554,Statistikkoder!$A$2:$C$154,3,FALSE)</f>
        <v>Cykel</v>
      </c>
    </row>
    <row r="4555" spans="1:14" x14ac:dyDescent="0.2">
      <c r="A4555" t="s">
        <v>212</v>
      </c>
      <c r="B4555" s="1">
        <v>0.45833333333333331</v>
      </c>
      <c r="C4555" t="s">
        <v>0</v>
      </c>
      <c r="D4555" t="s">
        <v>1</v>
      </c>
      <c r="E4555" t="s">
        <v>189</v>
      </c>
      <c r="F4555">
        <v>520</v>
      </c>
      <c r="G4555" t="str">
        <f>VLOOKUP(Tabel1[[#This Row],[Gruppe]],Statistikkoder!$A$1:$C$154,2,FALSE)</f>
        <v>    Cykel Barn 12-15 år                      </v>
      </c>
      <c r="H4555">
        <v>1</v>
      </c>
      <c r="I4555">
        <v>0</v>
      </c>
      <c r="J4555">
        <v>1</v>
      </c>
      <c r="K4555">
        <f>IF(AND(Tabel1[[#This Row],[Gruppe]]&gt;=610,Tabel1[[#This Row],[Gruppe]]&lt;=765),Tabel1[[#This Row],[Dækmeter]],0)</f>
        <v>0</v>
      </c>
      <c r="L4555">
        <v>0</v>
      </c>
      <c r="M4555" t="s">
        <v>3</v>
      </c>
      <c r="N4555" t="str">
        <f>VLOOKUP($F4555,Statistikkoder!$A$2:$C$154,3,FALSE)</f>
        <v>Cykel</v>
      </c>
    </row>
    <row r="4556" spans="1:14" x14ac:dyDescent="0.2">
      <c r="A4556" t="s">
        <v>212</v>
      </c>
      <c r="B4556" s="1">
        <v>0.45833333333333331</v>
      </c>
      <c r="C4556" t="s">
        <v>0</v>
      </c>
      <c r="D4556" t="s">
        <v>1</v>
      </c>
      <c r="E4556" t="s">
        <v>189</v>
      </c>
      <c r="F4556">
        <v>996</v>
      </c>
      <c r="G4556" t="str">
        <f>VLOOKUP(Tabel1[[#This Row],[Gruppe]],Statistikkoder!$A$1:$C$154,2,FALSE)</f>
        <v>    Passager i køretøj                            </v>
      </c>
      <c r="H4556">
        <v>0</v>
      </c>
      <c r="I4556">
        <v>68</v>
      </c>
      <c r="J4556">
        <v>0</v>
      </c>
      <c r="K4556">
        <f>IF(AND(Tabel1[[#This Row],[Gruppe]]&gt;=610,Tabel1[[#This Row],[Gruppe]]&lt;=765),Tabel1[[#This Row],[Dækmeter]],0)</f>
        <v>0</v>
      </c>
      <c r="L4556">
        <v>0</v>
      </c>
      <c r="M4556" t="s">
        <v>3</v>
      </c>
      <c r="N4556" t="str">
        <f>VLOOKUP($F4556,Statistikkoder!$A$2:$C$154,3,FALSE)</f>
        <v>Passager</v>
      </c>
    </row>
    <row r="4557" spans="1:14" x14ac:dyDescent="0.2">
      <c r="A4557" t="s">
        <v>212</v>
      </c>
      <c r="B4557" s="1">
        <v>0.5</v>
      </c>
      <c r="C4557" t="s">
        <v>4</v>
      </c>
      <c r="D4557" t="s">
        <v>2</v>
      </c>
      <c r="E4557" t="s">
        <v>189</v>
      </c>
      <c r="F4557">
        <v>10</v>
      </c>
      <c r="G4557" t="str">
        <f>VLOOKUP(Tabel1[[#This Row],[Gruppe]],Statistikkoder!$A$1:$C$154,2,FALSE)</f>
        <v>    Voksen gående                    </v>
      </c>
      <c r="H4557">
        <v>0</v>
      </c>
      <c r="I4557">
        <v>5</v>
      </c>
      <c r="J4557">
        <v>0</v>
      </c>
      <c r="K4557">
        <f>IF(AND(Tabel1[[#This Row],[Gruppe]]&gt;=610,Tabel1[[#This Row],[Gruppe]]&lt;=765),Tabel1[[#This Row],[Dækmeter]],0)</f>
        <v>0</v>
      </c>
      <c r="L4557">
        <v>0</v>
      </c>
      <c r="M4557" t="s">
        <v>3</v>
      </c>
      <c r="N4557" t="str">
        <f>VLOOKUP($F4557,Statistikkoder!$A$2:$C$154,3,FALSE)</f>
        <v>Passager</v>
      </c>
    </row>
    <row r="4558" spans="1:14" x14ac:dyDescent="0.2">
      <c r="A4558" t="s">
        <v>212</v>
      </c>
      <c r="B4558" s="1">
        <v>0.5</v>
      </c>
      <c r="C4558" t="s">
        <v>4</v>
      </c>
      <c r="D4558" t="s">
        <v>2</v>
      </c>
      <c r="E4558" t="s">
        <v>189</v>
      </c>
      <c r="F4558">
        <v>40</v>
      </c>
      <c r="G4558" t="str">
        <f>VLOOKUP(Tabel1[[#This Row],[Gruppe]],Statistikkoder!$A$1:$C$154,2,FALSE)</f>
        <v>    Pensionist gående                </v>
      </c>
      <c r="H4558">
        <v>0</v>
      </c>
      <c r="I4558">
        <v>1</v>
      </c>
      <c r="J4558">
        <v>0</v>
      </c>
      <c r="K4558">
        <f>IF(AND(Tabel1[[#This Row],[Gruppe]]&gt;=610,Tabel1[[#This Row],[Gruppe]]&lt;=765),Tabel1[[#This Row],[Dækmeter]],0)</f>
        <v>0</v>
      </c>
      <c r="L4558">
        <v>0</v>
      </c>
      <c r="M4558" t="s">
        <v>3</v>
      </c>
      <c r="N4558" t="str">
        <f>VLOOKUP($F4558,Statistikkoder!$A$2:$C$154,3,FALSE)</f>
        <v>Passager</v>
      </c>
    </row>
    <row r="4559" spans="1:14" x14ac:dyDescent="0.2">
      <c r="A4559" t="s">
        <v>212</v>
      </c>
      <c r="B4559" s="1">
        <v>0.5</v>
      </c>
      <c r="C4559" t="s">
        <v>4</v>
      </c>
      <c r="D4559" t="s">
        <v>2</v>
      </c>
      <c r="E4559" t="s">
        <v>189</v>
      </c>
      <c r="F4559">
        <v>80</v>
      </c>
      <c r="G4559" t="str">
        <f>VLOOKUP(Tabel1[[#This Row],[Gruppe]],Statistikkoder!$A$1:$C$154,2,FALSE)</f>
        <v>    Bil &lt; 1,95 pendler rejse        </v>
      </c>
      <c r="H4559">
        <v>3</v>
      </c>
      <c r="I4559">
        <v>6</v>
      </c>
      <c r="J4559">
        <v>18</v>
      </c>
      <c r="K4559">
        <f>IF(AND(Tabel1[[#This Row],[Gruppe]]&gt;=610,Tabel1[[#This Row],[Gruppe]]&lt;=765),Tabel1[[#This Row],[Dækmeter]],0)</f>
        <v>0</v>
      </c>
      <c r="L4559">
        <v>0</v>
      </c>
      <c r="M4559" t="s">
        <v>3</v>
      </c>
      <c r="N4559" t="str">
        <f>VLOOKUP($F4559,Statistikkoder!$A$2:$C$154,3,FALSE)</f>
        <v>Personbil</v>
      </c>
    </row>
    <row r="4560" spans="1:14" x14ac:dyDescent="0.2">
      <c r="A4560" t="s">
        <v>212</v>
      </c>
      <c r="B4560" s="1">
        <v>0.5</v>
      </c>
      <c r="C4560" t="s">
        <v>4</v>
      </c>
      <c r="D4560" t="s">
        <v>2</v>
      </c>
      <c r="E4560" t="s">
        <v>189</v>
      </c>
      <c r="F4560">
        <v>110</v>
      </c>
      <c r="G4560" t="str">
        <f>VLOOKUP(Tabel1[[#This Row],[Gruppe]],Statistikkoder!$A$1:$C$154,2,FALSE)</f>
        <v>    Bil &lt; 1,95 m                            </v>
      </c>
      <c r="H4560">
        <v>22</v>
      </c>
      <c r="I4560">
        <v>57</v>
      </c>
      <c r="J4560">
        <v>132</v>
      </c>
      <c r="K4560">
        <f>IF(AND(Tabel1[[#This Row],[Gruppe]]&gt;=610,Tabel1[[#This Row],[Gruppe]]&lt;=765),Tabel1[[#This Row],[Dækmeter]],0)</f>
        <v>0</v>
      </c>
      <c r="L4560">
        <v>0</v>
      </c>
      <c r="M4560" t="s">
        <v>3</v>
      </c>
      <c r="N4560" t="str">
        <f>VLOOKUP($F4560,Statistikkoder!$A$2:$C$154,3,FALSE)</f>
        <v>Personbil</v>
      </c>
    </row>
    <row r="4561" spans="1:14" x14ac:dyDescent="0.2">
      <c r="A4561" t="s">
        <v>212</v>
      </c>
      <c r="B4561" s="1">
        <v>0.5</v>
      </c>
      <c r="C4561" t="s">
        <v>4</v>
      </c>
      <c r="D4561" t="s">
        <v>2</v>
      </c>
      <c r="E4561" t="s">
        <v>189</v>
      </c>
      <c r="F4561">
        <v>120</v>
      </c>
      <c r="G4561" t="str">
        <f>VLOOKUP(Tabel1[[#This Row],[Gruppe]],Statistikkoder!$A$1:$C$154,2,FALSE)</f>
        <v>    Bil &gt; 1,95 m                            </v>
      </c>
      <c r="H4561">
        <v>3</v>
      </c>
      <c r="I4561">
        <v>10</v>
      </c>
      <c r="J4561">
        <v>18</v>
      </c>
      <c r="K4561">
        <f>IF(AND(Tabel1[[#This Row],[Gruppe]]&gt;=610,Tabel1[[#This Row],[Gruppe]]&lt;=765),Tabel1[[#This Row],[Dækmeter]],0)</f>
        <v>0</v>
      </c>
      <c r="L4561">
        <v>0</v>
      </c>
      <c r="M4561" t="s">
        <v>3</v>
      </c>
      <c r="N4561" t="str">
        <f>VLOOKUP($F4561,Statistikkoder!$A$2:$C$154,3,FALSE)</f>
        <v>Personbil</v>
      </c>
    </row>
    <row r="4562" spans="1:14" x14ac:dyDescent="0.2">
      <c r="A4562" t="s">
        <v>212</v>
      </c>
      <c r="B4562" s="1">
        <v>0.5</v>
      </c>
      <c r="C4562" t="s">
        <v>4</v>
      </c>
      <c r="D4562" t="s">
        <v>2</v>
      </c>
      <c r="E4562" t="s">
        <v>189</v>
      </c>
      <c r="F4562">
        <v>320</v>
      </c>
      <c r="G4562" t="str">
        <f>VLOOKUP(Tabel1[[#This Row],[Gruppe]],Statistikkoder!$A$1:$C$154,2,FALSE)</f>
        <v>    Autocamper &lt; 12 meter                </v>
      </c>
      <c r="H4562">
        <v>1</v>
      </c>
      <c r="I4562">
        <v>3</v>
      </c>
      <c r="J4562">
        <v>10</v>
      </c>
      <c r="K4562">
        <f>IF(AND(Tabel1[[#This Row],[Gruppe]]&gt;=610,Tabel1[[#This Row],[Gruppe]]&lt;=765),Tabel1[[#This Row],[Dækmeter]],0)</f>
        <v>0</v>
      </c>
      <c r="L4562">
        <v>0</v>
      </c>
      <c r="M4562" t="s">
        <v>3</v>
      </c>
      <c r="N4562" t="str">
        <f>VLOOKUP($F4562,Statistikkoder!$A$2:$C$154,3,FALSE)</f>
        <v>Autocamper</v>
      </c>
    </row>
    <row r="4563" spans="1:14" x14ac:dyDescent="0.2">
      <c r="A4563" t="s">
        <v>212</v>
      </c>
      <c r="B4563" s="1">
        <v>0.5</v>
      </c>
      <c r="C4563" t="s">
        <v>4</v>
      </c>
      <c r="D4563" t="s">
        <v>2</v>
      </c>
      <c r="E4563" t="s">
        <v>189</v>
      </c>
      <c r="F4563">
        <v>410</v>
      </c>
      <c r="G4563" t="str">
        <f>VLOOKUP(Tabel1[[#This Row],[Gruppe]],Statistikkoder!$A$1:$C$154,2,FALSE)</f>
        <v>    MC                                    </v>
      </c>
      <c r="H4563">
        <v>1</v>
      </c>
      <c r="I4563">
        <v>1</v>
      </c>
      <c r="J4563">
        <v>3</v>
      </c>
      <c r="K4563">
        <f>IF(AND(Tabel1[[#This Row],[Gruppe]]&gt;=610,Tabel1[[#This Row],[Gruppe]]&lt;=765),Tabel1[[#This Row],[Dækmeter]],0)</f>
        <v>0</v>
      </c>
      <c r="L4563">
        <v>0</v>
      </c>
      <c r="M4563" t="s">
        <v>3</v>
      </c>
      <c r="N4563" t="str">
        <f>VLOOKUP($F4563,Statistikkoder!$A$2:$C$154,3,FALSE)</f>
        <v>MC/Knallert</v>
      </c>
    </row>
    <row r="4564" spans="1:14" x14ac:dyDescent="0.2">
      <c r="A4564" t="s">
        <v>212</v>
      </c>
      <c r="B4564" s="1">
        <v>0.5</v>
      </c>
      <c r="C4564" t="s">
        <v>4</v>
      </c>
      <c r="D4564" t="s">
        <v>2</v>
      </c>
      <c r="E4564" t="s">
        <v>189</v>
      </c>
      <c r="F4564">
        <v>710</v>
      </c>
      <c r="G4564" t="str">
        <f>VLOOKUP(Tabel1[[#This Row],[Gruppe]],Statistikkoder!$A$1:$C$154,2,FALSE)</f>
        <v>    Forvogn &lt; 10 meter incl. fører          </v>
      </c>
      <c r="H4564">
        <v>1</v>
      </c>
      <c r="I4564">
        <v>2</v>
      </c>
      <c r="J4564">
        <v>10</v>
      </c>
      <c r="K4564">
        <f>IF(AND(Tabel1[[#This Row],[Gruppe]]&gt;=610,Tabel1[[#This Row],[Gruppe]]&lt;=765),Tabel1[[#This Row],[Dækmeter]],0)</f>
        <v>10</v>
      </c>
      <c r="L4564">
        <v>0</v>
      </c>
      <c r="M4564" t="s">
        <v>3</v>
      </c>
      <c r="N4564" t="str">
        <f>VLOOKUP($F4564,Statistikkoder!$A$2:$C$154,3,FALSE)</f>
        <v>Forvogn</v>
      </c>
    </row>
    <row r="4565" spans="1:14" x14ac:dyDescent="0.2">
      <c r="A4565" t="s">
        <v>212</v>
      </c>
      <c r="B4565" s="1">
        <v>0.5</v>
      </c>
      <c r="C4565" t="s">
        <v>4</v>
      </c>
      <c r="D4565" t="s">
        <v>2</v>
      </c>
      <c r="E4565" t="s">
        <v>189</v>
      </c>
      <c r="F4565">
        <v>996</v>
      </c>
      <c r="G4565" t="str">
        <f>VLOOKUP(Tabel1[[#This Row],[Gruppe]],Statistikkoder!$A$1:$C$154,2,FALSE)</f>
        <v>    Passager i køretøj                            </v>
      </c>
      <c r="H4565">
        <v>0</v>
      </c>
      <c r="I4565">
        <v>79</v>
      </c>
      <c r="J4565">
        <v>0</v>
      </c>
      <c r="K4565">
        <f>IF(AND(Tabel1[[#This Row],[Gruppe]]&gt;=610,Tabel1[[#This Row],[Gruppe]]&lt;=765),Tabel1[[#This Row],[Dækmeter]],0)</f>
        <v>0</v>
      </c>
      <c r="L4565">
        <v>0</v>
      </c>
      <c r="M4565" t="s">
        <v>3</v>
      </c>
      <c r="N4565" t="str">
        <f>VLOOKUP($F4565,Statistikkoder!$A$2:$C$154,3,FALSE)</f>
        <v>Passager</v>
      </c>
    </row>
    <row r="4566" spans="1:14" x14ac:dyDescent="0.2">
      <c r="A4566" t="s">
        <v>212</v>
      </c>
      <c r="B4566" s="1">
        <v>0.5</v>
      </c>
      <c r="C4566" t="s">
        <v>0</v>
      </c>
      <c r="D4566" t="s">
        <v>1</v>
      </c>
      <c r="E4566" t="s">
        <v>190</v>
      </c>
      <c r="F4566">
        <v>10</v>
      </c>
      <c r="G4566" t="str">
        <f>VLOOKUP(Tabel1[[#This Row],[Gruppe]],Statistikkoder!$A$1:$C$154,2,FALSE)</f>
        <v>    Voksen gående                    </v>
      </c>
      <c r="H4566">
        <v>0</v>
      </c>
      <c r="I4566">
        <v>5</v>
      </c>
      <c r="J4566">
        <v>0</v>
      </c>
      <c r="K4566">
        <f>IF(AND(Tabel1[[#This Row],[Gruppe]]&gt;=610,Tabel1[[#This Row],[Gruppe]]&lt;=765),Tabel1[[#This Row],[Dækmeter]],0)</f>
        <v>0</v>
      </c>
      <c r="L4566">
        <v>0</v>
      </c>
      <c r="M4566" t="s">
        <v>3</v>
      </c>
      <c r="N4566" t="str">
        <f>VLOOKUP($F4566,Statistikkoder!$A$2:$C$154,3,FALSE)</f>
        <v>Passager</v>
      </c>
    </row>
    <row r="4567" spans="1:14" x14ac:dyDescent="0.2">
      <c r="A4567" t="s">
        <v>212</v>
      </c>
      <c r="B4567" s="1">
        <v>0.5</v>
      </c>
      <c r="C4567" t="s">
        <v>0</v>
      </c>
      <c r="D4567" t="s">
        <v>1</v>
      </c>
      <c r="E4567" t="s">
        <v>190</v>
      </c>
      <c r="F4567">
        <v>30</v>
      </c>
      <c r="G4567" t="str">
        <f>VLOOKUP(Tabel1[[#This Row],[Gruppe]],Statistikkoder!$A$1:$C$154,2,FALSE)</f>
        <v>    Barn  0-11 år gående              </v>
      </c>
      <c r="H4567">
        <v>0</v>
      </c>
      <c r="I4567">
        <v>1</v>
      </c>
      <c r="J4567">
        <v>0</v>
      </c>
      <c r="K4567">
        <f>IF(AND(Tabel1[[#This Row],[Gruppe]]&gt;=610,Tabel1[[#This Row],[Gruppe]]&lt;=765),Tabel1[[#This Row],[Dækmeter]],0)</f>
        <v>0</v>
      </c>
      <c r="L4567">
        <v>0</v>
      </c>
      <c r="M4567" t="s">
        <v>3</v>
      </c>
      <c r="N4567" t="str">
        <f>VLOOKUP($F4567,Statistikkoder!$A$2:$C$154,3,FALSE)</f>
        <v>Passager</v>
      </c>
    </row>
    <row r="4568" spans="1:14" x14ac:dyDescent="0.2">
      <c r="A4568" t="s">
        <v>212</v>
      </c>
      <c r="B4568" s="1">
        <v>0.5</v>
      </c>
      <c r="C4568" t="s">
        <v>0</v>
      </c>
      <c r="D4568" t="s">
        <v>1</v>
      </c>
      <c r="E4568" t="s">
        <v>190</v>
      </c>
      <c r="F4568">
        <v>80</v>
      </c>
      <c r="G4568" t="str">
        <f>VLOOKUP(Tabel1[[#This Row],[Gruppe]],Statistikkoder!$A$1:$C$154,2,FALSE)</f>
        <v>    Bil &lt; 1,95 pendler rejse        </v>
      </c>
      <c r="H4568">
        <v>1</v>
      </c>
      <c r="I4568">
        <v>1</v>
      </c>
      <c r="J4568">
        <v>6</v>
      </c>
      <c r="K4568">
        <f>IF(AND(Tabel1[[#This Row],[Gruppe]]&gt;=610,Tabel1[[#This Row],[Gruppe]]&lt;=765),Tabel1[[#This Row],[Dækmeter]],0)</f>
        <v>0</v>
      </c>
      <c r="L4568">
        <v>0</v>
      </c>
      <c r="M4568" t="s">
        <v>3</v>
      </c>
      <c r="N4568" t="str">
        <f>VLOOKUP($F4568,Statistikkoder!$A$2:$C$154,3,FALSE)</f>
        <v>Personbil</v>
      </c>
    </row>
    <row r="4569" spans="1:14" x14ac:dyDescent="0.2">
      <c r="A4569" t="s">
        <v>212</v>
      </c>
      <c r="B4569" s="1">
        <v>0.5</v>
      </c>
      <c r="C4569" t="s">
        <v>0</v>
      </c>
      <c r="D4569" t="s">
        <v>1</v>
      </c>
      <c r="E4569" t="s">
        <v>190</v>
      </c>
      <c r="F4569">
        <v>110</v>
      </c>
      <c r="G4569" t="str">
        <f>VLOOKUP(Tabel1[[#This Row],[Gruppe]],Statistikkoder!$A$1:$C$154,2,FALSE)</f>
        <v>    Bil &lt; 1,95 m                            </v>
      </c>
      <c r="H4569">
        <v>22</v>
      </c>
      <c r="I4569">
        <v>54</v>
      </c>
      <c r="J4569">
        <v>132</v>
      </c>
      <c r="K4569">
        <f>IF(AND(Tabel1[[#This Row],[Gruppe]]&gt;=610,Tabel1[[#This Row],[Gruppe]]&lt;=765),Tabel1[[#This Row],[Dækmeter]],0)</f>
        <v>0</v>
      </c>
      <c r="L4569">
        <v>0</v>
      </c>
      <c r="M4569" t="s">
        <v>3</v>
      </c>
      <c r="N4569" t="str">
        <f>VLOOKUP($F4569,Statistikkoder!$A$2:$C$154,3,FALSE)</f>
        <v>Personbil</v>
      </c>
    </row>
    <row r="4570" spans="1:14" x14ac:dyDescent="0.2">
      <c r="A4570" t="s">
        <v>212</v>
      </c>
      <c r="B4570" s="1">
        <v>0.5</v>
      </c>
      <c r="C4570" t="s">
        <v>0</v>
      </c>
      <c r="D4570" t="s">
        <v>1</v>
      </c>
      <c r="E4570" t="s">
        <v>190</v>
      </c>
      <c r="F4570">
        <v>115</v>
      </c>
      <c r="G4570" t="str">
        <f>VLOOKUP(Tabel1[[#This Row],[Gruppe]],Statistikkoder!$A$1:$C$154,2,FALSE)</f>
        <v>    Bil &lt; 1,95 m med anhænger                </v>
      </c>
      <c r="H4570">
        <v>1</v>
      </c>
      <c r="I4570">
        <v>4</v>
      </c>
      <c r="J4570">
        <v>10</v>
      </c>
      <c r="K4570">
        <f>IF(AND(Tabel1[[#This Row],[Gruppe]]&gt;=610,Tabel1[[#This Row],[Gruppe]]&lt;=765),Tabel1[[#This Row],[Dækmeter]],0)</f>
        <v>0</v>
      </c>
      <c r="L4570">
        <v>0</v>
      </c>
      <c r="M4570" t="s">
        <v>3</v>
      </c>
      <c r="N4570" t="str">
        <f>VLOOKUP($F4570,Statistikkoder!$A$2:$C$154,3,FALSE)</f>
        <v>Personbil</v>
      </c>
    </row>
    <row r="4571" spans="1:14" x14ac:dyDescent="0.2">
      <c r="A4571" t="s">
        <v>212</v>
      </c>
      <c r="B4571" s="1">
        <v>0.5</v>
      </c>
      <c r="C4571" t="s">
        <v>0</v>
      </c>
      <c r="D4571" t="s">
        <v>1</v>
      </c>
      <c r="E4571" t="s">
        <v>190</v>
      </c>
      <c r="F4571">
        <v>120</v>
      </c>
      <c r="G4571" t="str">
        <f>VLOOKUP(Tabel1[[#This Row],[Gruppe]],Statistikkoder!$A$1:$C$154,2,FALSE)</f>
        <v>    Bil &gt; 1,95 m                            </v>
      </c>
      <c r="H4571">
        <v>10</v>
      </c>
      <c r="I4571">
        <v>29</v>
      </c>
      <c r="J4571">
        <v>60</v>
      </c>
      <c r="K4571">
        <f>IF(AND(Tabel1[[#This Row],[Gruppe]]&gt;=610,Tabel1[[#This Row],[Gruppe]]&lt;=765),Tabel1[[#This Row],[Dækmeter]],0)</f>
        <v>0</v>
      </c>
      <c r="L4571">
        <v>0</v>
      </c>
      <c r="M4571" t="s">
        <v>3</v>
      </c>
      <c r="N4571" t="str">
        <f>VLOOKUP($F4571,Statistikkoder!$A$2:$C$154,3,FALSE)</f>
        <v>Personbil</v>
      </c>
    </row>
    <row r="4572" spans="1:14" x14ac:dyDescent="0.2">
      <c r="A4572" t="s">
        <v>212</v>
      </c>
      <c r="B4572" s="1">
        <v>0.5</v>
      </c>
      <c r="C4572" t="s">
        <v>0</v>
      </c>
      <c r="D4572" t="s">
        <v>1</v>
      </c>
      <c r="E4572" t="s">
        <v>190</v>
      </c>
      <c r="F4572">
        <v>122</v>
      </c>
      <c r="G4572" t="str">
        <f>VLOOKUP(Tabel1[[#This Row],[Gruppe]],Statistikkoder!$A$1:$C$154,2,FALSE)</f>
        <v>    Bil H&lt;1,95 &amp; L&gt;6 m                      </v>
      </c>
      <c r="H4572">
        <v>1</v>
      </c>
      <c r="I4572">
        <v>2</v>
      </c>
      <c r="J4572">
        <v>6</v>
      </c>
      <c r="K4572">
        <f>IF(AND(Tabel1[[#This Row],[Gruppe]]&gt;=610,Tabel1[[#This Row],[Gruppe]]&lt;=765),Tabel1[[#This Row],[Dækmeter]],0)</f>
        <v>0</v>
      </c>
      <c r="L4572">
        <v>0</v>
      </c>
      <c r="M4572" t="s">
        <v>3</v>
      </c>
      <c r="N4572" t="str">
        <f>VLOOKUP($F4572,Statistikkoder!$A$2:$C$154,3,FALSE)</f>
        <v>Personbil</v>
      </c>
    </row>
    <row r="4573" spans="1:14" x14ac:dyDescent="0.2">
      <c r="A4573" t="s">
        <v>212</v>
      </c>
      <c r="B4573" s="1">
        <v>0.5</v>
      </c>
      <c r="C4573" t="s">
        <v>0</v>
      </c>
      <c r="D4573" t="s">
        <v>1</v>
      </c>
      <c r="E4573" t="s">
        <v>190</v>
      </c>
      <c r="F4573">
        <v>126</v>
      </c>
      <c r="G4573" t="str">
        <f>VLOOKUP(Tabel1[[#This Row],[Gruppe]],Statistikkoder!$A$1:$C$154,2,FALSE)</f>
        <v xml:space="preserve">    Bil med campingvogn                     </v>
      </c>
      <c r="H4573">
        <v>2</v>
      </c>
      <c r="I4573">
        <v>5</v>
      </c>
      <c r="J4573">
        <v>24</v>
      </c>
      <c r="K4573">
        <f>IF(AND(Tabel1[[#This Row],[Gruppe]]&gt;=610,Tabel1[[#This Row],[Gruppe]]&lt;=765),Tabel1[[#This Row],[Dækmeter]],0)</f>
        <v>0</v>
      </c>
      <c r="L4573">
        <v>0</v>
      </c>
      <c r="M4573" t="s">
        <v>3</v>
      </c>
      <c r="N4573" t="str">
        <f>VLOOKUP($F4573,Statistikkoder!$A$2:$C$154,3,FALSE)</f>
        <v>Personbil</v>
      </c>
    </row>
    <row r="4574" spans="1:14" x14ac:dyDescent="0.2">
      <c r="A4574" t="s">
        <v>212</v>
      </c>
      <c r="B4574" s="1">
        <v>0.5</v>
      </c>
      <c r="C4574" t="s">
        <v>0</v>
      </c>
      <c r="D4574" t="s">
        <v>1</v>
      </c>
      <c r="E4574" t="s">
        <v>190</v>
      </c>
      <c r="F4574">
        <v>309</v>
      </c>
      <c r="G4574" t="str">
        <f>VLOOKUP(Tabel1[[#This Row],[Gruppe]],Statistikkoder!$A$1:$C$154,2,FALSE)</f>
        <v>    Autocamper &lt;  6 meter                </v>
      </c>
      <c r="H4574">
        <v>2</v>
      </c>
      <c r="I4574">
        <v>3</v>
      </c>
      <c r="J4574">
        <v>12</v>
      </c>
      <c r="K4574">
        <f>IF(AND(Tabel1[[#This Row],[Gruppe]]&gt;=610,Tabel1[[#This Row],[Gruppe]]&lt;=765),Tabel1[[#This Row],[Dækmeter]],0)</f>
        <v>0</v>
      </c>
      <c r="L4574">
        <v>0</v>
      </c>
      <c r="M4574" t="s">
        <v>3</v>
      </c>
      <c r="N4574" t="str">
        <f>VLOOKUP($F4574,Statistikkoder!$A$2:$C$154,3,FALSE)</f>
        <v>Autocamper</v>
      </c>
    </row>
    <row r="4575" spans="1:14" x14ac:dyDescent="0.2">
      <c r="A4575" t="s">
        <v>212</v>
      </c>
      <c r="B4575" s="1">
        <v>0.5</v>
      </c>
      <c r="C4575" t="s">
        <v>0</v>
      </c>
      <c r="D4575" t="s">
        <v>1</v>
      </c>
      <c r="E4575" t="s">
        <v>190</v>
      </c>
      <c r="F4575">
        <v>320</v>
      </c>
      <c r="G4575" t="str">
        <f>VLOOKUP(Tabel1[[#This Row],[Gruppe]],Statistikkoder!$A$1:$C$154,2,FALSE)</f>
        <v>    Autocamper &lt; 12 meter                </v>
      </c>
      <c r="H4575">
        <v>3</v>
      </c>
      <c r="I4575">
        <v>6</v>
      </c>
      <c r="J4575">
        <v>30</v>
      </c>
      <c r="K4575">
        <f>IF(AND(Tabel1[[#This Row],[Gruppe]]&gt;=610,Tabel1[[#This Row],[Gruppe]]&lt;=765),Tabel1[[#This Row],[Dækmeter]],0)</f>
        <v>0</v>
      </c>
      <c r="L4575">
        <v>0</v>
      </c>
      <c r="M4575" t="s">
        <v>3</v>
      </c>
      <c r="N4575" t="str">
        <f>VLOOKUP($F4575,Statistikkoder!$A$2:$C$154,3,FALSE)</f>
        <v>Autocamper</v>
      </c>
    </row>
    <row r="4576" spans="1:14" x14ac:dyDescent="0.2">
      <c r="A4576" t="s">
        <v>212</v>
      </c>
      <c r="B4576" s="1">
        <v>0.5</v>
      </c>
      <c r="C4576" t="s">
        <v>0</v>
      </c>
      <c r="D4576" t="s">
        <v>1</v>
      </c>
      <c r="E4576" t="s">
        <v>190</v>
      </c>
      <c r="F4576">
        <v>410</v>
      </c>
      <c r="G4576" t="str">
        <f>VLOOKUP(Tabel1[[#This Row],[Gruppe]],Statistikkoder!$A$1:$C$154,2,FALSE)</f>
        <v>    MC                                    </v>
      </c>
      <c r="H4576">
        <v>1</v>
      </c>
      <c r="I4576">
        <v>1</v>
      </c>
      <c r="J4576">
        <v>3</v>
      </c>
      <c r="K4576">
        <f>IF(AND(Tabel1[[#This Row],[Gruppe]]&gt;=610,Tabel1[[#This Row],[Gruppe]]&lt;=765),Tabel1[[#This Row],[Dækmeter]],0)</f>
        <v>0</v>
      </c>
      <c r="L4576">
        <v>0</v>
      </c>
      <c r="M4576" t="s">
        <v>3</v>
      </c>
      <c r="N4576" t="str">
        <f>VLOOKUP($F4576,Statistikkoder!$A$2:$C$154,3,FALSE)</f>
        <v>MC/Knallert</v>
      </c>
    </row>
    <row r="4577" spans="1:14" x14ac:dyDescent="0.2">
      <c r="A4577" t="s">
        <v>212</v>
      </c>
      <c r="B4577" s="1">
        <v>0.5</v>
      </c>
      <c r="C4577" t="s">
        <v>0</v>
      </c>
      <c r="D4577" t="s">
        <v>1</v>
      </c>
      <c r="E4577" t="s">
        <v>190</v>
      </c>
      <c r="F4577">
        <v>510</v>
      </c>
      <c r="G4577" t="str">
        <f>VLOOKUP(Tabel1[[#This Row],[Gruppe]],Statistikkoder!$A$1:$C$154,2,FALSE)</f>
        <v>    Cykel Voksen                            </v>
      </c>
      <c r="H4577">
        <v>2</v>
      </c>
      <c r="I4577">
        <v>0</v>
      </c>
      <c r="J4577">
        <v>2</v>
      </c>
      <c r="K4577">
        <f>IF(AND(Tabel1[[#This Row],[Gruppe]]&gt;=610,Tabel1[[#This Row],[Gruppe]]&lt;=765),Tabel1[[#This Row],[Dækmeter]],0)</f>
        <v>0</v>
      </c>
      <c r="L4577">
        <v>0</v>
      </c>
      <c r="M4577" t="s">
        <v>3</v>
      </c>
      <c r="N4577" t="str">
        <f>VLOOKUP($F4577,Statistikkoder!$A$2:$C$154,3,FALSE)</f>
        <v>Cykel</v>
      </c>
    </row>
    <row r="4578" spans="1:14" x14ac:dyDescent="0.2">
      <c r="A4578" t="s">
        <v>212</v>
      </c>
      <c r="B4578" s="1">
        <v>0.5</v>
      </c>
      <c r="C4578" t="s">
        <v>0</v>
      </c>
      <c r="D4578" t="s">
        <v>1</v>
      </c>
      <c r="E4578" t="s">
        <v>190</v>
      </c>
      <c r="F4578">
        <v>540</v>
      </c>
      <c r="G4578" t="str">
        <f>VLOOKUP(Tabel1[[#This Row],[Gruppe]],Statistikkoder!$A$1:$C$154,2,FALSE)</f>
        <v>    Cykel m/anhænger Voksen                  </v>
      </c>
      <c r="H4578">
        <v>1</v>
      </c>
      <c r="I4578">
        <v>0</v>
      </c>
      <c r="J4578">
        <v>1</v>
      </c>
      <c r="K4578">
        <f>IF(AND(Tabel1[[#This Row],[Gruppe]]&gt;=610,Tabel1[[#This Row],[Gruppe]]&lt;=765),Tabel1[[#This Row],[Dækmeter]],0)</f>
        <v>0</v>
      </c>
      <c r="L4578">
        <v>0</v>
      </c>
      <c r="M4578" t="s">
        <v>3</v>
      </c>
      <c r="N4578" t="str">
        <f>VLOOKUP($F4578,Statistikkoder!$A$2:$C$154,3,FALSE)</f>
        <v>Cykel</v>
      </c>
    </row>
    <row r="4579" spans="1:14" x14ac:dyDescent="0.2">
      <c r="A4579" t="s">
        <v>212</v>
      </c>
      <c r="B4579" s="1">
        <v>0.5</v>
      </c>
      <c r="C4579" t="s">
        <v>0</v>
      </c>
      <c r="D4579" t="s">
        <v>1</v>
      </c>
      <c r="E4579" t="s">
        <v>190</v>
      </c>
      <c r="F4579">
        <v>730</v>
      </c>
      <c r="G4579" t="str">
        <f>VLOOKUP(Tabel1[[#This Row],[Gruppe]],Statistikkoder!$A$1:$C$154,2,FALSE)</f>
        <v>    Sættevogn 17 m. max 40 tons            </v>
      </c>
      <c r="H4579">
        <v>1</v>
      </c>
      <c r="I4579">
        <v>1</v>
      </c>
      <c r="J4579">
        <v>17</v>
      </c>
      <c r="K4579">
        <f>IF(AND(Tabel1[[#This Row],[Gruppe]]&gt;=610,Tabel1[[#This Row],[Gruppe]]&lt;=765),Tabel1[[#This Row],[Dækmeter]],0)</f>
        <v>17</v>
      </c>
      <c r="L4579">
        <v>0</v>
      </c>
      <c r="M4579" t="s">
        <v>3</v>
      </c>
      <c r="N4579" t="str">
        <f>VLOOKUP($F4579,Statistikkoder!$A$2:$C$154,3,FALSE)</f>
        <v>Sættevogn</v>
      </c>
    </row>
    <row r="4580" spans="1:14" x14ac:dyDescent="0.2">
      <c r="A4580" t="s">
        <v>212</v>
      </c>
      <c r="B4580" s="1">
        <v>0.5</v>
      </c>
      <c r="C4580" t="s">
        <v>0</v>
      </c>
      <c r="D4580" t="s">
        <v>1</v>
      </c>
      <c r="E4580" t="s">
        <v>190</v>
      </c>
      <c r="F4580">
        <v>765</v>
      </c>
      <c r="G4580" t="str">
        <f>VLOOKUP(Tabel1[[#This Row],[Gruppe]],Statistikkoder!$A$1:$C$154,2,FALSE)</f>
        <v>    Special transport                        </v>
      </c>
      <c r="H4580">
        <v>1</v>
      </c>
      <c r="I4580">
        <v>1</v>
      </c>
      <c r="J4580">
        <v>16</v>
      </c>
      <c r="K4580">
        <f>IF(AND(Tabel1[[#This Row],[Gruppe]]&gt;=610,Tabel1[[#This Row],[Gruppe]]&lt;=765),Tabel1[[#This Row],[Dækmeter]],0)</f>
        <v>16</v>
      </c>
      <c r="L4580">
        <v>0</v>
      </c>
      <c r="M4580" t="s">
        <v>3</v>
      </c>
      <c r="N4580" t="str">
        <f>VLOOKUP($F4580,Statistikkoder!$A$2:$C$154,3,FALSE)</f>
        <v>Specialtransport</v>
      </c>
    </row>
    <row r="4581" spans="1:14" x14ac:dyDescent="0.2">
      <c r="A4581" t="s">
        <v>212</v>
      </c>
      <c r="B4581" s="1">
        <v>0.5</v>
      </c>
      <c r="C4581" t="s">
        <v>0</v>
      </c>
      <c r="D4581" t="s">
        <v>1</v>
      </c>
      <c r="E4581" t="s">
        <v>190</v>
      </c>
      <c r="F4581">
        <v>777</v>
      </c>
      <c r="G4581" t="str">
        <f>VLOOKUP(Tabel1[[#This Row],[Gruppe]],Statistikkoder!$A$1:$C$154,2,FALSE)</f>
        <v>    Fragtgods  stor                          </v>
      </c>
      <c r="H4581">
        <v>1</v>
      </c>
      <c r="I4581">
        <v>0</v>
      </c>
      <c r="J4581">
        <v>1</v>
      </c>
      <c r="K4581">
        <f>IF(AND(Tabel1[[#This Row],[Gruppe]]&gt;=610,Tabel1[[#This Row],[Gruppe]]&lt;=765),Tabel1[[#This Row],[Dækmeter]],0)</f>
        <v>0</v>
      </c>
      <c r="L4581">
        <v>0</v>
      </c>
      <c r="M4581" t="s">
        <v>3</v>
      </c>
      <c r="N4581" t="str">
        <f>VLOOKUP($F4581,Statistikkoder!$A$2:$C$154,3,FALSE)</f>
        <v>n/a</v>
      </c>
    </row>
    <row r="4582" spans="1:14" x14ac:dyDescent="0.2">
      <c r="A4582" t="s">
        <v>212</v>
      </c>
      <c r="B4582" s="1">
        <v>0.5</v>
      </c>
      <c r="C4582" t="s">
        <v>0</v>
      </c>
      <c r="D4582" t="s">
        <v>1</v>
      </c>
      <c r="E4582" t="s">
        <v>190</v>
      </c>
      <c r="F4582">
        <v>996</v>
      </c>
      <c r="G4582" t="str">
        <f>VLOOKUP(Tabel1[[#This Row],[Gruppe]],Statistikkoder!$A$1:$C$154,2,FALSE)</f>
        <v>    Passager i køretøj                            </v>
      </c>
      <c r="H4582">
        <v>0</v>
      </c>
      <c r="I4582">
        <v>107</v>
      </c>
      <c r="J4582">
        <v>0</v>
      </c>
      <c r="K4582">
        <f>IF(AND(Tabel1[[#This Row],[Gruppe]]&gt;=610,Tabel1[[#This Row],[Gruppe]]&lt;=765),Tabel1[[#This Row],[Dækmeter]],0)</f>
        <v>0</v>
      </c>
      <c r="L4582">
        <v>0</v>
      </c>
      <c r="M4582" t="s">
        <v>3</v>
      </c>
      <c r="N4582" t="str">
        <f>VLOOKUP($F4582,Statistikkoder!$A$2:$C$154,3,FALSE)</f>
        <v>Passager</v>
      </c>
    </row>
    <row r="4583" spans="1:14" x14ac:dyDescent="0.2">
      <c r="A4583" t="s">
        <v>212</v>
      </c>
      <c r="B4583" s="1">
        <v>0.54166666666666663</v>
      </c>
      <c r="C4583" t="s">
        <v>4</v>
      </c>
      <c r="D4583" t="s">
        <v>2</v>
      </c>
      <c r="E4583" t="s">
        <v>190</v>
      </c>
      <c r="F4583">
        <v>10</v>
      </c>
      <c r="G4583" t="str">
        <f>VLOOKUP(Tabel1[[#This Row],[Gruppe]],Statistikkoder!$A$1:$C$154,2,FALSE)</f>
        <v>    Voksen gående                    </v>
      </c>
      <c r="H4583">
        <v>0</v>
      </c>
      <c r="I4583">
        <v>3</v>
      </c>
      <c r="J4583">
        <v>0</v>
      </c>
      <c r="K4583">
        <f>IF(AND(Tabel1[[#This Row],[Gruppe]]&gt;=610,Tabel1[[#This Row],[Gruppe]]&lt;=765),Tabel1[[#This Row],[Dækmeter]],0)</f>
        <v>0</v>
      </c>
      <c r="L4583">
        <v>0</v>
      </c>
      <c r="M4583" t="s">
        <v>3</v>
      </c>
      <c r="N4583" t="str">
        <f>VLOOKUP($F4583,Statistikkoder!$A$2:$C$154,3,FALSE)</f>
        <v>Passager</v>
      </c>
    </row>
    <row r="4584" spans="1:14" x14ac:dyDescent="0.2">
      <c r="A4584" t="s">
        <v>212</v>
      </c>
      <c r="B4584" s="1">
        <v>0.54166666666666663</v>
      </c>
      <c r="C4584" t="s">
        <v>4</v>
      </c>
      <c r="D4584" t="s">
        <v>2</v>
      </c>
      <c r="E4584" t="s">
        <v>190</v>
      </c>
      <c r="F4584">
        <v>80</v>
      </c>
      <c r="G4584" t="str">
        <f>VLOOKUP(Tabel1[[#This Row],[Gruppe]],Statistikkoder!$A$1:$C$154,2,FALSE)</f>
        <v>    Bil &lt; 1,95 pendler rejse        </v>
      </c>
      <c r="H4584">
        <v>2</v>
      </c>
      <c r="I4584">
        <v>3</v>
      </c>
      <c r="J4584">
        <v>12</v>
      </c>
      <c r="K4584">
        <f>IF(AND(Tabel1[[#This Row],[Gruppe]]&gt;=610,Tabel1[[#This Row],[Gruppe]]&lt;=765),Tabel1[[#This Row],[Dækmeter]],0)</f>
        <v>0</v>
      </c>
      <c r="L4584">
        <v>0</v>
      </c>
      <c r="M4584" t="s">
        <v>3</v>
      </c>
      <c r="N4584" t="str">
        <f>VLOOKUP($F4584,Statistikkoder!$A$2:$C$154,3,FALSE)</f>
        <v>Personbil</v>
      </c>
    </row>
    <row r="4585" spans="1:14" x14ac:dyDescent="0.2">
      <c r="A4585" t="s">
        <v>212</v>
      </c>
      <c r="B4585" s="1">
        <v>0.54166666666666663</v>
      </c>
      <c r="C4585" t="s">
        <v>4</v>
      </c>
      <c r="D4585" t="s">
        <v>2</v>
      </c>
      <c r="E4585" t="s">
        <v>190</v>
      </c>
      <c r="F4585">
        <v>110</v>
      </c>
      <c r="G4585" t="str">
        <f>VLOOKUP(Tabel1[[#This Row],[Gruppe]],Statistikkoder!$A$1:$C$154,2,FALSE)</f>
        <v>    Bil &lt; 1,95 m                            </v>
      </c>
      <c r="H4585">
        <v>21</v>
      </c>
      <c r="I4585">
        <v>47</v>
      </c>
      <c r="J4585">
        <v>126</v>
      </c>
      <c r="K4585">
        <f>IF(AND(Tabel1[[#This Row],[Gruppe]]&gt;=610,Tabel1[[#This Row],[Gruppe]]&lt;=765),Tabel1[[#This Row],[Dækmeter]],0)</f>
        <v>0</v>
      </c>
      <c r="L4585">
        <v>0</v>
      </c>
      <c r="M4585" t="s">
        <v>3</v>
      </c>
      <c r="N4585" t="str">
        <f>VLOOKUP($F4585,Statistikkoder!$A$2:$C$154,3,FALSE)</f>
        <v>Personbil</v>
      </c>
    </row>
    <row r="4586" spans="1:14" x14ac:dyDescent="0.2">
      <c r="A4586" t="s">
        <v>212</v>
      </c>
      <c r="B4586" s="1">
        <v>0.54166666666666663</v>
      </c>
      <c r="C4586" t="s">
        <v>4</v>
      </c>
      <c r="D4586" t="s">
        <v>2</v>
      </c>
      <c r="E4586" t="s">
        <v>190</v>
      </c>
      <c r="F4586">
        <v>115</v>
      </c>
      <c r="G4586" t="str">
        <f>VLOOKUP(Tabel1[[#This Row],[Gruppe]],Statistikkoder!$A$1:$C$154,2,FALSE)</f>
        <v>    Bil &lt; 1,95 m med anhænger                </v>
      </c>
      <c r="H4586">
        <v>1</v>
      </c>
      <c r="I4586">
        <v>3</v>
      </c>
      <c r="J4586">
        <v>10</v>
      </c>
      <c r="K4586">
        <f>IF(AND(Tabel1[[#This Row],[Gruppe]]&gt;=610,Tabel1[[#This Row],[Gruppe]]&lt;=765),Tabel1[[#This Row],[Dækmeter]],0)</f>
        <v>0</v>
      </c>
      <c r="L4586">
        <v>0</v>
      </c>
      <c r="M4586" t="s">
        <v>3</v>
      </c>
      <c r="N4586" t="str">
        <f>VLOOKUP($F4586,Statistikkoder!$A$2:$C$154,3,FALSE)</f>
        <v>Personbil</v>
      </c>
    </row>
    <row r="4587" spans="1:14" x14ac:dyDescent="0.2">
      <c r="A4587" t="s">
        <v>212</v>
      </c>
      <c r="B4587" s="1">
        <v>0.54166666666666663</v>
      </c>
      <c r="C4587" t="s">
        <v>4</v>
      </c>
      <c r="D4587" t="s">
        <v>2</v>
      </c>
      <c r="E4587" t="s">
        <v>190</v>
      </c>
      <c r="F4587">
        <v>120</v>
      </c>
      <c r="G4587" t="str">
        <f>VLOOKUP(Tabel1[[#This Row],[Gruppe]],Statistikkoder!$A$1:$C$154,2,FALSE)</f>
        <v>    Bil &gt; 1,95 m                            </v>
      </c>
      <c r="H4587">
        <v>2</v>
      </c>
      <c r="I4587">
        <v>4</v>
      </c>
      <c r="J4587">
        <v>12</v>
      </c>
      <c r="K4587">
        <f>IF(AND(Tabel1[[#This Row],[Gruppe]]&gt;=610,Tabel1[[#This Row],[Gruppe]]&lt;=765),Tabel1[[#This Row],[Dækmeter]],0)</f>
        <v>0</v>
      </c>
      <c r="L4587">
        <v>0</v>
      </c>
      <c r="M4587" t="s">
        <v>3</v>
      </c>
      <c r="N4587" t="str">
        <f>VLOOKUP($F4587,Statistikkoder!$A$2:$C$154,3,FALSE)</f>
        <v>Personbil</v>
      </c>
    </row>
    <row r="4588" spans="1:14" x14ac:dyDescent="0.2">
      <c r="A4588" t="s">
        <v>212</v>
      </c>
      <c r="B4588" s="1">
        <v>0.54166666666666663</v>
      </c>
      <c r="C4588" t="s">
        <v>4</v>
      </c>
      <c r="D4588" t="s">
        <v>2</v>
      </c>
      <c r="E4588" t="s">
        <v>190</v>
      </c>
      <c r="F4588">
        <v>126</v>
      </c>
      <c r="G4588" t="str">
        <f>VLOOKUP(Tabel1[[#This Row],[Gruppe]],Statistikkoder!$A$1:$C$154,2,FALSE)</f>
        <v xml:space="preserve">    Bil med campingvogn                     </v>
      </c>
      <c r="H4588">
        <v>2</v>
      </c>
      <c r="I4588">
        <v>3</v>
      </c>
      <c r="J4588">
        <v>24</v>
      </c>
      <c r="K4588">
        <f>IF(AND(Tabel1[[#This Row],[Gruppe]]&gt;=610,Tabel1[[#This Row],[Gruppe]]&lt;=765),Tabel1[[#This Row],[Dækmeter]],0)</f>
        <v>0</v>
      </c>
      <c r="L4588">
        <v>0</v>
      </c>
      <c r="M4588" t="s">
        <v>3</v>
      </c>
      <c r="N4588" t="str">
        <f>VLOOKUP($F4588,Statistikkoder!$A$2:$C$154,3,FALSE)</f>
        <v>Personbil</v>
      </c>
    </row>
    <row r="4589" spans="1:14" x14ac:dyDescent="0.2">
      <c r="A4589" t="s">
        <v>212</v>
      </c>
      <c r="B4589" s="1">
        <v>0.54166666666666663</v>
      </c>
      <c r="C4589" t="s">
        <v>4</v>
      </c>
      <c r="D4589" t="s">
        <v>2</v>
      </c>
      <c r="E4589" t="s">
        <v>190</v>
      </c>
      <c r="F4589">
        <v>309</v>
      </c>
      <c r="G4589" t="str">
        <f>VLOOKUP(Tabel1[[#This Row],[Gruppe]],Statistikkoder!$A$1:$C$154,2,FALSE)</f>
        <v>    Autocamper &lt;  6 meter                </v>
      </c>
      <c r="H4589">
        <v>1</v>
      </c>
      <c r="I4589">
        <v>2</v>
      </c>
      <c r="J4589">
        <v>6</v>
      </c>
      <c r="K4589">
        <f>IF(AND(Tabel1[[#This Row],[Gruppe]]&gt;=610,Tabel1[[#This Row],[Gruppe]]&lt;=765),Tabel1[[#This Row],[Dækmeter]],0)</f>
        <v>0</v>
      </c>
      <c r="L4589">
        <v>0</v>
      </c>
      <c r="M4589" t="s">
        <v>3</v>
      </c>
      <c r="N4589" t="str">
        <f>VLOOKUP($F4589,Statistikkoder!$A$2:$C$154,3,FALSE)</f>
        <v>Autocamper</v>
      </c>
    </row>
    <row r="4590" spans="1:14" x14ac:dyDescent="0.2">
      <c r="A4590" t="s">
        <v>212</v>
      </c>
      <c r="B4590" s="1">
        <v>0.54166666666666663</v>
      </c>
      <c r="C4590" t="s">
        <v>4</v>
      </c>
      <c r="D4590" t="s">
        <v>2</v>
      </c>
      <c r="E4590" t="s">
        <v>190</v>
      </c>
      <c r="F4590">
        <v>410</v>
      </c>
      <c r="G4590" t="str">
        <f>VLOOKUP(Tabel1[[#This Row],[Gruppe]],Statistikkoder!$A$1:$C$154,2,FALSE)</f>
        <v>    MC                                    </v>
      </c>
      <c r="H4590">
        <v>2</v>
      </c>
      <c r="I4590">
        <v>2</v>
      </c>
      <c r="J4590">
        <v>6</v>
      </c>
      <c r="K4590">
        <f>IF(AND(Tabel1[[#This Row],[Gruppe]]&gt;=610,Tabel1[[#This Row],[Gruppe]]&lt;=765),Tabel1[[#This Row],[Dækmeter]],0)</f>
        <v>0</v>
      </c>
      <c r="L4590">
        <v>0</v>
      </c>
      <c r="M4590" t="s">
        <v>3</v>
      </c>
      <c r="N4590" t="str">
        <f>VLOOKUP($F4590,Statistikkoder!$A$2:$C$154,3,FALSE)</f>
        <v>MC/Knallert</v>
      </c>
    </row>
    <row r="4591" spans="1:14" x14ac:dyDescent="0.2">
      <c r="A4591" t="s">
        <v>212</v>
      </c>
      <c r="B4591" s="1">
        <v>0.54166666666666663</v>
      </c>
      <c r="C4591" t="s">
        <v>4</v>
      </c>
      <c r="D4591" t="s">
        <v>2</v>
      </c>
      <c r="E4591" t="s">
        <v>190</v>
      </c>
      <c r="F4591">
        <v>510</v>
      </c>
      <c r="G4591" t="str">
        <f>VLOOKUP(Tabel1[[#This Row],[Gruppe]],Statistikkoder!$A$1:$C$154,2,FALSE)</f>
        <v>    Cykel Voksen                            </v>
      </c>
      <c r="H4591">
        <v>2</v>
      </c>
      <c r="I4591">
        <v>0</v>
      </c>
      <c r="J4591">
        <v>2</v>
      </c>
      <c r="K4591">
        <f>IF(AND(Tabel1[[#This Row],[Gruppe]]&gt;=610,Tabel1[[#This Row],[Gruppe]]&lt;=765),Tabel1[[#This Row],[Dækmeter]],0)</f>
        <v>0</v>
      </c>
      <c r="L4591">
        <v>0</v>
      </c>
      <c r="M4591" t="s">
        <v>3</v>
      </c>
      <c r="N4591" t="str">
        <f>VLOOKUP($F4591,Statistikkoder!$A$2:$C$154,3,FALSE)</f>
        <v>Cykel</v>
      </c>
    </row>
    <row r="4592" spans="1:14" x14ac:dyDescent="0.2">
      <c r="A4592" t="s">
        <v>212</v>
      </c>
      <c r="B4592" s="1">
        <v>0.54166666666666663</v>
      </c>
      <c r="C4592" t="s">
        <v>4</v>
      </c>
      <c r="D4592" t="s">
        <v>2</v>
      </c>
      <c r="E4592" t="s">
        <v>190</v>
      </c>
      <c r="F4592">
        <v>996</v>
      </c>
      <c r="G4592" t="str">
        <f>VLOOKUP(Tabel1[[#This Row],[Gruppe]],Statistikkoder!$A$1:$C$154,2,FALSE)</f>
        <v>    Passager i køretøj                            </v>
      </c>
      <c r="H4592">
        <v>0</v>
      </c>
      <c r="I4592">
        <v>64</v>
      </c>
      <c r="J4592">
        <v>0</v>
      </c>
      <c r="K4592">
        <f>IF(AND(Tabel1[[#This Row],[Gruppe]]&gt;=610,Tabel1[[#This Row],[Gruppe]]&lt;=765),Tabel1[[#This Row],[Dækmeter]],0)</f>
        <v>0</v>
      </c>
      <c r="L4592">
        <v>0</v>
      </c>
      <c r="M4592" t="s">
        <v>3</v>
      </c>
      <c r="N4592" t="str">
        <f>VLOOKUP($F4592,Statistikkoder!$A$2:$C$154,3,FALSE)</f>
        <v>Passager</v>
      </c>
    </row>
    <row r="4593" spans="1:14" x14ac:dyDescent="0.2">
      <c r="A4593" t="s">
        <v>212</v>
      </c>
      <c r="B4593" s="1">
        <v>0.54166666666666663</v>
      </c>
      <c r="C4593" t="s">
        <v>0</v>
      </c>
      <c r="D4593" t="s">
        <v>1</v>
      </c>
      <c r="E4593" t="s">
        <v>189</v>
      </c>
      <c r="F4593">
        <v>15</v>
      </c>
      <c r="G4593" t="str">
        <f>VLOOKUP(Tabel1[[#This Row],[Gruppe]],Statistikkoder!$A$1:$C$154,2,FALSE)</f>
        <v>    Voksen gående Pendler            </v>
      </c>
      <c r="H4593">
        <v>0</v>
      </c>
      <c r="I4593">
        <v>1</v>
      </c>
      <c r="J4593">
        <v>0</v>
      </c>
      <c r="K4593">
        <f>IF(AND(Tabel1[[#This Row],[Gruppe]]&gt;=610,Tabel1[[#This Row],[Gruppe]]&lt;=765),Tabel1[[#This Row],[Dækmeter]],0)</f>
        <v>0</v>
      </c>
      <c r="L4593">
        <v>0</v>
      </c>
      <c r="M4593" t="s">
        <v>3</v>
      </c>
      <c r="N4593" t="str">
        <f>VLOOKUP($F4593,Statistikkoder!$A$2:$C$154,3,FALSE)</f>
        <v>Passager</v>
      </c>
    </row>
    <row r="4594" spans="1:14" x14ac:dyDescent="0.2">
      <c r="A4594" t="s">
        <v>212</v>
      </c>
      <c r="B4594" s="1">
        <v>0.54166666666666663</v>
      </c>
      <c r="C4594" t="s">
        <v>0</v>
      </c>
      <c r="D4594" t="s">
        <v>1</v>
      </c>
      <c r="E4594" t="s">
        <v>189</v>
      </c>
      <c r="F4594">
        <v>80</v>
      </c>
      <c r="G4594" t="str">
        <f>VLOOKUP(Tabel1[[#This Row],[Gruppe]],Statistikkoder!$A$1:$C$154,2,FALSE)</f>
        <v>    Bil &lt; 1,95 pendler rejse        </v>
      </c>
      <c r="H4594">
        <v>2</v>
      </c>
      <c r="I4594">
        <v>3</v>
      </c>
      <c r="J4594">
        <v>12</v>
      </c>
      <c r="K4594">
        <f>IF(AND(Tabel1[[#This Row],[Gruppe]]&gt;=610,Tabel1[[#This Row],[Gruppe]]&lt;=765),Tabel1[[#This Row],[Dækmeter]],0)</f>
        <v>0</v>
      </c>
      <c r="L4594">
        <v>0</v>
      </c>
      <c r="M4594" t="s">
        <v>3</v>
      </c>
      <c r="N4594" t="str">
        <f>VLOOKUP($F4594,Statistikkoder!$A$2:$C$154,3,FALSE)</f>
        <v>Personbil</v>
      </c>
    </row>
    <row r="4595" spans="1:14" x14ac:dyDescent="0.2">
      <c r="A4595" t="s">
        <v>212</v>
      </c>
      <c r="B4595" s="1">
        <v>0.54166666666666663</v>
      </c>
      <c r="C4595" t="s">
        <v>0</v>
      </c>
      <c r="D4595" t="s">
        <v>1</v>
      </c>
      <c r="E4595" t="s">
        <v>189</v>
      </c>
      <c r="F4595">
        <v>110</v>
      </c>
      <c r="G4595" t="str">
        <f>VLOOKUP(Tabel1[[#This Row],[Gruppe]],Statistikkoder!$A$1:$C$154,2,FALSE)</f>
        <v>    Bil &lt; 1,95 m                            </v>
      </c>
      <c r="H4595">
        <v>31</v>
      </c>
      <c r="I4595">
        <v>81</v>
      </c>
      <c r="J4595">
        <v>186</v>
      </c>
      <c r="K4595">
        <f>IF(AND(Tabel1[[#This Row],[Gruppe]]&gt;=610,Tabel1[[#This Row],[Gruppe]]&lt;=765),Tabel1[[#This Row],[Dækmeter]],0)</f>
        <v>0</v>
      </c>
      <c r="L4595">
        <v>0</v>
      </c>
      <c r="M4595" t="s">
        <v>3</v>
      </c>
      <c r="N4595" t="str">
        <f>VLOOKUP($F4595,Statistikkoder!$A$2:$C$154,3,FALSE)</f>
        <v>Personbil</v>
      </c>
    </row>
    <row r="4596" spans="1:14" x14ac:dyDescent="0.2">
      <c r="A4596" t="s">
        <v>212</v>
      </c>
      <c r="B4596" s="1">
        <v>0.54166666666666663</v>
      </c>
      <c r="C4596" t="s">
        <v>0</v>
      </c>
      <c r="D4596" t="s">
        <v>1</v>
      </c>
      <c r="E4596" t="s">
        <v>189</v>
      </c>
      <c r="F4596">
        <v>120</v>
      </c>
      <c r="G4596" t="str">
        <f>VLOOKUP(Tabel1[[#This Row],[Gruppe]],Statistikkoder!$A$1:$C$154,2,FALSE)</f>
        <v>    Bil &gt; 1,95 m                            </v>
      </c>
      <c r="H4596">
        <v>3</v>
      </c>
      <c r="I4596">
        <v>5</v>
      </c>
      <c r="J4596">
        <v>18</v>
      </c>
      <c r="K4596">
        <f>IF(AND(Tabel1[[#This Row],[Gruppe]]&gt;=610,Tabel1[[#This Row],[Gruppe]]&lt;=765),Tabel1[[#This Row],[Dækmeter]],0)</f>
        <v>0</v>
      </c>
      <c r="L4596">
        <v>0</v>
      </c>
      <c r="M4596" t="s">
        <v>3</v>
      </c>
      <c r="N4596" t="str">
        <f>VLOOKUP($F4596,Statistikkoder!$A$2:$C$154,3,FALSE)</f>
        <v>Personbil</v>
      </c>
    </row>
    <row r="4597" spans="1:14" x14ac:dyDescent="0.2">
      <c r="A4597" t="s">
        <v>212</v>
      </c>
      <c r="B4597" s="1">
        <v>0.54166666666666663</v>
      </c>
      <c r="C4597" t="s">
        <v>0</v>
      </c>
      <c r="D4597" t="s">
        <v>1</v>
      </c>
      <c r="E4597" t="s">
        <v>189</v>
      </c>
      <c r="F4597">
        <v>309</v>
      </c>
      <c r="G4597" t="str">
        <f>VLOOKUP(Tabel1[[#This Row],[Gruppe]],Statistikkoder!$A$1:$C$154,2,FALSE)</f>
        <v>    Autocamper &lt;  6 meter                </v>
      </c>
      <c r="H4597">
        <v>1</v>
      </c>
      <c r="I4597">
        <v>2</v>
      </c>
      <c r="J4597">
        <v>6</v>
      </c>
      <c r="K4597">
        <f>IF(AND(Tabel1[[#This Row],[Gruppe]]&gt;=610,Tabel1[[#This Row],[Gruppe]]&lt;=765),Tabel1[[#This Row],[Dækmeter]],0)</f>
        <v>0</v>
      </c>
      <c r="L4597">
        <v>0</v>
      </c>
      <c r="M4597" t="s">
        <v>3</v>
      </c>
      <c r="N4597" t="str">
        <f>VLOOKUP($F4597,Statistikkoder!$A$2:$C$154,3,FALSE)</f>
        <v>Autocamper</v>
      </c>
    </row>
    <row r="4598" spans="1:14" x14ac:dyDescent="0.2">
      <c r="A4598" t="s">
        <v>212</v>
      </c>
      <c r="B4598" s="1">
        <v>0.54166666666666663</v>
      </c>
      <c r="C4598" t="s">
        <v>0</v>
      </c>
      <c r="D4598" t="s">
        <v>1</v>
      </c>
      <c r="E4598" t="s">
        <v>189</v>
      </c>
      <c r="F4598">
        <v>320</v>
      </c>
      <c r="G4598" t="str">
        <f>VLOOKUP(Tabel1[[#This Row],[Gruppe]],Statistikkoder!$A$1:$C$154,2,FALSE)</f>
        <v>    Autocamper &lt; 12 meter                </v>
      </c>
      <c r="H4598">
        <v>3</v>
      </c>
      <c r="I4598">
        <v>6</v>
      </c>
      <c r="J4598">
        <v>30</v>
      </c>
      <c r="K4598">
        <f>IF(AND(Tabel1[[#This Row],[Gruppe]]&gt;=610,Tabel1[[#This Row],[Gruppe]]&lt;=765),Tabel1[[#This Row],[Dækmeter]],0)</f>
        <v>0</v>
      </c>
      <c r="L4598">
        <v>0</v>
      </c>
      <c r="M4598" t="s">
        <v>3</v>
      </c>
      <c r="N4598" t="str">
        <f>VLOOKUP($F4598,Statistikkoder!$A$2:$C$154,3,FALSE)</f>
        <v>Autocamper</v>
      </c>
    </row>
    <row r="4599" spans="1:14" x14ac:dyDescent="0.2">
      <c r="A4599" t="s">
        <v>212</v>
      </c>
      <c r="B4599" s="1">
        <v>0.54166666666666663</v>
      </c>
      <c r="C4599" t="s">
        <v>0</v>
      </c>
      <c r="D4599" t="s">
        <v>1</v>
      </c>
      <c r="E4599" t="s">
        <v>189</v>
      </c>
      <c r="F4599">
        <v>996</v>
      </c>
      <c r="G4599" t="str">
        <f>VLOOKUP(Tabel1[[#This Row],[Gruppe]],Statistikkoder!$A$1:$C$154,2,FALSE)</f>
        <v>    Passager i køretøj                            </v>
      </c>
      <c r="H4599">
        <v>0</v>
      </c>
      <c r="I4599">
        <v>97</v>
      </c>
      <c r="J4599">
        <v>0</v>
      </c>
      <c r="K4599">
        <f>IF(AND(Tabel1[[#This Row],[Gruppe]]&gt;=610,Tabel1[[#This Row],[Gruppe]]&lt;=765),Tabel1[[#This Row],[Dækmeter]],0)</f>
        <v>0</v>
      </c>
      <c r="L4599">
        <v>0</v>
      </c>
      <c r="M4599" t="s">
        <v>3</v>
      </c>
      <c r="N4599" t="str">
        <f>VLOOKUP($F4599,Statistikkoder!$A$2:$C$154,3,FALSE)</f>
        <v>Passager</v>
      </c>
    </row>
    <row r="4600" spans="1:14" x14ac:dyDescent="0.2">
      <c r="A4600" t="s">
        <v>212</v>
      </c>
      <c r="B4600" s="1">
        <v>0.58333333333333337</v>
      </c>
      <c r="C4600" t="s">
        <v>4</v>
      </c>
      <c r="D4600" t="s">
        <v>2</v>
      </c>
      <c r="E4600" t="s">
        <v>189</v>
      </c>
      <c r="F4600">
        <v>10</v>
      </c>
      <c r="G4600" t="str">
        <f>VLOOKUP(Tabel1[[#This Row],[Gruppe]],Statistikkoder!$A$1:$C$154,2,FALSE)</f>
        <v>    Voksen gående                    </v>
      </c>
      <c r="H4600">
        <v>0</v>
      </c>
      <c r="I4600">
        <v>4</v>
      </c>
      <c r="J4600">
        <v>0</v>
      </c>
      <c r="K4600">
        <f>IF(AND(Tabel1[[#This Row],[Gruppe]]&gt;=610,Tabel1[[#This Row],[Gruppe]]&lt;=765),Tabel1[[#This Row],[Dækmeter]],0)</f>
        <v>0</v>
      </c>
      <c r="L4600">
        <v>0</v>
      </c>
      <c r="M4600" t="s">
        <v>3</v>
      </c>
      <c r="N4600" t="str">
        <f>VLOOKUP($F4600,Statistikkoder!$A$2:$C$154,3,FALSE)</f>
        <v>Passager</v>
      </c>
    </row>
    <row r="4601" spans="1:14" x14ac:dyDescent="0.2">
      <c r="A4601" t="s">
        <v>212</v>
      </c>
      <c r="B4601" s="1">
        <v>0.58333333333333337</v>
      </c>
      <c r="C4601" t="s">
        <v>4</v>
      </c>
      <c r="D4601" t="s">
        <v>2</v>
      </c>
      <c r="E4601" t="s">
        <v>189</v>
      </c>
      <c r="F4601">
        <v>15</v>
      </c>
      <c r="G4601" t="str">
        <f>VLOOKUP(Tabel1[[#This Row],[Gruppe]],Statistikkoder!$A$1:$C$154,2,FALSE)</f>
        <v>    Voksen gående Pendler            </v>
      </c>
      <c r="H4601">
        <v>0</v>
      </c>
      <c r="I4601">
        <v>1</v>
      </c>
      <c r="J4601">
        <v>0</v>
      </c>
      <c r="K4601">
        <f>IF(AND(Tabel1[[#This Row],[Gruppe]]&gt;=610,Tabel1[[#This Row],[Gruppe]]&lt;=765),Tabel1[[#This Row],[Dækmeter]],0)</f>
        <v>0</v>
      </c>
      <c r="L4601">
        <v>0</v>
      </c>
      <c r="M4601" t="s">
        <v>3</v>
      </c>
      <c r="N4601" t="str">
        <f>VLOOKUP($F4601,Statistikkoder!$A$2:$C$154,3,FALSE)</f>
        <v>Passager</v>
      </c>
    </row>
    <row r="4602" spans="1:14" x14ac:dyDescent="0.2">
      <c r="A4602" t="s">
        <v>212</v>
      </c>
      <c r="B4602" s="1">
        <v>0.58333333333333337</v>
      </c>
      <c r="C4602" t="s">
        <v>4</v>
      </c>
      <c r="D4602" t="s">
        <v>2</v>
      </c>
      <c r="E4602" t="s">
        <v>189</v>
      </c>
      <c r="F4602">
        <v>30</v>
      </c>
      <c r="G4602" t="str">
        <f>VLOOKUP(Tabel1[[#This Row],[Gruppe]],Statistikkoder!$A$1:$C$154,2,FALSE)</f>
        <v>    Barn  0-11 år gående              </v>
      </c>
      <c r="H4602">
        <v>0</v>
      </c>
      <c r="I4602">
        <v>1</v>
      </c>
      <c r="J4602">
        <v>0</v>
      </c>
      <c r="K4602">
        <f>IF(AND(Tabel1[[#This Row],[Gruppe]]&gt;=610,Tabel1[[#This Row],[Gruppe]]&lt;=765),Tabel1[[#This Row],[Dækmeter]],0)</f>
        <v>0</v>
      </c>
      <c r="L4602">
        <v>0</v>
      </c>
      <c r="M4602" t="s">
        <v>3</v>
      </c>
      <c r="N4602" t="str">
        <f>VLOOKUP($F4602,Statistikkoder!$A$2:$C$154,3,FALSE)</f>
        <v>Passager</v>
      </c>
    </row>
    <row r="4603" spans="1:14" x14ac:dyDescent="0.2">
      <c r="A4603" t="s">
        <v>212</v>
      </c>
      <c r="B4603" s="1">
        <v>0.58333333333333337</v>
      </c>
      <c r="C4603" t="s">
        <v>4</v>
      </c>
      <c r="D4603" t="s">
        <v>2</v>
      </c>
      <c r="E4603" t="s">
        <v>189</v>
      </c>
      <c r="F4603">
        <v>40</v>
      </c>
      <c r="G4603" t="str">
        <f>VLOOKUP(Tabel1[[#This Row],[Gruppe]],Statistikkoder!$A$1:$C$154,2,FALSE)</f>
        <v>    Pensionist gående                </v>
      </c>
      <c r="H4603">
        <v>0</v>
      </c>
      <c r="I4603">
        <v>3</v>
      </c>
      <c r="J4603">
        <v>0</v>
      </c>
      <c r="K4603">
        <f>IF(AND(Tabel1[[#This Row],[Gruppe]]&gt;=610,Tabel1[[#This Row],[Gruppe]]&lt;=765),Tabel1[[#This Row],[Dækmeter]],0)</f>
        <v>0</v>
      </c>
      <c r="L4603">
        <v>0</v>
      </c>
      <c r="M4603" t="s">
        <v>3</v>
      </c>
      <c r="N4603" t="str">
        <f>VLOOKUP($F4603,Statistikkoder!$A$2:$C$154,3,FALSE)</f>
        <v>Passager</v>
      </c>
    </row>
    <row r="4604" spans="1:14" x14ac:dyDescent="0.2">
      <c r="A4604" t="s">
        <v>212</v>
      </c>
      <c r="B4604" s="1">
        <v>0.58333333333333337</v>
      </c>
      <c r="C4604" t="s">
        <v>4</v>
      </c>
      <c r="D4604" t="s">
        <v>2</v>
      </c>
      <c r="E4604" t="s">
        <v>189</v>
      </c>
      <c r="F4604">
        <v>80</v>
      </c>
      <c r="G4604" t="str">
        <f>VLOOKUP(Tabel1[[#This Row],[Gruppe]],Statistikkoder!$A$1:$C$154,2,FALSE)</f>
        <v>    Bil &lt; 1,95 pendler rejse        </v>
      </c>
      <c r="H4604">
        <v>8</v>
      </c>
      <c r="I4604">
        <v>13</v>
      </c>
      <c r="J4604">
        <v>48</v>
      </c>
      <c r="K4604">
        <f>IF(AND(Tabel1[[#This Row],[Gruppe]]&gt;=610,Tabel1[[#This Row],[Gruppe]]&lt;=765),Tabel1[[#This Row],[Dækmeter]],0)</f>
        <v>0</v>
      </c>
      <c r="L4604">
        <v>0</v>
      </c>
      <c r="M4604" t="s">
        <v>3</v>
      </c>
      <c r="N4604" t="str">
        <f>VLOOKUP($F4604,Statistikkoder!$A$2:$C$154,3,FALSE)</f>
        <v>Personbil</v>
      </c>
    </row>
    <row r="4605" spans="1:14" x14ac:dyDescent="0.2">
      <c r="A4605" t="s">
        <v>212</v>
      </c>
      <c r="B4605" s="1">
        <v>0.58333333333333337</v>
      </c>
      <c r="C4605" t="s">
        <v>4</v>
      </c>
      <c r="D4605" t="s">
        <v>2</v>
      </c>
      <c r="E4605" t="s">
        <v>189</v>
      </c>
      <c r="F4605">
        <v>84</v>
      </c>
      <c r="G4605" t="str">
        <f>VLOOKUP(Tabel1[[#This Row],[Gruppe]],Statistikkoder!$A$1:$C$154,2,FALSE)</f>
        <v>    Bil &gt; 1,95 m Pendler rejse      </v>
      </c>
      <c r="H4605">
        <v>1</v>
      </c>
      <c r="I4605">
        <v>1</v>
      </c>
      <c r="J4605">
        <v>6</v>
      </c>
      <c r="K4605">
        <f>IF(AND(Tabel1[[#This Row],[Gruppe]]&gt;=610,Tabel1[[#This Row],[Gruppe]]&lt;=765),Tabel1[[#This Row],[Dækmeter]],0)</f>
        <v>0</v>
      </c>
      <c r="L4605">
        <v>0</v>
      </c>
      <c r="M4605" t="s">
        <v>3</v>
      </c>
      <c r="N4605" t="str">
        <f>VLOOKUP($F4605,Statistikkoder!$A$2:$C$154,3,FALSE)</f>
        <v>Personbil</v>
      </c>
    </row>
    <row r="4606" spans="1:14" x14ac:dyDescent="0.2">
      <c r="A4606" t="s">
        <v>212</v>
      </c>
      <c r="B4606" s="1">
        <v>0.58333333333333337</v>
      </c>
      <c r="C4606" t="s">
        <v>4</v>
      </c>
      <c r="D4606" t="s">
        <v>2</v>
      </c>
      <c r="E4606" t="s">
        <v>189</v>
      </c>
      <c r="F4606">
        <v>110</v>
      </c>
      <c r="G4606" t="str">
        <f>VLOOKUP(Tabel1[[#This Row],[Gruppe]],Statistikkoder!$A$1:$C$154,2,FALSE)</f>
        <v>    Bil &lt; 1,95 m                            </v>
      </c>
      <c r="H4606">
        <v>28</v>
      </c>
      <c r="I4606">
        <v>42</v>
      </c>
      <c r="J4606">
        <v>168</v>
      </c>
      <c r="K4606">
        <f>IF(AND(Tabel1[[#This Row],[Gruppe]]&gt;=610,Tabel1[[#This Row],[Gruppe]]&lt;=765),Tabel1[[#This Row],[Dækmeter]],0)</f>
        <v>0</v>
      </c>
      <c r="L4606">
        <v>0</v>
      </c>
      <c r="M4606" t="s">
        <v>3</v>
      </c>
      <c r="N4606" t="str">
        <f>VLOOKUP($F4606,Statistikkoder!$A$2:$C$154,3,FALSE)</f>
        <v>Personbil</v>
      </c>
    </row>
    <row r="4607" spans="1:14" x14ac:dyDescent="0.2">
      <c r="A4607" t="s">
        <v>212</v>
      </c>
      <c r="B4607" s="1">
        <v>0.58333333333333337</v>
      </c>
      <c r="C4607" t="s">
        <v>4</v>
      </c>
      <c r="D4607" t="s">
        <v>2</v>
      </c>
      <c r="E4607" t="s">
        <v>189</v>
      </c>
      <c r="F4607">
        <v>120</v>
      </c>
      <c r="G4607" t="str">
        <f>VLOOKUP(Tabel1[[#This Row],[Gruppe]],Statistikkoder!$A$1:$C$154,2,FALSE)</f>
        <v>    Bil &gt; 1,95 m                            </v>
      </c>
      <c r="H4607">
        <v>1</v>
      </c>
      <c r="I4607">
        <v>1</v>
      </c>
      <c r="J4607">
        <v>6</v>
      </c>
      <c r="K4607">
        <f>IF(AND(Tabel1[[#This Row],[Gruppe]]&gt;=610,Tabel1[[#This Row],[Gruppe]]&lt;=765),Tabel1[[#This Row],[Dækmeter]],0)</f>
        <v>0</v>
      </c>
      <c r="L4607">
        <v>0</v>
      </c>
      <c r="M4607" t="s">
        <v>3</v>
      </c>
      <c r="N4607" t="str">
        <f>VLOOKUP($F4607,Statistikkoder!$A$2:$C$154,3,FALSE)</f>
        <v>Personbil</v>
      </c>
    </row>
    <row r="4608" spans="1:14" x14ac:dyDescent="0.2">
      <c r="A4608" t="s">
        <v>212</v>
      </c>
      <c r="B4608" s="1">
        <v>0.58333333333333337</v>
      </c>
      <c r="C4608" t="s">
        <v>4</v>
      </c>
      <c r="D4608" t="s">
        <v>2</v>
      </c>
      <c r="E4608" t="s">
        <v>189</v>
      </c>
      <c r="F4608">
        <v>410</v>
      </c>
      <c r="G4608" t="str">
        <f>VLOOKUP(Tabel1[[#This Row],[Gruppe]],Statistikkoder!$A$1:$C$154,2,FALSE)</f>
        <v>    MC                                    </v>
      </c>
      <c r="H4608">
        <v>3</v>
      </c>
      <c r="I4608">
        <v>4</v>
      </c>
      <c r="J4608">
        <v>8</v>
      </c>
      <c r="K4608">
        <f>IF(AND(Tabel1[[#This Row],[Gruppe]]&gt;=610,Tabel1[[#This Row],[Gruppe]]&lt;=765),Tabel1[[#This Row],[Dækmeter]],0)</f>
        <v>0</v>
      </c>
      <c r="L4608">
        <v>0</v>
      </c>
      <c r="M4608" t="s">
        <v>3</v>
      </c>
      <c r="N4608" t="str">
        <f>VLOOKUP($F4608,Statistikkoder!$A$2:$C$154,3,FALSE)</f>
        <v>MC/Knallert</v>
      </c>
    </row>
    <row r="4609" spans="1:14" x14ac:dyDescent="0.2">
      <c r="A4609" t="s">
        <v>212</v>
      </c>
      <c r="B4609" s="1">
        <v>0.58333333333333337</v>
      </c>
      <c r="C4609" t="s">
        <v>4</v>
      </c>
      <c r="D4609" t="s">
        <v>2</v>
      </c>
      <c r="E4609" t="s">
        <v>189</v>
      </c>
      <c r="F4609">
        <v>510</v>
      </c>
      <c r="G4609" t="str">
        <f>VLOOKUP(Tabel1[[#This Row],[Gruppe]],Statistikkoder!$A$1:$C$154,2,FALSE)</f>
        <v>    Cykel Voksen                            </v>
      </c>
      <c r="H4609">
        <v>2</v>
      </c>
      <c r="I4609">
        <v>0</v>
      </c>
      <c r="J4609">
        <v>2</v>
      </c>
      <c r="K4609">
        <f>IF(AND(Tabel1[[#This Row],[Gruppe]]&gt;=610,Tabel1[[#This Row],[Gruppe]]&lt;=765),Tabel1[[#This Row],[Dækmeter]],0)</f>
        <v>0</v>
      </c>
      <c r="L4609">
        <v>0</v>
      </c>
      <c r="M4609" t="s">
        <v>3</v>
      </c>
      <c r="N4609" t="str">
        <f>VLOOKUP($F4609,Statistikkoder!$A$2:$C$154,3,FALSE)</f>
        <v>Cykel</v>
      </c>
    </row>
    <row r="4610" spans="1:14" x14ac:dyDescent="0.2">
      <c r="A4610" t="s">
        <v>212</v>
      </c>
      <c r="B4610" s="1">
        <v>0.58333333333333337</v>
      </c>
      <c r="C4610" t="s">
        <v>4</v>
      </c>
      <c r="D4610" t="s">
        <v>2</v>
      </c>
      <c r="E4610" t="s">
        <v>189</v>
      </c>
      <c r="F4610">
        <v>996</v>
      </c>
      <c r="G4610" t="str">
        <f>VLOOKUP(Tabel1[[#This Row],[Gruppe]],Statistikkoder!$A$1:$C$154,2,FALSE)</f>
        <v>    Passager i køretøj                            </v>
      </c>
      <c r="H4610">
        <v>0</v>
      </c>
      <c r="I4610">
        <v>61</v>
      </c>
      <c r="J4610">
        <v>0</v>
      </c>
      <c r="K4610">
        <f>IF(AND(Tabel1[[#This Row],[Gruppe]]&gt;=610,Tabel1[[#This Row],[Gruppe]]&lt;=765),Tabel1[[#This Row],[Dækmeter]],0)</f>
        <v>0</v>
      </c>
      <c r="L4610">
        <v>0</v>
      </c>
      <c r="M4610" t="s">
        <v>3</v>
      </c>
      <c r="N4610" t="str">
        <f>VLOOKUP($F4610,Statistikkoder!$A$2:$C$154,3,FALSE)</f>
        <v>Passager</v>
      </c>
    </row>
    <row r="4611" spans="1:14" x14ac:dyDescent="0.2">
      <c r="A4611" t="s">
        <v>212</v>
      </c>
      <c r="B4611" s="1">
        <v>0.58333333333333337</v>
      </c>
      <c r="C4611" t="s">
        <v>0</v>
      </c>
      <c r="D4611" t="s">
        <v>1</v>
      </c>
      <c r="E4611" t="s">
        <v>190</v>
      </c>
      <c r="F4611">
        <v>10</v>
      </c>
      <c r="G4611" t="str">
        <f>VLOOKUP(Tabel1[[#This Row],[Gruppe]],Statistikkoder!$A$1:$C$154,2,FALSE)</f>
        <v>    Voksen gående                    </v>
      </c>
      <c r="H4611">
        <v>0</v>
      </c>
      <c r="I4611">
        <v>2</v>
      </c>
      <c r="J4611">
        <v>0</v>
      </c>
      <c r="K4611">
        <f>IF(AND(Tabel1[[#This Row],[Gruppe]]&gt;=610,Tabel1[[#This Row],[Gruppe]]&lt;=765),Tabel1[[#This Row],[Dækmeter]],0)</f>
        <v>0</v>
      </c>
      <c r="L4611">
        <v>0</v>
      </c>
      <c r="M4611" t="s">
        <v>3</v>
      </c>
      <c r="N4611" t="str">
        <f>VLOOKUP($F4611,Statistikkoder!$A$2:$C$154,3,FALSE)</f>
        <v>Passager</v>
      </c>
    </row>
    <row r="4612" spans="1:14" x14ac:dyDescent="0.2">
      <c r="A4612" t="s">
        <v>212</v>
      </c>
      <c r="B4612" s="1">
        <v>0.58333333333333337</v>
      </c>
      <c r="C4612" t="s">
        <v>0</v>
      </c>
      <c r="D4612" t="s">
        <v>1</v>
      </c>
      <c r="E4612" t="s">
        <v>190</v>
      </c>
      <c r="F4612">
        <v>15</v>
      </c>
      <c r="G4612" t="str">
        <f>VLOOKUP(Tabel1[[#This Row],[Gruppe]],Statistikkoder!$A$1:$C$154,2,FALSE)</f>
        <v>    Voksen gående Pendler            </v>
      </c>
      <c r="H4612">
        <v>0</v>
      </c>
      <c r="I4612">
        <v>1</v>
      </c>
      <c r="J4612">
        <v>0</v>
      </c>
      <c r="K4612">
        <f>IF(AND(Tabel1[[#This Row],[Gruppe]]&gt;=610,Tabel1[[#This Row],[Gruppe]]&lt;=765),Tabel1[[#This Row],[Dækmeter]],0)</f>
        <v>0</v>
      </c>
      <c r="L4612">
        <v>0</v>
      </c>
      <c r="M4612" t="s">
        <v>3</v>
      </c>
      <c r="N4612" t="str">
        <f>VLOOKUP($F4612,Statistikkoder!$A$2:$C$154,3,FALSE)</f>
        <v>Passager</v>
      </c>
    </row>
    <row r="4613" spans="1:14" x14ac:dyDescent="0.2">
      <c r="A4613" t="s">
        <v>212</v>
      </c>
      <c r="B4613" s="1">
        <v>0.58333333333333337</v>
      </c>
      <c r="C4613" t="s">
        <v>0</v>
      </c>
      <c r="D4613" t="s">
        <v>1</v>
      </c>
      <c r="E4613" t="s">
        <v>190</v>
      </c>
      <c r="F4613">
        <v>30</v>
      </c>
      <c r="G4613" t="str">
        <f>VLOOKUP(Tabel1[[#This Row],[Gruppe]],Statistikkoder!$A$1:$C$154,2,FALSE)</f>
        <v>    Barn  0-11 år gående              </v>
      </c>
      <c r="H4613">
        <v>0</v>
      </c>
      <c r="I4613">
        <v>1</v>
      </c>
      <c r="J4613">
        <v>0</v>
      </c>
      <c r="K4613">
        <f>IF(AND(Tabel1[[#This Row],[Gruppe]]&gt;=610,Tabel1[[#This Row],[Gruppe]]&lt;=765),Tabel1[[#This Row],[Dækmeter]],0)</f>
        <v>0</v>
      </c>
      <c r="L4613">
        <v>0</v>
      </c>
      <c r="M4613" t="s">
        <v>3</v>
      </c>
      <c r="N4613" t="str">
        <f>VLOOKUP($F4613,Statistikkoder!$A$2:$C$154,3,FALSE)</f>
        <v>Passager</v>
      </c>
    </row>
    <row r="4614" spans="1:14" x14ac:dyDescent="0.2">
      <c r="A4614" t="s">
        <v>212</v>
      </c>
      <c r="B4614" s="1">
        <v>0.58333333333333337</v>
      </c>
      <c r="C4614" t="s">
        <v>0</v>
      </c>
      <c r="D4614" t="s">
        <v>1</v>
      </c>
      <c r="E4614" t="s">
        <v>190</v>
      </c>
      <c r="F4614">
        <v>110</v>
      </c>
      <c r="G4614" t="str">
        <f>VLOOKUP(Tabel1[[#This Row],[Gruppe]],Statistikkoder!$A$1:$C$154,2,FALSE)</f>
        <v>    Bil &lt; 1,95 m                            </v>
      </c>
      <c r="H4614">
        <v>40</v>
      </c>
      <c r="I4614">
        <v>90</v>
      </c>
      <c r="J4614">
        <v>240</v>
      </c>
      <c r="K4614">
        <f>IF(AND(Tabel1[[#This Row],[Gruppe]]&gt;=610,Tabel1[[#This Row],[Gruppe]]&lt;=765),Tabel1[[#This Row],[Dækmeter]],0)</f>
        <v>0</v>
      </c>
      <c r="L4614">
        <v>0</v>
      </c>
      <c r="M4614" t="s">
        <v>3</v>
      </c>
      <c r="N4614" t="str">
        <f>VLOOKUP($F4614,Statistikkoder!$A$2:$C$154,3,FALSE)</f>
        <v>Personbil</v>
      </c>
    </row>
    <row r="4615" spans="1:14" x14ac:dyDescent="0.2">
      <c r="A4615" t="s">
        <v>212</v>
      </c>
      <c r="B4615" s="1">
        <v>0.58333333333333337</v>
      </c>
      <c r="C4615" t="s">
        <v>0</v>
      </c>
      <c r="D4615" t="s">
        <v>1</v>
      </c>
      <c r="E4615" t="s">
        <v>190</v>
      </c>
      <c r="F4615">
        <v>115</v>
      </c>
      <c r="G4615" t="str">
        <f>VLOOKUP(Tabel1[[#This Row],[Gruppe]],Statistikkoder!$A$1:$C$154,2,FALSE)</f>
        <v>    Bil &lt; 1,95 m med anhænger                </v>
      </c>
      <c r="H4615">
        <v>1</v>
      </c>
      <c r="I4615">
        <v>1</v>
      </c>
      <c r="J4615">
        <v>10</v>
      </c>
      <c r="K4615">
        <f>IF(AND(Tabel1[[#This Row],[Gruppe]]&gt;=610,Tabel1[[#This Row],[Gruppe]]&lt;=765),Tabel1[[#This Row],[Dækmeter]],0)</f>
        <v>0</v>
      </c>
      <c r="L4615">
        <v>0</v>
      </c>
      <c r="M4615" t="s">
        <v>3</v>
      </c>
      <c r="N4615" t="str">
        <f>VLOOKUP($F4615,Statistikkoder!$A$2:$C$154,3,FALSE)</f>
        <v>Personbil</v>
      </c>
    </row>
    <row r="4616" spans="1:14" x14ac:dyDescent="0.2">
      <c r="A4616" t="s">
        <v>212</v>
      </c>
      <c r="B4616" s="1">
        <v>0.58333333333333337</v>
      </c>
      <c r="C4616" t="s">
        <v>0</v>
      </c>
      <c r="D4616" t="s">
        <v>1</v>
      </c>
      <c r="E4616" t="s">
        <v>190</v>
      </c>
      <c r="F4616">
        <v>120</v>
      </c>
      <c r="G4616" t="str">
        <f>VLOOKUP(Tabel1[[#This Row],[Gruppe]],Statistikkoder!$A$1:$C$154,2,FALSE)</f>
        <v>    Bil &gt; 1,95 m                            </v>
      </c>
      <c r="H4616">
        <v>3</v>
      </c>
      <c r="I4616">
        <v>4</v>
      </c>
      <c r="J4616">
        <v>18</v>
      </c>
      <c r="K4616">
        <f>IF(AND(Tabel1[[#This Row],[Gruppe]]&gt;=610,Tabel1[[#This Row],[Gruppe]]&lt;=765),Tabel1[[#This Row],[Dækmeter]],0)</f>
        <v>0</v>
      </c>
      <c r="L4616">
        <v>0</v>
      </c>
      <c r="M4616" t="s">
        <v>3</v>
      </c>
      <c r="N4616" t="str">
        <f>VLOOKUP($F4616,Statistikkoder!$A$2:$C$154,3,FALSE)</f>
        <v>Personbil</v>
      </c>
    </row>
    <row r="4617" spans="1:14" x14ac:dyDescent="0.2">
      <c r="A4617" t="s">
        <v>212</v>
      </c>
      <c r="B4617" s="1">
        <v>0.58333333333333337</v>
      </c>
      <c r="C4617" t="s">
        <v>0</v>
      </c>
      <c r="D4617" t="s">
        <v>1</v>
      </c>
      <c r="E4617" t="s">
        <v>190</v>
      </c>
      <c r="F4617">
        <v>122</v>
      </c>
      <c r="G4617" t="str">
        <f>VLOOKUP(Tabel1[[#This Row],[Gruppe]],Statistikkoder!$A$1:$C$154,2,FALSE)</f>
        <v>    Bil H&lt;1,95 &amp; L&gt;6 m                      </v>
      </c>
      <c r="H4617">
        <v>1</v>
      </c>
      <c r="I4617">
        <v>2</v>
      </c>
      <c r="J4617">
        <v>6</v>
      </c>
      <c r="K4617">
        <f>IF(AND(Tabel1[[#This Row],[Gruppe]]&gt;=610,Tabel1[[#This Row],[Gruppe]]&lt;=765),Tabel1[[#This Row],[Dækmeter]],0)</f>
        <v>0</v>
      </c>
      <c r="L4617">
        <v>0</v>
      </c>
      <c r="M4617" t="s">
        <v>3</v>
      </c>
      <c r="N4617" t="str">
        <f>VLOOKUP($F4617,Statistikkoder!$A$2:$C$154,3,FALSE)</f>
        <v>Personbil</v>
      </c>
    </row>
    <row r="4618" spans="1:14" x14ac:dyDescent="0.2">
      <c r="A4618" t="s">
        <v>212</v>
      </c>
      <c r="B4618" s="1">
        <v>0.58333333333333337</v>
      </c>
      <c r="C4618" t="s">
        <v>0</v>
      </c>
      <c r="D4618" t="s">
        <v>1</v>
      </c>
      <c r="E4618" t="s">
        <v>190</v>
      </c>
      <c r="F4618">
        <v>309</v>
      </c>
      <c r="G4618" t="str">
        <f>VLOOKUP(Tabel1[[#This Row],[Gruppe]],Statistikkoder!$A$1:$C$154,2,FALSE)</f>
        <v>    Autocamper &lt;  6 meter                </v>
      </c>
      <c r="H4618">
        <v>2</v>
      </c>
      <c r="I4618">
        <v>4</v>
      </c>
      <c r="J4618">
        <v>12</v>
      </c>
      <c r="K4618">
        <f>IF(AND(Tabel1[[#This Row],[Gruppe]]&gt;=610,Tabel1[[#This Row],[Gruppe]]&lt;=765),Tabel1[[#This Row],[Dækmeter]],0)</f>
        <v>0</v>
      </c>
      <c r="L4618">
        <v>0</v>
      </c>
      <c r="M4618" t="s">
        <v>3</v>
      </c>
      <c r="N4618" t="str">
        <f>VLOOKUP($F4618,Statistikkoder!$A$2:$C$154,3,FALSE)</f>
        <v>Autocamper</v>
      </c>
    </row>
    <row r="4619" spans="1:14" x14ac:dyDescent="0.2">
      <c r="A4619" t="s">
        <v>212</v>
      </c>
      <c r="B4619" s="1">
        <v>0.58333333333333337</v>
      </c>
      <c r="C4619" t="s">
        <v>0</v>
      </c>
      <c r="D4619" t="s">
        <v>1</v>
      </c>
      <c r="E4619" t="s">
        <v>190</v>
      </c>
      <c r="F4619">
        <v>320</v>
      </c>
      <c r="G4619" t="str">
        <f>VLOOKUP(Tabel1[[#This Row],[Gruppe]],Statistikkoder!$A$1:$C$154,2,FALSE)</f>
        <v>    Autocamper &lt; 12 meter                </v>
      </c>
      <c r="H4619">
        <v>2</v>
      </c>
      <c r="I4619">
        <v>4</v>
      </c>
      <c r="J4619">
        <v>20</v>
      </c>
      <c r="K4619">
        <f>IF(AND(Tabel1[[#This Row],[Gruppe]]&gt;=610,Tabel1[[#This Row],[Gruppe]]&lt;=765),Tabel1[[#This Row],[Dækmeter]],0)</f>
        <v>0</v>
      </c>
      <c r="L4619">
        <v>0</v>
      </c>
      <c r="M4619" t="s">
        <v>3</v>
      </c>
      <c r="N4619" t="str">
        <f>VLOOKUP($F4619,Statistikkoder!$A$2:$C$154,3,FALSE)</f>
        <v>Autocamper</v>
      </c>
    </row>
    <row r="4620" spans="1:14" x14ac:dyDescent="0.2">
      <c r="A4620" t="s">
        <v>212</v>
      </c>
      <c r="B4620" s="1">
        <v>0.58333333333333337</v>
      </c>
      <c r="C4620" t="s">
        <v>0</v>
      </c>
      <c r="D4620" t="s">
        <v>1</v>
      </c>
      <c r="E4620" t="s">
        <v>190</v>
      </c>
      <c r="F4620">
        <v>410</v>
      </c>
      <c r="G4620" t="str">
        <f>VLOOKUP(Tabel1[[#This Row],[Gruppe]],Statistikkoder!$A$1:$C$154,2,FALSE)</f>
        <v>    MC                                    </v>
      </c>
      <c r="H4620">
        <v>1</v>
      </c>
      <c r="I4620">
        <v>1</v>
      </c>
      <c r="J4620">
        <v>2</v>
      </c>
      <c r="K4620">
        <f>IF(AND(Tabel1[[#This Row],[Gruppe]]&gt;=610,Tabel1[[#This Row],[Gruppe]]&lt;=765),Tabel1[[#This Row],[Dækmeter]],0)</f>
        <v>0</v>
      </c>
      <c r="L4620">
        <v>0</v>
      </c>
      <c r="M4620" t="s">
        <v>3</v>
      </c>
      <c r="N4620" t="str">
        <f>VLOOKUP($F4620,Statistikkoder!$A$2:$C$154,3,FALSE)</f>
        <v>MC/Knallert</v>
      </c>
    </row>
    <row r="4621" spans="1:14" x14ac:dyDescent="0.2">
      <c r="A4621" t="s">
        <v>212</v>
      </c>
      <c r="B4621" s="1">
        <v>0.58333333333333337</v>
      </c>
      <c r="C4621" t="s">
        <v>0</v>
      </c>
      <c r="D4621" t="s">
        <v>1</v>
      </c>
      <c r="E4621" t="s">
        <v>190</v>
      </c>
      <c r="F4621">
        <v>996</v>
      </c>
      <c r="G4621" t="str">
        <f>VLOOKUP(Tabel1[[#This Row],[Gruppe]],Statistikkoder!$A$1:$C$154,2,FALSE)</f>
        <v>    Passager i køretøj                            </v>
      </c>
      <c r="H4621">
        <v>0</v>
      </c>
      <c r="I4621">
        <v>106</v>
      </c>
      <c r="J4621">
        <v>0</v>
      </c>
      <c r="K4621">
        <f>IF(AND(Tabel1[[#This Row],[Gruppe]]&gt;=610,Tabel1[[#This Row],[Gruppe]]&lt;=765),Tabel1[[#This Row],[Dækmeter]],0)</f>
        <v>0</v>
      </c>
      <c r="L4621">
        <v>0</v>
      </c>
      <c r="M4621" t="s">
        <v>3</v>
      </c>
      <c r="N4621" t="str">
        <f>VLOOKUP($F4621,Statistikkoder!$A$2:$C$154,3,FALSE)</f>
        <v>Passager</v>
      </c>
    </row>
    <row r="4622" spans="1:14" x14ac:dyDescent="0.2">
      <c r="A4622" t="s">
        <v>212</v>
      </c>
      <c r="B4622" s="1">
        <v>0.625</v>
      </c>
      <c r="C4622" t="s">
        <v>4</v>
      </c>
      <c r="D4622" t="s">
        <v>2</v>
      </c>
      <c r="E4622" t="s">
        <v>190</v>
      </c>
      <c r="F4622">
        <v>10</v>
      </c>
      <c r="G4622" t="str">
        <f>VLOOKUP(Tabel1[[#This Row],[Gruppe]],Statistikkoder!$A$1:$C$154,2,FALSE)</f>
        <v>    Voksen gående                    </v>
      </c>
      <c r="H4622">
        <v>0</v>
      </c>
      <c r="I4622">
        <v>3</v>
      </c>
      <c r="J4622">
        <v>0</v>
      </c>
      <c r="K4622">
        <f>IF(AND(Tabel1[[#This Row],[Gruppe]]&gt;=610,Tabel1[[#This Row],[Gruppe]]&lt;=765),Tabel1[[#This Row],[Dækmeter]],0)</f>
        <v>0</v>
      </c>
      <c r="L4622">
        <v>0</v>
      </c>
      <c r="M4622" t="s">
        <v>3</v>
      </c>
      <c r="N4622" t="str">
        <f>VLOOKUP($F4622,Statistikkoder!$A$2:$C$154,3,FALSE)</f>
        <v>Passager</v>
      </c>
    </row>
    <row r="4623" spans="1:14" x14ac:dyDescent="0.2">
      <c r="A4623" t="s">
        <v>212</v>
      </c>
      <c r="B4623" s="1">
        <v>0.625</v>
      </c>
      <c r="C4623" t="s">
        <v>4</v>
      </c>
      <c r="D4623" t="s">
        <v>2</v>
      </c>
      <c r="E4623" t="s">
        <v>190</v>
      </c>
      <c r="F4623">
        <v>15</v>
      </c>
      <c r="G4623" t="str">
        <f>VLOOKUP(Tabel1[[#This Row],[Gruppe]],Statistikkoder!$A$1:$C$154,2,FALSE)</f>
        <v>    Voksen gående Pendler            </v>
      </c>
      <c r="H4623">
        <v>0</v>
      </c>
      <c r="I4623">
        <v>1</v>
      </c>
      <c r="J4623">
        <v>0</v>
      </c>
      <c r="K4623">
        <f>IF(AND(Tabel1[[#This Row],[Gruppe]]&gt;=610,Tabel1[[#This Row],[Gruppe]]&lt;=765),Tabel1[[#This Row],[Dækmeter]],0)</f>
        <v>0</v>
      </c>
      <c r="L4623">
        <v>0</v>
      </c>
      <c r="M4623" t="s">
        <v>3</v>
      </c>
      <c r="N4623" t="str">
        <f>VLOOKUP($F4623,Statistikkoder!$A$2:$C$154,3,FALSE)</f>
        <v>Passager</v>
      </c>
    </row>
    <row r="4624" spans="1:14" x14ac:dyDescent="0.2">
      <c r="A4624" t="s">
        <v>212</v>
      </c>
      <c r="B4624" s="1">
        <v>0.625</v>
      </c>
      <c r="C4624" t="s">
        <v>4</v>
      </c>
      <c r="D4624" t="s">
        <v>2</v>
      </c>
      <c r="E4624" t="s">
        <v>190</v>
      </c>
      <c r="F4624">
        <v>20</v>
      </c>
      <c r="G4624" t="str">
        <f>VLOOKUP(Tabel1[[#This Row],[Gruppe]],Statistikkoder!$A$1:$C$154,2,FALSE)</f>
        <v>    Barn 12-15 år gående              </v>
      </c>
      <c r="H4624">
        <v>0</v>
      </c>
      <c r="I4624">
        <v>1</v>
      </c>
      <c r="J4624">
        <v>0</v>
      </c>
      <c r="K4624">
        <f>IF(AND(Tabel1[[#This Row],[Gruppe]]&gt;=610,Tabel1[[#This Row],[Gruppe]]&lt;=765),Tabel1[[#This Row],[Dækmeter]],0)</f>
        <v>0</v>
      </c>
      <c r="L4624">
        <v>0</v>
      </c>
      <c r="M4624" t="s">
        <v>3</v>
      </c>
      <c r="N4624" t="str">
        <f>VLOOKUP($F4624,Statistikkoder!$A$2:$C$154,3,FALSE)</f>
        <v>Passager</v>
      </c>
    </row>
    <row r="4625" spans="1:14" x14ac:dyDescent="0.2">
      <c r="A4625" t="s">
        <v>212</v>
      </c>
      <c r="B4625" s="1">
        <v>0.625</v>
      </c>
      <c r="C4625" t="s">
        <v>4</v>
      </c>
      <c r="D4625" t="s">
        <v>2</v>
      </c>
      <c r="E4625" t="s">
        <v>190</v>
      </c>
      <c r="F4625">
        <v>80</v>
      </c>
      <c r="G4625" t="str">
        <f>VLOOKUP(Tabel1[[#This Row],[Gruppe]],Statistikkoder!$A$1:$C$154,2,FALSE)</f>
        <v>    Bil &lt; 1,95 pendler rejse        </v>
      </c>
      <c r="H4625">
        <v>8</v>
      </c>
      <c r="I4625">
        <v>10</v>
      </c>
      <c r="J4625">
        <v>48</v>
      </c>
      <c r="K4625">
        <f>IF(AND(Tabel1[[#This Row],[Gruppe]]&gt;=610,Tabel1[[#This Row],[Gruppe]]&lt;=765),Tabel1[[#This Row],[Dækmeter]],0)</f>
        <v>0</v>
      </c>
      <c r="L4625">
        <v>0</v>
      </c>
      <c r="M4625" t="s">
        <v>3</v>
      </c>
      <c r="N4625" t="str">
        <f>VLOOKUP($F4625,Statistikkoder!$A$2:$C$154,3,FALSE)</f>
        <v>Personbil</v>
      </c>
    </row>
    <row r="4626" spans="1:14" x14ac:dyDescent="0.2">
      <c r="A4626" t="s">
        <v>212</v>
      </c>
      <c r="B4626" s="1">
        <v>0.625</v>
      </c>
      <c r="C4626" t="s">
        <v>4</v>
      </c>
      <c r="D4626" t="s">
        <v>2</v>
      </c>
      <c r="E4626" t="s">
        <v>190</v>
      </c>
      <c r="F4626">
        <v>110</v>
      </c>
      <c r="G4626" t="str">
        <f>VLOOKUP(Tabel1[[#This Row],[Gruppe]],Statistikkoder!$A$1:$C$154,2,FALSE)</f>
        <v>    Bil &lt; 1,95 m                            </v>
      </c>
      <c r="H4626">
        <v>30</v>
      </c>
      <c r="I4626">
        <v>77</v>
      </c>
      <c r="J4626">
        <v>180</v>
      </c>
      <c r="K4626">
        <f>IF(AND(Tabel1[[#This Row],[Gruppe]]&gt;=610,Tabel1[[#This Row],[Gruppe]]&lt;=765),Tabel1[[#This Row],[Dækmeter]],0)</f>
        <v>0</v>
      </c>
      <c r="L4626">
        <v>0</v>
      </c>
      <c r="M4626" t="s">
        <v>3</v>
      </c>
      <c r="N4626" t="str">
        <f>VLOOKUP($F4626,Statistikkoder!$A$2:$C$154,3,FALSE)</f>
        <v>Personbil</v>
      </c>
    </row>
    <row r="4627" spans="1:14" x14ac:dyDescent="0.2">
      <c r="A4627" t="s">
        <v>212</v>
      </c>
      <c r="B4627" s="1">
        <v>0.625</v>
      </c>
      <c r="C4627" t="s">
        <v>4</v>
      </c>
      <c r="D4627" t="s">
        <v>2</v>
      </c>
      <c r="E4627" t="s">
        <v>190</v>
      </c>
      <c r="F4627">
        <v>120</v>
      </c>
      <c r="G4627" t="str">
        <f>VLOOKUP(Tabel1[[#This Row],[Gruppe]],Statistikkoder!$A$1:$C$154,2,FALSE)</f>
        <v>    Bil &gt; 1,95 m                            </v>
      </c>
      <c r="H4627">
        <v>4</v>
      </c>
      <c r="I4627">
        <v>10</v>
      </c>
      <c r="J4627">
        <v>24</v>
      </c>
      <c r="K4627">
        <f>IF(AND(Tabel1[[#This Row],[Gruppe]]&gt;=610,Tabel1[[#This Row],[Gruppe]]&lt;=765),Tabel1[[#This Row],[Dækmeter]],0)</f>
        <v>0</v>
      </c>
      <c r="L4627">
        <v>0</v>
      </c>
      <c r="M4627" t="s">
        <v>3</v>
      </c>
      <c r="N4627" t="str">
        <f>VLOOKUP($F4627,Statistikkoder!$A$2:$C$154,3,FALSE)</f>
        <v>Personbil</v>
      </c>
    </row>
    <row r="4628" spans="1:14" x14ac:dyDescent="0.2">
      <c r="A4628" t="s">
        <v>212</v>
      </c>
      <c r="B4628" s="1">
        <v>0.625</v>
      </c>
      <c r="C4628" t="s">
        <v>4</v>
      </c>
      <c r="D4628" t="s">
        <v>2</v>
      </c>
      <c r="E4628" t="s">
        <v>190</v>
      </c>
      <c r="F4628">
        <v>320</v>
      </c>
      <c r="G4628" t="str">
        <f>VLOOKUP(Tabel1[[#This Row],[Gruppe]],Statistikkoder!$A$1:$C$154,2,FALSE)</f>
        <v>    Autocamper &lt; 12 meter                </v>
      </c>
      <c r="H4628">
        <v>1</v>
      </c>
      <c r="I4628">
        <v>3</v>
      </c>
      <c r="J4628">
        <v>10</v>
      </c>
      <c r="K4628">
        <f>IF(AND(Tabel1[[#This Row],[Gruppe]]&gt;=610,Tabel1[[#This Row],[Gruppe]]&lt;=765),Tabel1[[#This Row],[Dækmeter]],0)</f>
        <v>0</v>
      </c>
      <c r="L4628">
        <v>0</v>
      </c>
      <c r="M4628" t="s">
        <v>3</v>
      </c>
      <c r="N4628" t="str">
        <f>VLOOKUP($F4628,Statistikkoder!$A$2:$C$154,3,FALSE)</f>
        <v>Autocamper</v>
      </c>
    </row>
    <row r="4629" spans="1:14" x14ac:dyDescent="0.2">
      <c r="A4629" t="s">
        <v>212</v>
      </c>
      <c r="B4629" s="1">
        <v>0.625</v>
      </c>
      <c r="C4629" t="s">
        <v>4</v>
      </c>
      <c r="D4629" t="s">
        <v>2</v>
      </c>
      <c r="E4629" t="s">
        <v>190</v>
      </c>
      <c r="F4629">
        <v>510</v>
      </c>
      <c r="G4629" t="str">
        <f>VLOOKUP(Tabel1[[#This Row],[Gruppe]],Statistikkoder!$A$1:$C$154,2,FALSE)</f>
        <v>    Cykel Voksen                            </v>
      </c>
      <c r="H4629">
        <v>2</v>
      </c>
      <c r="I4629">
        <v>0</v>
      </c>
      <c r="J4629">
        <v>2</v>
      </c>
      <c r="K4629">
        <f>IF(AND(Tabel1[[#This Row],[Gruppe]]&gt;=610,Tabel1[[#This Row],[Gruppe]]&lt;=765),Tabel1[[#This Row],[Dækmeter]],0)</f>
        <v>0</v>
      </c>
      <c r="L4629">
        <v>0</v>
      </c>
      <c r="M4629" t="s">
        <v>3</v>
      </c>
      <c r="N4629" t="str">
        <f>VLOOKUP($F4629,Statistikkoder!$A$2:$C$154,3,FALSE)</f>
        <v>Cykel</v>
      </c>
    </row>
    <row r="4630" spans="1:14" x14ac:dyDescent="0.2">
      <c r="A4630" t="s">
        <v>212</v>
      </c>
      <c r="B4630" s="1">
        <v>0.625</v>
      </c>
      <c r="C4630" t="s">
        <v>4</v>
      </c>
      <c r="D4630" t="s">
        <v>2</v>
      </c>
      <c r="E4630" t="s">
        <v>190</v>
      </c>
      <c r="F4630">
        <v>996</v>
      </c>
      <c r="G4630" t="str">
        <f>VLOOKUP(Tabel1[[#This Row],[Gruppe]],Statistikkoder!$A$1:$C$154,2,FALSE)</f>
        <v>    Passager i køretøj                            </v>
      </c>
      <c r="H4630">
        <v>0</v>
      </c>
      <c r="I4630">
        <v>100</v>
      </c>
      <c r="J4630">
        <v>0</v>
      </c>
      <c r="K4630">
        <f>IF(AND(Tabel1[[#This Row],[Gruppe]]&gt;=610,Tabel1[[#This Row],[Gruppe]]&lt;=765),Tabel1[[#This Row],[Dækmeter]],0)</f>
        <v>0</v>
      </c>
      <c r="L4630">
        <v>0</v>
      </c>
      <c r="M4630" t="s">
        <v>3</v>
      </c>
      <c r="N4630" t="str">
        <f>VLOOKUP($F4630,Statistikkoder!$A$2:$C$154,3,FALSE)</f>
        <v>Passager</v>
      </c>
    </row>
    <row r="4631" spans="1:14" x14ac:dyDescent="0.2">
      <c r="A4631" t="s">
        <v>212</v>
      </c>
      <c r="B4631" s="1">
        <v>0.625</v>
      </c>
      <c r="C4631" t="s">
        <v>0</v>
      </c>
      <c r="D4631" t="s">
        <v>1</v>
      </c>
      <c r="E4631" t="s">
        <v>189</v>
      </c>
      <c r="F4631">
        <v>10</v>
      </c>
      <c r="G4631" t="str">
        <f>VLOOKUP(Tabel1[[#This Row],[Gruppe]],Statistikkoder!$A$1:$C$154,2,FALSE)</f>
        <v>    Voksen gående                    </v>
      </c>
      <c r="H4631">
        <v>0</v>
      </c>
      <c r="I4631">
        <v>6</v>
      </c>
      <c r="J4631">
        <v>0</v>
      </c>
      <c r="K4631">
        <f>IF(AND(Tabel1[[#This Row],[Gruppe]]&gt;=610,Tabel1[[#This Row],[Gruppe]]&lt;=765),Tabel1[[#This Row],[Dækmeter]],0)</f>
        <v>0</v>
      </c>
      <c r="L4631">
        <v>0</v>
      </c>
      <c r="M4631" t="s">
        <v>3</v>
      </c>
      <c r="N4631" t="str">
        <f>VLOOKUP($F4631,Statistikkoder!$A$2:$C$154,3,FALSE)</f>
        <v>Passager</v>
      </c>
    </row>
    <row r="4632" spans="1:14" x14ac:dyDescent="0.2">
      <c r="A4632" t="s">
        <v>212</v>
      </c>
      <c r="B4632" s="1">
        <v>0.625</v>
      </c>
      <c r="C4632" t="s">
        <v>0</v>
      </c>
      <c r="D4632" t="s">
        <v>1</v>
      </c>
      <c r="E4632" t="s">
        <v>189</v>
      </c>
      <c r="F4632">
        <v>30</v>
      </c>
      <c r="G4632" t="str">
        <f>VLOOKUP(Tabel1[[#This Row],[Gruppe]],Statistikkoder!$A$1:$C$154,2,FALSE)</f>
        <v>    Barn  0-11 år gående              </v>
      </c>
      <c r="H4632">
        <v>0</v>
      </c>
      <c r="I4632">
        <v>3</v>
      </c>
      <c r="J4632">
        <v>0</v>
      </c>
      <c r="K4632">
        <f>IF(AND(Tabel1[[#This Row],[Gruppe]]&gt;=610,Tabel1[[#This Row],[Gruppe]]&lt;=765),Tabel1[[#This Row],[Dækmeter]],0)</f>
        <v>0</v>
      </c>
      <c r="L4632">
        <v>0</v>
      </c>
      <c r="M4632" t="s">
        <v>3</v>
      </c>
      <c r="N4632" t="str">
        <f>VLOOKUP($F4632,Statistikkoder!$A$2:$C$154,3,FALSE)</f>
        <v>Passager</v>
      </c>
    </row>
    <row r="4633" spans="1:14" x14ac:dyDescent="0.2">
      <c r="A4633" t="s">
        <v>212</v>
      </c>
      <c r="B4633" s="1">
        <v>0.625</v>
      </c>
      <c r="C4633" t="s">
        <v>0</v>
      </c>
      <c r="D4633" t="s">
        <v>1</v>
      </c>
      <c r="E4633" t="s">
        <v>189</v>
      </c>
      <c r="F4633">
        <v>40</v>
      </c>
      <c r="G4633" t="str">
        <f>VLOOKUP(Tabel1[[#This Row],[Gruppe]],Statistikkoder!$A$1:$C$154,2,FALSE)</f>
        <v>    Pensionist gående                </v>
      </c>
      <c r="H4633">
        <v>0</v>
      </c>
      <c r="I4633">
        <v>4</v>
      </c>
      <c r="J4633">
        <v>0</v>
      </c>
      <c r="K4633">
        <f>IF(AND(Tabel1[[#This Row],[Gruppe]]&gt;=610,Tabel1[[#This Row],[Gruppe]]&lt;=765),Tabel1[[#This Row],[Dækmeter]],0)</f>
        <v>0</v>
      </c>
      <c r="L4633">
        <v>0</v>
      </c>
      <c r="M4633" t="s">
        <v>3</v>
      </c>
      <c r="N4633" t="str">
        <f>VLOOKUP($F4633,Statistikkoder!$A$2:$C$154,3,FALSE)</f>
        <v>Passager</v>
      </c>
    </row>
    <row r="4634" spans="1:14" x14ac:dyDescent="0.2">
      <c r="A4634" t="s">
        <v>212</v>
      </c>
      <c r="B4634" s="1">
        <v>0.625</v>
      </c>
      <c r="C4634" t="s">
        <v>0</v>
      </c>
      <c r="D4634" t="s">
        <v>1</v>
      </c>
      <c r="E4634" t="s">
        <v>189</v>
      </c>
      <c r="F4634">
        <v>80</v>
      </c>
      <c r="G4634" t="str">
        <f>VLOOKUP(Tabel1[[#This Row],[Gruppe]],Statistikkoder!$A$1:$C$154,2,FALSE)</f>
        <v>    Bil &lt; 1,95 pendler rejse        </v>
      </c>
      <c r="H4634">
        <v>1</v>
      </c>
      <c r="I4634">
        <v>1</v>
      </c>
      <c r="J4634">
        <v>6</v>
      </c>
      <c r="K4634">
        <f>IF(AND(Tabel1[[#This Row],[Gruppe]]&gt;=610,Tabel1[[#This Row],[Gruppe]]&lt;=765),Tabel1[[#This Row],[Dækmeter]],0)</f>
        <v>0</v>
      </c>
      <c r="L4634">
        <v>0</v>
      </c>
      <c r="M4634" t="s">
        <v>3</v>
      </c>
      <c r="N4634" t="str">
        <f>VLOOKUP($F4634,Statistikkoder!$A$2:$C$154,3,FALSE)</f>
        <v>Personbil</v>
      </c>
    </row>
    <row r="4635" spans="1:14" x14ac:dyDescent="0.2">
      <c r="A4635" t="s">
        <v>212</v>
      </c>
      <c r="B4635" s="1">
        <v>0.625</v>
      </c>
      <c r="C4635" t="s">
        <v>0</v>
      </c>
      <c r="D4635" t="s">
        <v>1</v>
      </c>
      <c r="E4635" t="s">
        <v>189</v>
      </c>
      <c r="F4635">
        <v>110</v>
      </c>
      <c r="G4635" t="str">
        <f>VLOOKUP(Tabel1[[#This Row],[Gruppe]],Statistikkoder!$A$1:$C$154,2,FALSE)</f>
        <v>    Bil &lt; 1,95 m                            </v>
      </c>
      <c r="H4635">
        <v>36</v>
      </c>
      <c r="I4635">
        <v>77</v>
      </c>
      <c r="J4635">
        <v>216</v>
      </c>
      <c r="K4635">
        <f>IF(AND(Tabel1[[#This Row],[Gruppe]]&gt;=610,Tabel1[[#This Row],[Gruppe]]&lt;=765),Tabel1[[#This Row],[Dækmeter]],0)</f>
        <v>0</v>
      </c>
      <c r="L4635">
        <v>0</v>
      </c>
      <c r="M4635" t="s">
        <v>3</v>
      </c>
      <c r="N4635" t="str">
        <f>VLOOKUP($F4635,Statistikkoder!$A$2:$C$154,3,FALSE)</f>
        <v>Personbil</v>
      </c>
    </row>
    <row r="4636" spans="1:14" x14ac:dyDescent="0.2">
      <c r="A4636" t="s">
        <v>212</v>
      </c>
      <c r="B4636" s="1">
        <v>0.625</v>
      </c>
      <c r="C4636" t="s">
        <v>0</v>
      </c>
      <c r="D4636" t="s">
        <v>1</v>
      </c>
      <c r="E4636" t="s">
        <v>189</v>
      </c>
      <c r="F4636">
        <v>120</v>
      </c>
      <c r="G4636" t="str">
        <f>VLOOKUP(Tabel1[[#This Row],[Gruppe]],Statistikkoder!$A$1:$C$154,2,FALSE)</f>
        <v>    Bil &gt; 1,95 m                            </v>
      </c>
      <c r="H4636">
        <v>2</v>
      </c>
      <c r="I4636">
        <v>3</v>
      </c>
      <c r="J4636">
        <v>12</v>
      </c>
      <c r="K4636">
        <f>IF(AND(Tabel1[[#This Row],[Gruppe]]&gt;=610,Tabel1[[#This Row],[Gruppe]]&lt;=765),Tabel1[[#This Row],[Dækmeter]],0)</f>
        <v>0</v>
      </c>
      <c r="L4636">
        <v>0</v>
      </c>
      <c r="M4636" t="s">
        <v>3</v>
      </c>
      <c r="N4636" t="str">
        <f>VLOOKUP($F4636,Statistikkoder!$A$2:$C$154,3,FALSE)</f>
        <v>Personbil</v>
      </c>
    </row>
    <row r="4637" spans="1:14" x14ac:dyDescent="0.2">
      <c r="A4637" t="s">
        <v>212</v>
      </c>
      <c r="B4637" s="1">
        <v>0.625</v>
      </c>
      <c r="C4637" t="s">
        <v>0</v>
      </c>
      <c r="D4637" t="s">
        <v>1</v>
      </c>
      <c r="E4637" t="s">
        <v>189</v>
      </c>
      <c r="F4637">
        <v>126</v>
      </c>
      <c r="G4637" t="str">
        <f>VLOOKUP(Tabel1[[#This Row],[Gruppe]],Statistikkoder!$A$1:$C$154,2,FALSE)</f>
        <v xml:space="preserve">    Bil med campingvogn                     </v>
      </c>
      <c r="H4637">
        <v>1</v>
      </c>
      <c r="I4637">
        <v>4</v>
      </c>
      <c r="J4637">
        <v>12</v>
      </c>
      <c r="K4637">
        <f>IF(AND(Tabel1[[#This Row],[Gruppe]]&gt;=610,Tabel1[[#This Row],[Gruppe]]&lt;=765),Tabel1[[#This Row],[Dækmeter]],0)</f>
        <v>0</v>
      </c>
      <c r="L4637">
        <v>0</v>
      </c>
      <c r="M4637" t="s">
        <v>3</v>
      </c>
      <c r="N4637" t="str">
        <f>VLOOKUP($F4637,Statistikkoder!$A$2:$C$154,3,FALSE)</f>
        <v>Personbil</v>
      </c>
    </row>
    <row r="4638" spans="1:14" x14ac:dyDescent="0.2">
      <c r="A4638" t="s">
        <v>212</v>
      </c>
      <c r="B4638" s="1">
        <v>0.625</v>
      </c>
      <c r="C4638" t="s">
        <v>0</v>
      </c>
      <c r="D4638" t="s">
        <v>1</v>
      </c>
      <c r="E4638" t="s">
        <v>189</v>
      </c>
      <c r="F4638">
        <v>309</v>
      </c>
      <c r="G4638" t="str">
        <f>VLOOKUP(Tabel1[[#This Row],[Gruppe]],Statistikkoder!$A$1:$C$154,2,FALSE)</f>
        <v>    Autocamper &lt;  6 meter                </v>
      </c>
      <c r="H4638">
        <v>2</v>
      </c>
      <c r="I4638">
        <v>4</v>
      </c>
      <c r="J4638">
        <v>12</v>
      </c>
      <c r="K4638">
        <f>IF(AND(Tabel1[[#This Row],[Gruppe]]&gt;=610,Tabel1[[#This Row],[Gruppe]]&lt;=765),Tabel1[[#This Row],[Dækmeter]],0)</f>
        <v>0</v>
      </c>
      <c r="L4638">
        <v>0</v>
      </c>
      <c r="M4638" t="s">
        <v>3</v>
      </c>
      <c r="N4638" t="str">
        <f>VLOOKUP($F4638,Statistikkoder!$A$2:$C$154,3,FALSE)</f>
        <v>Autocamper</v>
      </c>
    </row>
    <row r="4639" spans="1:14" x14ac:dyDescent="0.2">
      <c r="A4639" t="s">
        <v>212</v>
      </c>
      <c r="B4639" s="1">
        <v>0.625</v>
      </c>
      <c r="C4639" t="s">
        <v>0</v>
      </c>
      <c r="D4639" t="s">
        <v>1</v>
      </c>
      <c r="E4639" t="s">
        <v>189</v>
      </c>
      <c r="F4639">
        <v>410</v>
      </c>
      <c r="G4639" t="str">
        <f>VLOOKUP(Tabel1[[#This Row],[Gruppe]],Statistikkoder!$A$1:$C$154,2,FALSE)</f>
        <v>    MC                                    </v>
      </c>
      <c r="H4639">
        <v>7</v>
      </c>
      <c r="I4639">
        <v>7</v>
      </c>
      <c r="J4639">
        <v>17</v>
      </c>
      <c r="K4639">
        <f>IF(AND(Tabel1[[#This Row],[Gruppe]]&gt;=610,Tabel1[[#This Row],[Gruppe]]&lt;=765),Tabel1[[#This Row],[Dækmeter]],0)</f>
        <v>0</v>
      </c>
      <c r="L4639">
        <v>0</v>
      </c>
      <c r="M4639" t="s">
        <v>3</v>
      </c>
      <c r="N4639" t="str">
        <f>VLOOKUP($F4639,Statistikkoder!$A$2:$C$154,3,FALSE)</f>
        <v>MC/Knallert</v>
      </c>
    </row>
    <row r="4640" spans="1:14" x14ac:dyDescent="0.2">
      <c r="A4640" t="s">
        <v>212</v>
      </c>
      <c r="B4640" s="1">
        <v>0.625</v>
      </c>
      <c r="C4640" t="s">
        <v>0</v>
      </c>
      <c r="D4640" t="s">
        <v>1</v>
      </c>
      <c r="E4640" t="s">
        <v>189</v>
      </c>
      <c r="F4640">
        <v>996</v>
      </c>
      <c r="G4640" t="str">
        <f>VLOOKUP(Tabel1[[#This Row],[Gruppe]],Statistikkoder!$A$1:$C$154,2,FALSE)</f>
        <v>    Passager i køretøj                            </v>
      </c>
      <c r="H4640">
        <v>0</v>
      </c>
      <c r="I4640">
        <v>96</v>
      </c>
      <c r="J4640">
        <v>0</v>
      </c>
      <c r="K4640">
        <f>IF(AND(Tabel1[[#This Row],[Gruppe]]&gt;=610,Tabel1[[#This Row],[Gruppe]]&lt;=765),Tabel1[[#This Row],[Dækmeter]],0)</f>
        <v>0</v>
      </c>
      <c r="L4640">
        <v>0</v>
      </c>
      <c r="M4640" t="s">
        <v>3</v>
      </c>
      <c r="N4640" t="str">
        <f>VLOOKUP($F4640,Statistikkoder!$A$2:$C$154,3,FALSE)</f>
        <v>Passager</v>
      </c>
    </row>
    <row r="4641" spans="1:14" x14ac:dyDescent="0.2">
      <c r="A4641" t="s">
        <v>212</v>
      </c>
      <c r="B4641" s="1">
        <v>0.66666666666666663</v>
      </c>
      <c r="C4641" t="s">
        <v>4</v>
      </c>
      <c r="D4641" t="s">
        <v>2</v>
      </c>
      <c r="E4641" t="s">
        <v>189</v>
      </c>
      <c r="F4641">
        <v>10</v>
      </c>
      <c r="G4641" t="str">
        <f>VLOOKUP(Tabel1[[#This Row],[Gruppe]],Statistikkoder!$A$1:$C$154,2,FALSE)</f>
        <v>    Voksen gående                    </v>
      </c>
      <c r="H4641">
        <v>0</v>
      </c>
      <c r="I4641">
        <v>6</v>
      </c>
      <c r="J4641">
        <v>0</v>
      </c>
      <c r="K4641">
        <f>IF(AND(Tabel1[[#This Row],[Gruppe]]&gt;=610,Tabel1[[#This Row],[Gruppe]]&lt;=765),Tabel1[[#This Row],[Dækmeter]],0)</f>
        <v>0</v>
      </c>
      <c r="L4641">
        <v>0</v>
      </c>
      <c r="M4641" t="s">
        <v>3</v>
      </c>
      <c r="N4641" t="str">
        <f>VLOOKUP($F4641,Statistikkoder!$A$2:$C$154,3,FALSE)</f>
        <v>Passager</v>
      </c>
    </row>
    <row r="4642" spans="1:14" x14ac:dyDescent="0.2">
      <c r="A4642" t="s">
        <v>212</v>
      </c>
      <c r="B4642" s="1">
        <v>0.66666666666666663</v>
      </c>
      <c r="C4642" t="s">
        <v>4</v>
      </c>
      <c r="D4642" t="s">
        <v>2</v>
      </c>
      <c r="E4642" t="s">
        <v>189</v>
      </c>
      <c r="F4642">
        <v>20</v>
      </c>
      <c r="G4642" t="str">
        <f>VLOOKUP(Tabel1[[#This Row],[Gruppe]],Statistikkoder!$A$1:$C$154,2,FALSE)</f>
        <v>    Barn 12-15 år gående              </v>
      </c>
      <c r="H4642">
        <v>0</v>
      </c>
      <c r="I4642">
        <v>2</v>
      </c>
      <c r="J4642">
        <v>0</v>
      </c>
      <c r="K4642">
        <f>IF(AND(Tabel1[[#This Row],[Gruppe]]&gt;=610,Tabel1[[#This Row],[Gruppe]]&lt;=765),Tabel1[[#This Row],[Dækmeter]],0)</f>
        <v>0</v>
      </c>
      <c r="L4642">
        <v>0</v>
      </c>
      <c r="M4642" t="s">
        <v>3</v>
      </c>
      <c r="N4642" t="str">
        <f>VLOOKUP($F4642,Statistikkoder!$A$2:$C$154,3,FALSE)</f>
        <v>Passager</v>
      </c>
    </row>
    <row r="4643" spans="1:14" x14ac:dyDescent="0.2">
      <c r="A4643" t="s">
        <v>212</v>
      </c>
      <c r="B4643" s="1">
        <v>0.66666666666666663</v>
      </c>
      <c r="C4643" t="s">
        <v>4</v>
      </c>
      <c r="D4643" t="s">
        <v>2</v>
      </c>
      <c r="E4643" t="s">
        <v>189</v>
      </c>
      <c r="F4643">
        <v>40</v>
      </c>
      <c r="G4643" t="str">
        <f>VLOOKUP(Tabel1[[#This Row],[Gruppe]],Statistikkoder!$A$1:$C$154,2,FALSE)</f>
        <v>    Pensionist gående                </v>
      </c>
      <c r="H4643">
        <v>0</v>
      </c>
      <c r="I4643">
        <v>2</v>
      </c>
      <c r="J4643">
        <v>0</v>
      </c>
      <c r="K4643">
        <f>IF(AND(Tabel1[[#This Row],[Gruppe]]&gt;=610,Tabel1[[#This Row],[Gruppe]]&lt;=765),Tabel1[[#This Row],[Dækmeter]],0)</f>
        <v>0</v>
      </c>
      <c r="L4643">
        <v>0</v>
      </c>
      <c r="M4643" t="s">
        <v>3</v>
      </c>
      <c r="N4643" t="str">
        <f>VLOOKUP($F4643,Statistikkoder!$A$2:$C$154,3,FALSE)</f>
        <v>Passager</v>
      </c>
    </row>
    <row r="4644" spans="1:14" x14ac:dyDescent="0.2">
      <c r="A4644" t="s">
        <v>212</v>
      </c>
      <c r="B4644" s="1">
        <v>0.66666666666666663</v>
      </c>
      <c r="C4644" t="s">
        <v>4</v>
      </c>
      <c r="D4644" t="s">
        <v>2</v>
      </c>
      <c r="E4644" t="s">
        <v>189</v>
      </c>
      <c r="F4644">
        <v>80</v>
      </c>
      <c r="G4644" t="str">
        <f>VLOOKUP(Tabel1[[#This Row],[Gruppe]],Statistikkoder!$A$1:$C$154,2,FALSE)</f>
        <v>    Bil &lt; 1,95 pendler rejse        </v>
      </c>
      <c r="H4644">
        <v>2</v>
      </c>
      <c r="I4644">
        <v>3</v>
      </c>
      <c r="J4644">
        <v>12</v>
      </c>
      <c r="K4644">
        <f>IF(AND(Tabel1[[#This Row],[Gruppe]]&gt;=610,Tabel1[[#This Row],[Gruppe]]&lt;=765),Tabel1[[#This Row],[Dækmeter]],0)</f>
        <v>0</v>
      </c>
      <c r="L4644">
        <v>0</v>
      </c>
      <c r="M4644" t="s">
        <v>3</v>
      </c>
      <c r="N4644" t="str">
        <f>VLOOKUP($F4644,Statistikkoder!$A$2:$C$154,3,FALSE)</f>
        <v>Personbil</v>
      </c>
    </row>
    <row r="4645" spans="1:14" x14ac:dyDescent="0.2">
      <c r="A4645" t="s">
        <v>212</v>
      </c>
      <c r="B4645" s="1">
        <v>0.66666666666666663</v>
      </c>
      <c r="C4645" t="s">
        <v>4</v>
      </c>
      <c r="D4645" t="s">
        <v>2</v>
      </c>
      <c r="E4645" t="s">
        <v>189</v>
      </c>
      <c r="F4645">
        <v>110</v>
      </c>
      <c r="G4645" t="str">
        <f>VLOOKUP(Tabel1[[#This Row],[Gruppe]],Statistikkoder!$A$1:$C$154,2,FALSE)</f>
        <v>    Bil &lt; 1,95 m                            </v>
      </c>
      <c r="H4645">
        <v>24</v>
      </c>
      <c r="I4645">
        <v>51</v>
      </c>
      <c r="J4645">
        <v>144</v>
      </c>
      <c r="K4645">
        <f>IF(AND(Tabel1[[#This Row],[Gruppe]]&gt;=610,Tabel1[[#This Row],[Gruppe]]&lt;=765),Tabel1[[#This Row],[Dækmeter]],0)</f>
        <v>0</v>
      </c>
      <c r="L4645">
        <v>0</v>
      </c>
      <c r="M4645" t="s">
        <v>3</v>
      </c>
      <c r="N4645" t="str">
        <f>VLOOKUP($F4645,Statistikkoder!$A$2:$C$154,3,FALSE)</f>
        <v>Personbil</v>
      </c>
    </row>
    <row r="4646" spans="1:14" x14ac:dyDescent="0.2">
      <c r="A4646" t="s">
        <v>212</v>
      </c>
      <c r="B4646" s="1">
        <v>0.66666666666666663</v>
      </c>
      <c r="C4646" t="s">
        <v>4</v>
      </c>
      <c r="D4646" t="s">
        <v>2</v>
      </c>
      <c r="E4646" t="s">
        <v>189</v>
      </c>
      <c r="F4646">
        <v>120</v>
      </c>
      <c r="G4646" t="str">
        <f>VLOOKUP(Tabel1[[#This Row],[Gruppe]],Statistikkoder!$A$1:$C$154,2,FALSE)</f>
        <v>    Bil &gt; 1,95 m                            </v>
      </c>
      <c r="H4646">
        <v>1</v>
      </c>
      <c r="I4646">
        <v>2</v>
      </c>
      <c r="J4646">
        <v>6</v>
      </c>
      <c r="K4646">
        <f>IF(AND(Tabel1[[#This Row],[Gruppe]]&gt;=610,Tabel1[[#This Row],[Gruppe]]&lt;=765),Tabel1[[#This Row],[Dækmeter]],0)</f>
        <v>0</v>
      </c>
      <c r="L4646">
        <v>0</v>
      </c>
      <c r="M4646" t="s">
        <v>3</v>
      </c>
      <c r="N4646" t="str">
        <f>VLOOKUP($F4646,Statistikkoder!$A$2:$C$154,3,FALSE)</f>
        <v>Personbil</v>
      </c>
    </row>
    <row r="4647" spans="1:14" x14ac:dyDescent="0.2">
      <c r="A4647" t="s">
        <v>212</v>
      </c>
      <c r="B4647" s="1">
        <v>0.66666666666666663</v>
      </c>
      <c r="C4647" t="s">
        <v>4</v>
      </c>
      <c r="D4647" t="s">
        <v>2</v>
      </c>
      <c r="E4647" t="s">
        <v>189</v>
      </c>
      <c r="F4647">
        <v>126</v>
      </c>
      <c r="G4647" t="str">
        <f>VLOOKUP(Tabel1[[#This Row],[Gruppe]],Statistikkoder!$A$1:$C$154,2,FALSE)</f>
        <v xml:space="preserve">    Bil med campingvogn                     </v>
      </c>
      <c r="H4647">
        <v>3</v>
      </c>
      <c r="I4647">
        <v>9</v>
      </c>
      <c r="J4647">
        <v>36</v>
      </c>
      <c r="K4647">
        <f>IF(AND(Tabel1[[#This Row],[Gruppe]]&gt;=610,Tabel1[[#This Row],[Gruppe]]&lt;=765),Tabel1[[#This Row],[Dækmeter]],0)</f>
        <v>0</v>
      </c>
      <c r="L4647">
        <v>0</v>
      </c>
      <c r="M4647" t="s">
        <v>3</v>
      </c>
      <c r="N4647" t="str">
        <f>VLOOKUP($F4647,Statistikkoder!$A$2:$C$154,3,FALSE)</f>
        <v>Personbil</v>
      </c>
    </row>
    <row r="4648" spans="1:14" x14ac:dyDescent="0.2">
      <c r="A4648" t="s">
        <v>212</v>
      </c>
      <c r="B4648" s="1">
        <v>0.66666666666666663</v>
      </c>
      <c r="C4648" t="s">
        <v>4</v>
      </c>
      <c r="D4648" t="s">
        <v>2</v>
      </c>
      <c r="E4648" t="s">
        <v>189</v>
      </c>
      <c r="F4648">
        <v>505</v>
      </c>
      <c r="G4648" t="str">
        <f>VLOOKUP(Tabel1[[#This Row],[Gruppe]],Statistikkoder!$A$1:$C$154,2,FALSE)</f>
        <v>    Cykel Pensionist                        </v>
      </c>
      <c r="H4648">
        <v>1</v>
      </c>
      <c r="I4648">
        <v>0</v>
      </c>
      <c r="J4648">
        <v>1</v>
      </c>
      <c r="K4648">
        <f>IF(AND(Tabel1[[#This Row],[Gruppe]]&gt;=610,Tabel1[[#This Row],[Gruppe]]&lt;=765),Tabel1[[#This Row],[Dækmeter]],0)</f>
        <v>0</v>
      </c>
      <c r="L4648">
        <v>0</v>
      </c>
      <c r="M4648" t="s">
        <v>3</v>
      </c>
      <c r="N4648" t="str">
        <f>VLOOKUP($F4648,Statistikkoder!$A$2:$C$154,3,FALSE)</f>
        <v>Cykel</v>
      </c>
    </row>
    <row r="4649" spans="1:14" x14ac:dyDescent="0.2">
      <c r="A4649" t="s">
        <v>212</v>
      </c>
      <c r="B4649" s="1">
        <v>0.66666666666666663</v>
      </c>
      <c r="C4649" t="s">
        <v>4</v>
      </c>
      <c r="D4649" t="s">
        <v>2</v>
      </c>
      <c r="E4649" t="s">
        <v>189</v>
      </c>
      <c r="F4649">
        <v>510</v>
      </c>
      <c r="G4649" t="str">
        <f>VLOOKUP(Tabel1[[#This Row],[Gruppe]],Statistikkoder!$A$1:$C$154,2,FALSE)</f>
        <v>    Cykel Voksen                            </v>
      </c>
      <c r="H4649">
        <v>2</v>
      </c>
      <c r="I4649">
        <v>0</v>
      </c>
      <c r="J4649">
        <v>2</v>
      </c>
      <c r="K4649">
        <f>IF(AND(Tabel1[[#This Row],[Gruppe]]&gt;=610,Tabel1[[#This Row],[Gruppe]]&lt;=765),Tabel1[[#This Row],[Dækmeter]],0)</f>
        <v>0</v>
      </c>
      <c r="L4649">
        <v>0</v>
      </c>
      <c r="M4649" t="s">
        <v>3</v>
      </c>
      <c r="N4649" t="str">
        <f>VLOOKUP($F4649,Statistikkoder!$A$2:$C$154,3,FALSE)</f>
        <v>Cykel</v>
      </c>
    </row>
    <row r="4650" spans="1:14" x14ac:dyDescent="0.2">
      <c r="A4650" t="s">
        <v>212</v>
      </c>
      <c r="B4650" s="1">
        <v>0.66666666666666663</v>
      </c>
      <c r="C4650" t="s">
        <v>4</v>
      </c>
      <c r="D4650" t="s">
        <v>2</v>
      </c>
      <c r="E4650" t="s">
        <v>189</v>
      </c>
      <c r="F4650">
        <v>996</v>
      </c>
      <c r="G4650" t="str">
        <f>VLOOKUP(Tabel1[[#This Row],[Gruppe]],Statistikkoder!$A$1:$C$154,2,FALSE)</f>
        <v>    Passager i køretøj                            </v>
      </c>
      <c r="H4650">
        <v>0</v>
      </c>
      <c r="I4650">
        <v>65</v>
      </c>
      <c r="J4650">
        <v>0</v>
      </c>
      <c r="K4650">
        <f>IF(AND(Tabel1[[#This Row],[Gruppe]]&gt;=610,Tabel1[[#This Row],[Gruppe]]&lt;=765),Tabel1[[#This Row],[Dækmeter]],0)</f>
        <v>0</v>
      </c>
      <c r="L4650">
        <v>0</v>
      </c>
      <c r="M4650" t="s">
        <v>3</v>
      </c>
      <c r="N4650" t="str">
        <f>VLOOKUP($F4650,Statistikkoder!$A$2:$C$154,3,FALSE)</f>
        <v>Passager</v>
      </c>
    </row>
    <row r="4651" spans="1:14" x14ac:dyDescent="0.2">
      <c r="A4651" t="s">
        <v>212</v>
      </c>
      <c r="B4651" s="1">
        <v>0.66666666666666663</v>
      </c>
      <c r="C4651" t="s">
        <v>0</v>
      </c>
      <c r="D4651" t="s">
        <v>1</v>
      </c>
      <c r="E4651" t="s">
        <v>190</v>
      </c>
      <c r="F4651">
        <v>10</v>
      </c>
      <c r="G4651" t="str">
        <f>VLOOKUP(Tabel1[[#This Row],[Gruppe]],Statistikkoder!$A$1:$C$154,2,FALSE)</f>
        <v>    Voksen gående                    </v>
      </c>
      <c r="H4651">
        <v>0</v>
      </c>
      <c r="I4651">
        <v>6</v>
      </c>
      <c r="J4651">
        <v>0</v>
      </c>
      <c r="K4651">
        <f>IF(AND(Tabel1[[#This Row],[Gruppe]]&gt;=610,Tabel1[[#This Row],[Gruppe]]&lt;=765),Tabel1[[#This Row],[Dækmeter]],0)</f>
        <v>0</v>
      </c>
      <c r="L4651">
        <v>0</v>
      </c>
      <c r="M4651" t="s">
        <v>3</v>
      </c>
      <c r="N4651" t="str">
        <f>VLOOKUP($F4651,Statistikkoder!$A$2:$C$154,3,FALSE)</f>
        <v>Passager</v>
      </c>
    </row>
    <row r="4652" spans="1:14" x14ac:dyDescent="0.2">
      <c r="A4652" t="s">
        <v>212</v>
      </c>
      <c r="B4652" s="1">
        <v>0.66666666666666663</v>
      </c>
      <c r="C4652" t="s">
        <v>0</v>
      </c>
      <c r="D4652" t="s">
        <v>1</v>
      </c>
      <c r="E4652" t="s">
        <v>190</v>
      </c>
      <c r="F4652">
        <v>20</v>
      </c>
      <c r="G4652" t="str">
        <f>VLOOKUP(Tabel1[[#This Row],[Gruppe]],Statistikkoder!$A$1:$C$154,2,FALSE)</f>
        <v>    Barn 12-15 år gående              </v>
      </c>
      <c r="H4652">
        <v>0</v>
      </c>
      <c r="I4652">
        <v>1</v>
      </c>
      <c r="J4652">
        <v>0</v>
      </c>
      <c r="K4652">
        <f>IF(AND(Tabel1[[#This Row],[Gruppe]]&gt;=610,Tabel1[[#This Row],[Gruppe]]&lt;=765),Tabel1[[#This Row],[Dækmeter]],0)</f>
        <v>0</v>
      </c>
      <c r="L4652">
        <v>0</v>
      </c>
      <c r="M4652" t="s">
        <v>3</v>
      </c>
      <c r="N4652" t="str">
        <f>VLOOKUP($F4652,Statistikkoder!$A$2:$C$154,3,FALSE)</f>
        <v>Passager</v>
      </c>
    </row>
    <row r="4653" spans="1:14" x14ac:dyDescent="0.2">
      <c r="A4653" t="s">
        <v>212</v>
      </c>
      <c r="B4653" s="1">
        <v>0.66666666666666663</v>
      </c>
      <c r="C4653" t="s">
        <v>0</v>
      </c>
      <c r="D4653" t="s">
        <v>1</v>
      </c>
      <c r="E4653" t="s">
        <v>190</v>
      </c>
      <c r="F4653">
        <v>30</v>
      </c>
      <c r="G4653" t="str">
        <f>VLOOKUP(Tabel1[[#This Row],[Gruppe]],Statistikkoder!$A$1:$C$154,2,FALSE)</f>
        <v>    Barn  0-11 år gående              </v>
      </c>
      <c r="H4653">
        <v>0</v>
      </c>
      <c r="I4653">
        <v>1</v>
      </c>
      <c r="J4653">
        <v>0</v>
      </c>
      <c r="K4653">
        <f>IF(AND(Tabel1[[#This Row],[Gruppe]]&gt;=610,Tabel1[[#This Row],[Gruppe]]&lt;=765),Tabel1[[#This Row],[Dækmeter]],0)</f>
        <v>0</v>
      </c>
      <c r="L4653">
        <v>0</v>
      </c>
      <c r="M4653" t="s">
        <v>3</v>
      </c>
      <c r="N4653" t="str">
        <f>VLOOKUP($F4653,Statistikkoder!$A$2:$C$154,3,FALSE)</f>
        <v>Passager</v>
      </c>
    </row>
    <row r="4654" spans="1:14" x14ac:dyDescent="0.2">
      <c r="A4654" t="s">
        <v>212</v>
      </c>
      <c r="B4654" s="1">
        <v>0.66666666666666663</v>
      </c>
      <c r="C4654" t="s">
        <v>0</v>
      </c>
      <c r="D4654" t="s">
        <v>1</v>
      </c>
      <c r="E4654" t="s">
        <v>190</v>
      </c>
      <c r="F4654">
        <v>80</v>
      </c>
      <c r="G4654" t="str">
        <f>VLOOKUP(Tabel1[[#This Row],[Gruppe]],Statistikkoder!$A$1:$C$154,2,FALSE)</f>
        <v>    Bil &lt; 1,95 pendler rejse        </v>
      </c>
      <c r="H4654">
        <v>4</v>
      </c>
      <c r="I4654">
        <v>6</v>
      </c>
      <c r="J4654">
        <v>24</v>
      </c>
      <c r="K4654">
        <f>IF(AND(Tabel1[[#This Row],[Gruppe]]&gt;=610,Tabel1[[#This Row],[Gruppe]]&lt;=765),Tabel1[[#This Row],[Dækmeter]],0)</f>
        <v>0</v>
      </c>
      <c r="L4654">
        <v>0</v>
      </c>
      <c r="M4654" t="s">
        <v>3</v>
      </c>
      <c r="N4654" t="str">
        <f>VLOOKUP($F4654,Statistikkoder!$A$2:$C$154,3,FALSE)</f>
        <v>Personbil</v>
      </c>
    </row>
    <row r="4655" spans="1:14" x14ac:dyDescent="0.2">
      <c r="A4655" t="s">
        <v>212</v>
      </c>
      <c r="B4655" s="1">
        <v>0.66666666666666663</v>
      </c>
      <c r="C4655" t="s">
        <v>0</v>
      </c>
      <c r="D4655" t="s">
        <v>1</v>
      </c>
      <c r="E4655" t="s">
        <v>190</v>
      </c>
      <c r="F4655">
        <v>110</v>
      </c>
      <c r="G4655" t="str">
        <f>VLOOKUP(Tabel1[[#This Row],[Gruppe]],Statistikkoder!$A$1:$C$154,2,FALSE)</f>
        <v>    Bil &lt; 1,95 m                            </v>
      </c>
      <c r="H4655">
        <v>47</v>
      </c>
      <c r="I4655">
        <v>107</v>
      </c>
      <c r="J4655">
        <v>282</v>
      </c>
      <c r="K4655">
        <f>IF(AND(Tabel1[[#This Row],[Gruppe]]&gt;=610,Tabel1[[#This Row],[Gruppe]]&lt;=765),Tabel1[[#This Row],[Dækmeter]],0)</f>
        <v>0</v>
      </c>
      <c r="L4655">
        <v>0</v>
      </c>
      <c r="M4655" t="s">
        <v>3</v>
      </c>
      <c r="N4655" t="str">
        <f>VLOOKUP($F4655,Statistikkoder!$A$2:$C$154,3,FALSE)</f>
        <v>Personbil</v>
      </c>
    </row>
    <row r="4656" spans="1:14" x14ac:dyDescent="0.2">
      <c r="A4656" t="s">
        <v>212</v>
      </c>
      <c r="B4656" s="1">
        <v>0.66666666666666663</v>
      </c>
      <c r="C4656" t="s">
        <v>0</v>
      </c>
      <c r="D4656" t="s">
        <v>1</v>
      </c>
      <c r="E4656" t="s">
        <v>190</v>
      </c>
      <c r="F4656">
        <v>120</v>
      </c>
      <c r="G4656" t="str">
        <f>VLOOKUP(Tabel1[[#This Row],[Gruppe]],Statistikkoder!$A$1:$C$154,2,FALSE)</f>
        <v>    Bil &gt; 1,95 m                            </v>
      </c>
      <c r="H4656">
        <v>1</v>
      </c>
      <c r="I4656">
        <v>2</v>
      </c>
      <c r="J4656">
        <v>6</v>
      </c>
      <c r="K4656">
        <f>IF(AND(Tabel1[[#This Row],[Gruppe]]&gt;=610,Tabel1[[#This Row],[Gruppe]]&lt;=765),Tabel1[[#This Row],[Dækmeter]],0)</f>
        <v>0</v>
      </c>
      <c r="L4656">
        <v>0</v>
      </c>
      <c r="M4656" t="s">
        <v>3</v>
      </c>
      <c r="N4656" t="str">
        <f>VLOOKUP($F4656,Statistikkoder!$A$2:$C$154,3,FALSE)</f>
        <v>Personbil</v>
      </c>
    </row>
    <row r="4657" spans="1:14" x14ac:dyDescent="0.2">
      <c r="A4657" t="s">
        <v>212</v>
      </c>
      <c r="B4657" s="1">
        <v>0.66666666666666663</v>
      </c>
      <c r="C4657" t="s">
        <v>0</v>
      </c>
      <c r="D4657" t="s">
        <v>1</v>
      </c>
      <c r="E4657" t="s">
        <v>190</v>
      </c>
      <c r="F4657">
        <v>309</v>
      </c>
      <c r="G4657" t="str">
        <f>VLOOKUP(Tabel1[[#This Row],[Gruppe]],Statistikkoder!$A$1:$C$154,2,FALSE)</f>
        <v>    Autocamper &lt;  6 meter                </v>
      </c>
      <c r="H4657">
        <v>1</v>
      </c>
      <c r="I4657">
        <v>1</v>
      </c>
      <c r="J4657">
        <v>6</v>
      </c>
      <c r="K4657">
        <f>IF(AND(Tabel1[[#This Row],[Gruppe]]&gt;=610,Tabel1[[#This Row],[Gruppe]]&lt;=765),Tabel1[[#This Row],[Dækmeter]],0)</f>
        <v>0</v>
      </c>
      <c r="L4657">
        <v>0</v>
      </c>
      <c r="M4657" t="s">
        <v>3</v>
      </c>
      <c r="N4657" t="str">
        <f>VLOOKUP($F4657,Statistikkoder!$A$2:$C$154,3,FALSE)</f>
        <v>Autocamper</v>
      </c>
    </row>
    <row r="4658" spans="1:14" x14ac:dyDescent="0.2">
      <c r="A4658" t="s">
        <v>212</v>
      </c>
      <c r="B4658" s="1">
        <v>0.66666666666666663</v>
      </c>
      <c r="C4658" t="s">
        <v>0</v>
      </c>
      <c r="D4658" t="s">
        <v>1</v>
      </c>
      <c r="E4658" t="s">
        <v>190</v>
      </c>
      <c r="F4658">
        <v>409</v>
      </c>
      <c r="G4658" t="str">
        <f>VLOOKUP(Tabel1[[#This Row],[Gruppe]],Statistikkoder!$A$1:$C$154,2,FALSE)</f>
        <v>    Knallert                              </v>
      </c>
      <c r="H4658">
        <v>1</v>
      </c>
      <c r="I4658">
        <v>0</v>
      </c>
      <c r="J4658">
        <v>1</v>
      </c>
      <c r="K4658">
        <f>IF(AND(Tabel1[[#This Row],[Gruppe]]&gt;=610,Tabel1[[#This Row],[Gruppe]]&lt;=765),Tabel1[[#This Row],[Dækmeter]],0)</f>
        <v>0</v>
      </c>
      <c r="L4658">
        <v>0</v>
      </c>
      <c r="M4658" t="s">
        <v>3</v>
      </c>
      <c r="N4658" t="str">
        <f>VLOOKUP($F4658,Statistikkoder!$A$2:$C$154,3,FALSE)</f>
        <v>MC/Knallert</v>
      </c>
    </row>
    <row r="4659" spans="1:14" x14ac:dyDescent="0.2">
      <c r="A4659" t="s">
        <v>212</v>
      </c>
      <c r="B4659" s="1">
        <v>0.66666666666666663</v>
      </c>
      <c r="C4659" t="s">
        <v>0</v>
      </c>
      <c r="D4659" t="s">
        <v>1</v>
      </c>
      <c r="E4659" t="s">
        <v>190</v>
      </c>
      <c r="F4659">
        <v>410</v>
      </c>
      <c r="G4659" t="str">
        <f>VLOOKUP(Tabel1[[#This Row],[Gruppe]],Statistikkoder!$A$1:$C$154,2,FALSE)</f>
        <v>    MC                                    </v>
      </c>
      <c r="H4659">
        <v>7</v>
      </c>
      <c r="I4659">
        <v>7</v>
      </c>
      <c r="J4659">
        <v>14</v>
      </c>
      <c r="K4659">
        <f>IF(AND(Tabel1[[#This Row],[Gruppe]]&gt;=610,Tabel1[[#This Row],[Gruppe]]&lt;=765),Tabel1[[#This Row],[Dækmeter]],0)</f>
        <v>0</v>
      </c>
      <c r="L4659">
        <v>0</v>
      </c>
      <c r="M4659" t="s">
        <v>3</v>
      </c>
      <c r="N4659" t="str">
        <f>VLOOKUP($F4659,Statistikkoder!$A$2:$C$154,3,FALSE)</f>
        <v>MC/Knallert</v>
      </c>
    </row>
    <row r="4660" spans="1:14" x14ac:dyDescent="0.2">
      <c r="A4660" t="s">
        <v>212</v>
      </c>
      <c r="B4660" s="1">
        <v>0.66666666666666663</v>
      </c>
      <c r="C4660" t="s">
        <v>0</v>
      </c>
      <c r="D4660" t="s">
        <v>1</v>
      </c>
      <c r="E4660" t="s">
        <v>190</v>
      </c>
      <c r="F4660">
        <v>996</v>
      </c>
      <c r="G4660" t="str">
        <f>VLOOKUP(Tabel1[[#This Row],[Gruppe]],Statistikkoder!$A$1:$C$154,2,FALSE)</f>
        <v>    Passager i køretøj                            </v>
      </c>
      <c r="H4660">
        <v>0</v>
      </c>
      <c r="I4660">
        <v>123</v>
      </c>
      <c r="J4660">
        <v>0</v>
      </c>
      <c r="K4660">
        <f>IF(AND(Tabel1[[#This Row],[Gruppe]]&gt;=610,Tabel1[[#This Row],[Gruppe]]&lt;=765),Tabel1[[#This Row],[Dækmeter]],0)</f>
        <v>0</v>
      </c>
      <c r="L4660">
        <v>0</v>
      </c>
      <c r="M4660" t="s">
        <v>3</v>
      </c>
      <c r="N4660" t="str">
        <f>VLOOKUP($F4660,Statistikkoder!$A$2:$C$154,3,FALSE)</f>
        <v>Passager</v>
      </c>
    </row>
    <row r="4661" spans="1:14" x14ac:dyDescent="0.2">
      <c r="A4661" t="s">
        <v>212</v>
      </c>
      <c r="B4661" s="1">
        <v>0.70833333333333337</v>
      </c>
      <c r="C4661" t="s">
        <v>4</v>
      </c>
      <c r="D4661" t="s">
        <v>2</v>
      </c>
      <c r="E4661" t="s">
        <v>190</v>
      </c>
      <c r="F4661">
        <v>10</v>
      </c>
      <c r="G4661" t="str">
        <f>VLOOKUP(Tabel1[[#This Row],[Gruppe]],Statistikkoder!$A$1:$C$154,2,FALSE)</f>
        <v>    Voksen gående                    </v>
      </c>
      <c r="H4661">
        <v>0</v>
      </c>
      <c r="I4661">
        <v>7</v>
      </c>
      <c r="J4661">
        <v>0</v>
      </c>
      <c r="K4661">
        <f>IF(AND(Tabel1[[#This Row],[Gruppe]]&gt;=610,Tabel1[[#This Row],[Gruppe]]&lt;=765),Tabel1[[#This Row],[Dækmeter]],0)</f>
        <v>0</v>
      </c>
      <c r="L4661">
        <v>0</v>
      </c>
      <c r="M4661" t="s">
        <v>3</v>
      </c>
      <c r="N4661" t="str">
        <f>VLOOKUP($F4661,Statistikkoder!$A$2:$C$154,3,FALSE)</f>
        <v>Passager</v>
      </c>
    </row>
    <row r="4662" spans="1:14" x14ac:dyDescent="0.2">
      <c r="A4662" t="s">
        <v>212</v>
      </c>
      <c r="B4662" s="1">
        <v>0.70833333333333337</v>
      </c>
      <c r="C4662" t="s">
        <v>4</v>
      </c>
      <c r="D4662" t="s">
        <v>2</v>
      </c>
      <c r="E4662" t="s">
        <v>190</v>
      </c>
      <c r="F4662">
        <v>15</v>
      </c>
      <c r="G4662" t="str">
        <f>VLOOKUP(Tabel1[[#This Row],[Gruppe]],Statistikkoder!$A$1:$C$154,2,FALSE)</f>
        <v>    Voksen gående Pendler            </v>
      </c>
      <c r="H4662">
        <v>0</v>
      </c>
      <c r="I4662">
        <v>1</v>
      </c>
      <c r="J4662">
        <v>0</v>
      </c>
      <c r="K4662">
        <f>IF(AND(Tabel1[[#This Row],[Gruppe]]&gt;=610,Tabel1[[#This Row],[Gruppe]]&lt;=765),Tabel1[[#This Row],[Dækmeter]],0)</f>
        <v>0</v>
      </c>
      <c r="L4662">
        <v>0</v>
      </c>
      <c r="M4662" t="s">
        <v>3</v>
      </c>
      <c r="N4662" t="str">
        <f>VLOOKUP($F4662,Statistikkoder!$A$2:$C$154,3,FALSE)</f>
        <v>Passager</v>
      </c>
    </row>
    <row r="4663" spans="1:14" x14ac:dyDescent="0.2">
      <c r="A4663" t="s">
        <v>212</v>
      </c>
      <c r="B4663" s="1">
        <v>0.70833333333333337</v>
      </c>
      <c r="C4663" t="s">
        <v>4</v>
      </c>
      <c r="D4663" t="s">
        <v>2</v>
      </c>
      <c r="E4663" t="s">
        <v>190</v>
      </c>
      <c r="F4663">
        <v>80</v>
      </c>
      <c r="G4663" t="str">
        <f>VLOOKUP(Tabel1[[#This Row],[Gruppe]],Statistikkoder!$A$1:$C$154,2,FALSE)</f>
        <v>    Bil &lt; 1,95 pendler rejse        </v>
      </c>
      <c r="H4663">
        <v>3</v>
      </c>
      <c r="I4663">
        <v>6</v>
      </c>
      <c r="J4663">
        <v>18</v>
      </c>
      <c r="K4663">
        <f>IF(AND(Tabel1[[#This Row],[Gruppe]]&gt;=610,Tabel1[[#This Row],[Gruppe]]&lt;=765),Tabel1[[#This Row],[Dækmeter]],0)</f>
        <v>0</v>
      </c>
      <c r="L4663">
        <v>0</v>
      </c>
      <c r="M4663" t="s">
        <v>3</v>
      </c>
      <c r="N4663" t="str">
        <f>VLOOKUP($F4663,Statistikkoder!$A$2:$C$154,3,FALSE)</f>
        <v>Personbil</v>
      </c>
    </row>
    <row r="4664" spans="1:14" x14ac:dyDescent="0.2">
      <c r="A4664" t="s">
        <v>212</v>
      </c>
      <c r="B4664" s="1">
        <v>0.70833333333333337</v>
      </c>
      <c r="C4664" t="s">
        <v>4</v>
      </c>
      <c r="D4664" t="s">
        <v>2</v>
      </c>
      <c r="E4664" t="s">
        <v>190</v>
      </c>
      <c r="F4664">
        <v>110</v>
      </c>
      <c r="G4664" t="str">
        <f>VLOOKUP(Tabel1[[#This Row],[Gruppe]],Statistikkoder!$A$1:$C$154,2,FALSE)</f>
        <v>    Bil &lt; 1,95 m                            </v>
      </c>
      <c r="H4664">
        <v>13</v>
      </c>
      <c r="I4664">
        <v>29</v>
      </c>
      <c r="J4664">
        <v>78</v>
      </c>
      <c r="K4664">
        <f>IF(AND(Tabel1[[#This Row],[Gruppe]]&gt;=610,Tabel1[[#This Row],[Gruppe]]&lt;=765),Tabel1[[#This Row],[Dækmeter]],0)</f>
        <v>0</v>
      </c>
      <c r="L4664">
        <v>0</v>
      </c>
      <c r="M4664" t="s">
        <v>3</v>
      </c>
      <c r="N4664" t="str">
        <f>VLOOKUP($F4664,Statistikkoder!$A$2:$C$154,3,FALSE)</f>
        <v>Personbil</v>
      </c>
    </row>
    <row r="4665" spans="1:14" x14ac:dyDescent="0.2">
      <c r="A4665" t="s">
        <v>212</v>
      </c>
      <c r="B4665" s="1">
        <v>0.70833333333333337</v>
      </c>
      <c r="C4665" t="s">
        <v>4</v>
      </c>
      <c r="D4665" t="s">
        <v>2</v>
      </c>
      <c r="E4665" t="s">
        <v>190</v>
      </c>
      <c r="F4665">
        <v>126</v>
      </c>
      <c r="G4665" t="str">
        <f>VLOOKUP(Tabel1[[#This Row],[Gruppe]],Statistikkoder!$A$1:$C$154,2,FALSE)</f>
        <v xml:space="preserve">    Bil med campingvogn                     </v>
      </c>
      <c r="H4665">
        <v>1</v>
      </c>
      <c r="I4665">
        <v>2</v>
      </c>
      <c r="J4665">
        <v>12</v>
      </c>
      <c r="K4665">
        <f>IF(AND(Tabel1[[#This Row],[Gruppe]]&gt;=610,Tabel1[[#This Row],[Gruppe]]&lt;=765),Tabel1[[#This Row],[Dækmeter]],0)</f>
        <v>0</v>
      </c>
      <c r="L4665">
        <v>0</v>
      </c>
      <c r="M4665" t="s">
        <v>3</v>
      </c>
      <c r="N4665" t="str">
        <f>VLOOKUP($F4665,Statistikkoder!$A$2:$C$154,3,FALSE)</f>
        <v>Personbil</v>
      </c>
    </row>
    <row r="4666" spans="1:14" x14ac:dyDescent="0.2">
      <c r="A4666" t="s">
        <v>212</v>
      </c>
      <c r="B4666" s="1">
        <v>0.70833333333333337</v>
      </c>
      <c r="C4666" t="s">
        <v>4</v>
      </c>
      <c r="D4666" t="s">
        <v>2</v>
      </c>
      <c r="E4666" t="s">
        <v>190</v>
      </c>
      <c r="F4666">
        <v>510</v>
      </c>
      <c r="G4666" t="str">
        <f>VLOOKUP(Tabel1[[#This Row],[Gruppe]],Statistikkoder!$A$1:$C$154,2,FALSE)</f>
        <v>    Cykel Voksen                            </v>
      </c>
      <c r="H4666">
        <v>3</v>
      </c>
      <c r="I4666">
        <v>0</v>
      </c>
      <c r="J4666">
        <v>3</v>
      </c>
      <c r="K4666">
        <f>IF(AND(Tabel1[[#This Row],[Gruppe]]&gt;=610,Tabel1[[#This Row],[Gruppe]]&lt;=765),Tabel1[[#This Row],[Dækmeter]],0)</f>
        <v>0</v>
      </c>
      <c r="L4666">
        <v>0</v>
      </c>
      <c r="M4666" t="s">
        <v>3</v>
      </c>
      <c r="N4666" t="str">
        <f>VLOOKUP($F4666,Statistikkoder!$A$2:$C$154,3,FALSE)</f>
        <v>Cykel</v>
      </c>
    </row>
    <row r="4667" spans="1:14" x14ac:dyDescent="0.2">
      <c r="A4667" t="s">
        <v>212</v>
      </c>
      <c r="B4667" s="1">
        <v>0.70833333333333337</v>
      </c>
      <c r="C4667" t="s">
        <v>4</v>
      </c>
      <c r="D4667" t="s">
        <v>2</v>
      </c>
      <c r="E4667" t="s">
        <v>190</v>
      </c>
      <c r="F4667">
        <v>996</v>
      </c>
      <c r="G4667" t="str">
        <f>VLOOKUP(Tabel1[[#This Row],[Gruppe]],Statistikkoder!$A$1:$C$154,2,FALSE)</f>
        <v>    Passager i køretøj                            </v>
      </c>
      <c r="H4667">
        <v>0</v>
      </c>
      <c r="I4667">
        <v>37</v>
      </c>
      <c r="J4667">
        <v>0</v>
      </c>
      <c r="K4667">
        <f>IF(AND(Tabel1[[#This Row],[Gruppe]]&gt;=610,Tabel1[[#This Row],[Gruppe]]&lt;=765),Tabel1[[#This Row],[Dækmeter]],0)</f>
        <v>0</v>
      </c>
      <c r="L4667">
        <v>0</v>
      </c>
      <c r="M4667" t="s">
        <v>3</v>
      </c>
      <c r="N4667" t="str">
        <f>VLOOKUP($F4667,Statistikkoder!$A$2:$C$154,3,FALSE)</f>
        <v>Passager</v>
      </c>
    </row>
    <row r="4668" spans="1:14" x14ac:dyDescent="0.2">
      <c r="A4668" t="s">
        <v>212</v>
      </c>
      <c r="B4668" s="1">
        <v>0.70833333333333337</v>
      </c>
      <c r="C4668" t="s">
        <v>0</v>
      </c>
      <c r="D4668" t="s">
        <v>1</v>
      </c>
      <c r="E4668" t="s">
        <v>189</v>
      </c>
      <c r="F4668">
        <v>10</v>
      </c>
      <c r="G4668" t="str">
        <f>VLOOKUP(Tabel1[[#This Row],[Gruppe]],Statistikkoder!$A$1:$C$154,2,FALSE)</f>
        <v>    Voksen gående                    </v>
      </c>
      <c r="H4668">
        <v>0</v>
      </c>
      <c r="I4668">
        <v>7</v>
      </c>
      <c r="J4668">
        <v>0</v>
      </c>
      <c r="K4668">
        <f>IF(AND(Tabel1[[#This Row],[Gruppe]]&gt;=610,Tabel1[[#This Row],[Gruppe]]&lt;=765),Tabel1[[#This Row],[Dækmeter]],0)</f>
        <v>0</v>
      </c>
      <c r="L4668">
        <v>0</v>
      </c>
      <c r="M4668" t="s">
        <v>3</v>
      </c>
      <c r="N4668" t="str">
        <f>VLOOKUP($F4668,Statistikkoder!$A$2:$C$154,3,FALSE)</f>
        <v>Passager</v>
      </c>
    </row>
    <row r="4669" spans="1:14" x14ac:dyDescent="0.2">
      <c r="A4669" t="s">
        <v>212</v>
      </c>
      <c r="B4669" s="1">
        <v>0.70833333333333337</v>
      </c>
      <c r="C4669" t="s">
        <v>0</v>
      </c>
      <c r="D4669" t="s">
        <v>1</v>
      </c>
      <c r="E4669" t="s">
        <v>189</v>
      </c>
      <c r="F4669">
        <v>15</v>
      </c>
      <c r="G4669" t="str">
        <f>VLOOKUP(Tabel1[[#This Row],[Gruppe]],Statistikkoder!$A$1:$C$154,2,FALSE)</f>
        <v>    Voksen gående Pendler            </v>
      </c>
      <c r="H4669">
        <v>0</v>
      </c>
      <c r="I4669">
        <v>4</v>
      </c>
      <c r="J4669">
        <v>0</v>
      </c>
      <c r="K4669">
        <f>IF(AND(Tabel1[[#This Row],[Gruppe]]&gt;=610,Tabel1[[#This Row],[Gruppe]]&lt;=765),Tabel1[[#This Row],[Dækmeter]],0)</f>
        <v>0</v>
      </c>
      <c r="L4669">
        <v>0</v>
      </c>
      <c r="M4669" t="s">
        <v>3</v>
      </c>
      <c r="N4669" t="str">
        <f>VLOOKUP($F4669,Statistikkoder!$A$2:$C$154,3,FALSE)</f>
        <v>Passager</v>
      </c>
    </row>
    <row r="4670" spans="1:14" x14ac:dyDescent="0.2">
      <c r="A4670" t="s">
        <v>212</v>
      </c>
      <c r="B4670" s="1">
        <v>0.70833333333333337</v>
      </c>
      <c r="C4670" t="s">
        <v>0</v>
      </c>
      <c r="D4670" t="s">
        <v>1</v>
      </c>
      <c r="E4670" t="s">
        <v>189</v>
      </c>
      <c r="F4670">
        <v>20</v>
      </c>
      <c r="G4670" t="str">
        <f>VLOOKUP(Tabel1[[#This Row],[Gruppe]],Statistikkoder!$A$1:$C$154,2,FALSE)</f>
        <v>    Barn 12-15 år gående              </v>
      </c>
      <c r="H4670">
        <v>0</v>
      </c>
      <c r="I4670">
        <v>3</v>
      </c>
      <c r="J4670">
        <v>0</v>
      </c>
      <c r="K4670">
        <f>IF(AND(Tabel1[[#This Row],[Gruppe]]&gt;=610,Tabel1[[#This Row],[Gruppe]]&lt;=765),Tabel1[[#This Row],[Dækmeter]],0)</f>
        <v>0</v>
      </c>
      <c r="L4670">
        <v>0</v>
      </c>
      <c r="M4670" t="s">
        <v>3</v>
      </c>
      <c r="N4670" t="str">
        <f>VLOOKUP($F4670,Statistikkoder!$A$2:$C$154,3,FALSE)</f>
        <v>Passager</v>
      </c>
    </row>
    <row r="4671" spans="1:14" x14ac:dyDescent="0.2">
      <c r="A4671" t="s">
        <v>212</v>
      </c>
      <c r="B4671" s="1">
        <v>0.70833333333333337</v>
      </c>
      <c r="C4671" t="s">
        <v>0</v>
      </c>
      <c r="D4671" t="s">
        <v>1</v>
      </c>
      <c r="E4671" t="s">
        <v>189</v>
      </c>
      <c r="F4671">
        <v>21</v>
      </c>
      <c r="G4671" t="str">
        <f>VLOOKUP(Tabel1[[#This Row],[Gruppe]],Statistikkoder!$A$1:$C$154,2,FALSE)</f>
        <v>    Barn 12-15 år gående Pendler      </v>
      </c>
      <c r="H4671">
        <v>0</v>
      </c>
      <c r="I4671">
        <v>1</v>
      </c>
      <c r="J4671">
        <v>0</v>
      </c>
      <c r="K4671">
        <f>IF(AND(Tabel1[[#This Row],[Gruppe]]&gt;=610,Tabel1[[#This Row],[Gruppe]]&lt;=765),Tabel1[[#This Row],[Dækmeter]],0)</f>
        <v>0</v>
      </c>
      <c r="L4671">
        <v>0</v>
      </c>
      <c r="M4671" t="s">
        <v>3</v>
      </c>
      <c r="N4671" t="str">
        <f>VLOOKUP($F4671,Statistikkoder!$A$2:$C$154,3,FALSE)</f>
        <v>Passager</v>
      </c>
    </row>
    <row r="4672" spans="1:14" x14ac:dyDescent="0.2">
      <c r="A4672" t="s">
        <v>212</v>
      </c>
      <c r="B4672" s="1">
        <v>0.70833333333333337</v>
      </c>
      <c r="C4672" t="s">
        <v>0</v>
      </c>
      <c r="D4672" t="s">
        <v>1</v>
      </c>
      <c r="E4672" t="s">
        <v>189</v>
      </c>
      <c r="F4672">
        <v>30</v>
      </c>
      <c r="G4672" t="str">
        <f>VLOOKUP(Tabel1[[#This Row],[Gruppe]],Statistikkoder!$A$1:$C$154,2,FALSE)</f>
        <v>    Barn  0-11 år gående              </v>
      </c>
      <c r="H4672">
        <v>0</v>
      </c>
      <c r="I4672">
        <v>1</v>
      </c>
      <c r="J4672">
        <v>0</v>
      </c>
      <c r="K4672">
        <f>IF(AND(Tabel1[[#This Row],[Gruppe]]&gt;=610,Tabel1[[#This Row],[Gruppe]]&lt;=765),Tabel1[[#This Row],[Dækmeter]],0)</f>
        <v>0</v>
      </c>
      <c r="L4672">
        <v>0</v>
      </c>
      <c r="M4672" t="s">
        <v>3</v>
      </c>
      <c r="N4672" t="str">
        <f>VLOOKUP($F4672,Statistikkoder!$A$2:$C$154,3,FALSE)</f>
        <v>Passager</v>
      </c>
    </row>
    <row r="4673" spans="1:14" x14ac:dyDescent="0.2">
      <c r="A4673" t="s">
        <v>212</v>
      </c>
      <c r="B4673" s="1">
        <v>0.70833333333333337</v>
      </c>
      <c r="C4673" t="s">
        <v>0</v>
      </c>
      <c r="D4673" t="s">
        <v>1</v>
      </c>
      <c r="E4673" t="s">
        <v>189</v>
      </c>
      <c r="F4673">
        <v>40</v>
      </c>
      <c r="G4673" t="str">
        <f>VLOOKUP(Tabel1[[#This Row],[Gruppe]],Statistikkoder!$A$1:$C$154,2,FALSE)</f>
        <v>    Pensionist gående                </v>
      </c>
      <c r="H4673">
        <v>0</v>
      </c>
      <c r="I4673">
        <v>5</v>
      </c>
      <c r="J4673">
        <v>0</v>
      </c>
      <c r="K4673">
        <f>IF(AND(Tabel1[[#This Row],[Gruppe]]&gt;=610,Tabel1[[#This Row],[Gruppe]]&lt;=765),Tabel1[[#This Row],[Dækmeter]],0)</f>
        <v>0</v>
      </c>
      <c r="L4673">
        <v>0</v>
      </c>
      <c r="M4673" t="s">
        <v>3</v>
      </c>
      <c r="N4673" t="str">
        <f>VLOOKUP($F4673,Statistikkoder!$A$2:$C$154,3,FALSE)</f>
        <v>Passager</v>
      </c>
    </row>
    <row r="4674" spans="1:14" x14ac:dyDescent="0.2">
      <c r="A4674" t="s">
        <v>212</v>
      </c>
      <c r="B4674" s="1">
        <v>0.70833333333333337</v>
      </c>
      <c r="C4674" t="s">
        <v>0</v>
      </c>
      <c r="D4674" t="s">
        <v>1</v>
      </c>
      <c r="E4674" t="s">
        <v>189</v>
      </c>
      <c r="F4674">
        <v>80</v>
      </c>
      <c r="G4674" t="str">
        <f>VLOOKUP(Tabel1[[#This Row],[Gruppe]],Statistikkoder!$A$1:$C$154,2,FALSE)</f>
        <v>    Bil &lt; 1,95 pendler rejse        </v>
      </c>
      <c r="H4674">
        <v>6</v>
      </c>
      <c r="I4674">
        <v>9</v>
      </c>
      <c r="J4674">
        <v>36</v>
      </c>
      <c r="K4674">
        <f>IF(AND(Tabel1[[#This Row],[Gruppe]]&gt;=610,Tabel1[[#This Row],[Gruppe]]&lt;=765),Tabel1[[#This Row],[Dækmeter]],0)</f>
        <v>0</v>
      </c>
      <c r="L4674">
        <v>0</v>
      </c>
      <c r="M4674" t="s">
        <v>3</v>
      </c>
      <c r="N4674" t="str">
        <f>VLOOKUP($F4674,Statistikkoder!$A$2:$C$154,3,FALSE)</f>
        <v>Personbil</v>
      </c>
    </row>
    <row r="4675" spans="1:14" x14ac:dyDescent="0.2">
      <c r="A4675" t="s">
        <v>212</v>
      </c>
      <c r="B4675" s="1">
        <v>0.70833333333333337</v>
      </c>
      <c r="C4675" t="s">
        <v>0</v>
      </c>
      <c r="D4675" t="s">
        <v>1</v>
      </c>
      <c r="E4675" t="s">
        <v>189</v>
      </c>
      <c r="F4675">
        <v>84</v>
      </c>
      <c r="G4675" t="str">
        <f>VLOOKUP(Tabel1[[#This Row],[Gruppe]],Statistikkoder!$A$1:$C$154,2,FALSE)</f>
        <v>    Bil &gt; 1,95 m Pendler rejse      </v>
      </c>
      <c r="H4675">
        <v>1</v>
      </c>
      <c r="I4675">
        <v>3</v>
      </c>
      <c r="J4675">
        <v>6</v>
      </c>
      <c r="K4675">
        <f>IF(AND(Tabel1[[#This Row],[Gruppe]]&gt;=610,Tabel1[[#This Row],[Gruppe]]&lt;=765),Tabel1[[#This Row],[Dækmeter]],0)</f>
        <v>0</v>
      </c>
      <c r="L4675">
        <v>0</v>
      </c>
      <c r="M4675" t="s">
        <v>3</v>
      </c>
      <c r="N4675" t="str">
        <f>VLOOKUP($F4675,Statistikkoder!$A$2:$C$154,3,FALSE)</f>
        <v>Personbil</v>
      </c>
    </row>
    <row r="4676" spans="1:14" x14ac:dyDescent="0.2">
      <c r="A4676" t="s">
        <v>212</v>
      </c>
      <c r="B4676" s="1">
        <v>0.70833333333333337</v>
      </c>
      <c r="C4676" t="s">
        <v>0</v>
      </c>
      <c r="D4676" t="s">
        <v>1</v>
      </c>
      <c r="E4676" t="s">
        <v>189</v>
      </c>
      <c r="F4676">
        <v>110</v>
      </c>
      <c r="G4676" t="str">
        <f>VLOOKUP(Tabel1[[#This Row],[Gruppe]],Statistikkoder!$A$1:$C$154,2,FALSE)</f>
        <v>    Bil &lt; 1,95 m                            </v>
      </c>
      <c r="H4676">
        <v>25</v>
      </c>
      <c r="I4676">
        <v>47</v>
      </c>
      <c r="J4676">
        <v>150</v>
      </c>
      <c r="K4676">
        <f>IF(AND(Tabel1[[#This Row],[Gruppe]]&gt;=610,Tabel1[[#This Row],[Gruppe]]&lt;=765),Tabel1[[#This Row],[Dækmeter]],0)</f>
        <v>0</v>
      </c>
      <c r="L4676">
        <v>0</v>
      </c>
      <c r="M4676" t="s">
        <v>3</v>
      </c>
      <c r="N4676" t="str">
        <f>VLOOKUP($F4676,Statistikkoder!$A$2:$C$154,3,FALSE)</f>
        <v>Personbil</v>
      </c>
    </row>
    <row r="4677" spans="1:14" x14ac:dyDescent="0.2">
      <c r="A4677" t="s">
        <v>212</v>
      </c>
      <c r="B4677" s="1">
        <v>0.70833333333333337</v>
      </c>
      <c r="C4677" t="s">
        <v>0</v>
      </c>
      <c r="D4677" t="s">
        <v>1</v>
      </c>
      <c r="E4677" t="s">
        <v>189</v>
      </c>
      <c r="F4677">
        <v>120</v>
      </c>
      <c r="G4677" t="str">
        <f>VLOOKUP(Tabel1[[#This Row],[Gruppe]],Statistikkoder!$A$1:$C$154,2,FALSE)</f>
        <v>    Bil &gt; 1,95 m                            </v>
      </c>
      <c r="H4677">
        <v>1</v>
      </c>
      <c r="I4677">
        <v>3</v>
      </c>
      <c r="J4677">
        <v>6</v>
      </c>
      <c r="K4677">
        <f>IF(AND(Tabel1[[#This Row],[Gruppe]]&gt;=610,Tabel1[[#This Row],[Gruppe]]&lt;=765),Tabel1[[#This Row],[Dækmeter]],0)</f>
        <v>0</v>
      </c>
      <c r="L4677">
        <v>0</v>
      </c>
      <c r="M4677" t="s">
        <v>3</v>
      </c>
      <c r="N4677" t="str">
        <f>VLOOKUP($F4677,Statistikkoder!$A$2:$C$154,3,FALSE)</f>
        <v>Personbil</v>
      </c>
    </row>
    <row r="4678" spans="1:14" x14ac:dyDescent="0.2">
      <c r="A4678" t="s">
        <v>212</v>
      </c>
      <c r="B4678" s="1">
        <v>0.70833333333333337</v>
      </c>
      <c r="C4678" t="s">
        <v>0</v>
      </c>
      <c r="D4678" t="s">
        <v>1</v>
      </c>
      <c r="E4678" t="s">
        <v>189</v>
      </c>
      <c r="F4678">
        <v>126</v>
      </c>
      <c r="G4678" t="str">
        <f>VLOOKUP(Tabel1[[#This Row],[Gruppe]],Statistikkoder!$A$1:$C$154,2,FALSE)</f>
        <v xml:space="preserve">    Bil med campingvogn                     </v>
      </c>
      <c r="H4678">
        <v>1</v>
      </c>
      <c r="I4678">
        <v>5</v>
      </c>
      <c r="J4678">
        <v>12</v>
      </c>
      <c r="K4678">
        <f>IF(AND(Tabel1[[#This Row],[Gruppe]]&gt;=610,Tabel1[[#This Row],[Gruppe]]&lt;=765),Tabel1[[#This Row],[Dækmeter]],0)</f>
        <v>0</v>
      </c>
      <c r="L4678">
        <v>0</v>
      </c>
      <c r="M4678" t="s">
        <v>3</v>
      </c>
      <c r="N4678" t="str">
        <f>VLOOKUP($F4678,Statistikkoder!$A$2:$C$154,3,FALSE)</f>
        <v>Personbil</v>
      </c>
    </row>
    <row r="4679" spans="1:14" x14ac:dyDescent="0.2">
      <c r="A4679" t="s">
        <v>212</v>
      </c>
      <c r="B4679" s="1">
        <v>0.70833333333333337</v>
      </c>
      <c r="C4679" t="s">
        <v>0</v>
      </c>
      <c r="D4679" t="s">
        <v>1</v>
      </c>
      <c r="E4679" t="s">
        <v>189</v>
      </c>
      <c r="F4679">
        <v>309</v>
      </c>
      <c r="G4679" t="str">
        <f>VLOOKUP(Tabel1[[#This Row],[Gruppe]],Statistikkoder!$A$1:$C$154,2,FALSE)</f>
        <v>    Autocamper &lt;  6 meter                </v>
      </c>
      <c r="H4679">
        <v>1</v>
      </c>
      <c r="I4679">
        <v>3</v>
      </c>
      <c r="J4679">
        <v>6</v>
      </c>
      <c r="K4679">
        <f>IF(AND(Tabel1[[#This Row],[Gruppe]]&gt;=610,Tabel1[[#This Row],[Gruppe]]&lt;=765),Tabel1[[#This Row],[Dækmeter]],0)</f>
        <v>0</v>
      </c>
      <c r="L4679">
        <v>0</v>
      </c>
      <c r="M4679" t="s">
        <v>3</v>
      </c>
      <c r="N4679" t="str">
        <f>VLOOKUP($F4679,Statistikkoder!$A$2:$C$154,3,FALSE)</f>
        <v>Autocamper</v>
      </c>
    </row>
    <row r="4680" spans="1:14" x14ac:dyDescent="0.2">
      <c r="A4680" t="s">
        <v>212</v>
      </c>
      <c r="B4680" s="1">
        <v>0.70833333333333337</v>
      </c>
      <c r="C4680" t="s">
        <v>0</v>
      </c>
      <c r="D4680" t="s">
        <v>1</v>
      </c>
      <c r="E4680" t="s">
        <v>189</v>
      </c>
      <c r="F4680">
        <v>320</v>
      </c>
      <c r="G4680" t="str">
        <f>VLOOKUP(Tabel1[[#This Row],[Gruppe]],Statistikkoder!$A$1:$C$154,2,FALSE)</f>
        <v>    Autocamper &lt; 12 meter                </v>
      </c>
      <c r="H4680">
        <v>2</v>
      </c>
      <c r="I4680">
        <v>5</v>
      </c>
      <c r="J4680">
        <v>20</v>
      </c>
      <c r="K4680">
        <f>IF(AND(Tabel1[[#This Row],[Gruppe]]&gt;=610,Tabel1[[#This Row],[Gruppe]]&lt;=765),Tabel1[[#This Row],[Dækmeter]],0)</f>
        <v>0</v>
      </c>
      <c r="L4680">
        <v>0</v>
      </c>
      <c r="M4680" t="s">
        <v>3</v>
      </c>
      <c r="N4680" t="str">
        <f>VLOOKUP($F4680,Statistikkoder!$A$2:$C$154,3,FALSE)</f>
        <v>Autocamper</v>
      </c>
    </row>
    <row r="4681" spans="1:14" x14ac:dyDescent="0.2">
      <c r="A4681" t="s">
        <v>212</v>
      </c>
      <c r="B4681" s="1">
        <v>0.70833333333333337</v>
      </c>
      <c r="C4681" t="s">
        <v>0</v>
      </c>
      <c r="D4681" t="s">
        <v>1</v>
      </c>
      <c r="E4681" t="s">
        <v>189</v>
      </c>
      <c r="F4681">
        <v>410</v>
      </c>
      <c r="G4681" t="str">
        <f>VLOOKUP(Tabel1[[#This Row],[Gruppe]],Statistikkoder!$A$1:$C$154,2,FALSE)</f>
        <v>    MC                                    </v>
      </c>
      <c r="H4681">
        <v>1</v>
      </c>
      <c r="I4681">
        <v>1</v>
      </c>
      <c r="J4681">
        <v>2</v>
      </c>
      <c r="K4681">
        <f>IF(AND(Tabel1[[#This Row],[Gruppe]]&gt;=610,Tabel1[[#This Row],[Gruppe]]&lt;=765),Tabel1[[#This Row],[Dækmeter]],0)</f>
        <v>0</v>
      </c>
      <c r="L4681">
        <v>0</v>
      </c>
      <c r="M4681" t="s">
        <v>3</v>
      </c>
      <c r="N4681" t="str">
        <f>VLOOKUP($F4681,Statistikkoder!$A$2:$C$154,3,FALSE)</f>
        <v>MC/Knallert</v>
      </c>
    </row>
    <row r="4682" spans="1:14" x14ac:dyDescent="0.2">
      <c r="A4682" t="s">
        <v>212</v>
      </c>
      <c r="B4682" s="1">
        <v>0.70833333333333337</v>
      </c>
      <c r="C4682" t="s">
        <v>0</v>
      </c>
      <c r="D4682" t="s">
        <v>1</v>
      </c>
      <c r="E4682" t="s">
        <v>189</v>
      </c>
      <c r="F4682">
        <v>505</v>
      </c>
      <c r="G4682" t="str">
        <f>VLOOKUP(Tabel1[[#This Row],[Gruppe]],Statistikkoder!$A$1:$C$154,2,FALSE)</f>
        <v>    Cykel Pensionist                        </v>
      </c>
      <c r="H4682">
        <v>2</v>
      </c>
      <c r="I4682">
        <v>0</v>
      </c>
      <c r="J4682">
        <v>2</v>
      </c>
      <c r="K4682">
        <f>IF(AND(Tabel1[[#This Row],[Gruppe]]&gt;=610,Tabel1[[#This Row],[Gruppe]]&lt;=765),Tabel1[[#This Row],[Dækmeter]],0)</f>
        <v>0</v>
      </c>
      <c r="L4682">
        <v>0</v>
      </c>
      <c r="M4682" t="s">
        <v>3</v>
      </c>
      <c r="N4682" t="str">
        <f>VLOOKUP($F4682,Statistikkoder!$A$2:$C$154,3,FALSE)</f>
        <v>Cykel</v>
      </c>
    </row>
    <row r="4683" spans="1:14" x14ac:dyDescent="0.2">
      <c r="A4683" t="s">
        <v>212</v>
      </c>
      <c r="B4683" s="1">
        <v>0.70833333333333337</v>
      </c>
      <c r="C4683" t="s">
        <v>0</v>
      </c>
      <c r="D4683" t="s">
        <v>1</v>
      </c>
      <c r="E4683" t="s">
        <v>189</v>
      </c>
      <c r="F4683">
        <v>510</v>
      </c>
      <c r="G4683" t="str">
        <f>VLOOKUP(Tabel1[[#This Row],[Gruppe]],Statistikkoder!$A$1:$C$154,2,FALSE)</f>
        <v>    Cykel Voksen                            </v>
      </c>
      <c r="H4683">
        <v>1</v>
      </c>
      <c r="I4683">
        <v>0</v>
      </c>
      <c r="J4683">
        <v>1</v>
      </c>
      <c r="K4683">
        <f>IF(AND(Tabel1[[#This Row],[Gruppe]]&gt;=610,Tabel1[[#This Row],[Gruppe]]&lt;=765),Tabel1[[#This Row],[Dækmeter]],0)</f>
        <v>0</v>
      </c>
      <c r="L4683">
        <v>0</v>
      </c>
      <c r="M4683" t="s">
        <v>3</v>
      </c>
      <c r="N4683" t="str">
        <f>VLOOKUP($F4683,Statistikkoder!$A$2:$C$154,3,FALSE)</f>
        <v>Cykel</v>
      </c>
    </row>
    <row r="4684" spans="1:14" x14ac:dyDescent="0.2">
      <c r="A4684" t="s">
        <v>212</v>
      </c>
      <c r="B4684" s="1">
        <v>0.70833333333333337</v>
      </c>
      <c r="C4684" t="s">
        <v>0</v>
      </c>
      <c r="D4684" t="s">
        <v>1</v>
      </c>
      <c r="E4684" t="s">
        <v>189</v>
      </c>
      <c r="F4684">
        <v>996</v>
      </c>
      <c r="G4684" t="str">
        <f>VLOOKUP(Tabel1[[#This Row],[Gruppe]],Statistikkoder!$A$1:$C$154,2,FALSE)</f>
        <v>    Passager i køretøj                            </v>
      </c>
      <c r="H4684">
        <v>0</v>
      </c>
      <c r="I4684">
        <v>76</v>
      </c>
      <c r="J4684">
        <v>0</v>
      </c>
      <c r="K4684">
        <f>IF(AND(Tabel1[[#This Row],[Gruppe]]&gt;=610,Tabel1[[#This Row],[Gruppe]]&lt;=765),Tabel1[[#This Row],[Dækmeter]],0)</f>
        <v>0</v>
      </c>
      <c r="L4684">
        <v>0</v>
      </c>
      <c r="M4684" t="s">
        <v>3</v>
      </c>
      <c r="N4684" t="str">
        <f>VLOOKUP($F4684,Statistikkoder!$A$2:$C$154,3,FALSE)</f>
        <v>Passager</v>
      </c>
    </row>
    <row r="4685" spans="1:14" x14ac:dyDescent="0.2">
      <c r="A4685" t="s">
        <v>212</v>
      </c>
      <c r="B4685" s="1">
        <v>0.75</v>
      </c>
      <c r="C4685" t="s">
        <v>4</v>
      </c>
      <c r="D4685" t="s">
        <v>2</v>
      </c>
      <c r="E4685" t="s">
        <v>189</v>
      </c>
      <c r="F4685">
        <v>10</v>
      </c>
      <c r="G4685" t="str">
        <f>VLOOKUP(Tabel1[[#This Row],[Gruppe]],Statistikkoder!$A$1:$C$154,2,FALSE)</f>
        <v>    Voksen gående                    </v>
      </c>
      <c r="H4685">
        <v>0</v>
      </c>
      <c r="I4685">
        <v>5</v>
      </c>
      <c r="J4685">
        <v>0</v>
      </c>
      <c r="K4685">
        <f>IF(AND(Tabel1[[#This Row],[Gruppe]]&gt;=610,Tabel1[[#This Row],[Gruppe]]&lt;=765),Tabel1[[#This Row],[Dækmeter]],0)</f>
        <v>0</v>
      </c>
      <c r="L4685">
        <v>0</v>
      </c>
      <c r="M4685" t="s">
        <v>3</v>
      </c>
      <c r="N4685" t="str">
        <f>VLOOKUP($F4685,Statistikkoder!$A$2:$C$154,3,FALSE)</f>
        <v>Passager</v>
      </c>
    </row>
    <row r="4686" spans="1:14" x14ac:dyDescent="0.2">
      <c r="A4686" t="s">
        <v>212</v>
      </c>
      <c r="B4686" s="1">
        <v>0.75</v>
      </c>
      <c r="C4686" t="s">
        <v>4</v>
      </c>
      <c r="D4686" t="s">
        <v>2</v>
      </c>
      <c r="E4686" t="s">
        <v>189</v>
      </c>
      <c r="F4686">
        <v>80</v>
      </c>
      <c r="G4686" t="str">
        <f>VLOOKUP(Tabel1[[#This Row],[Gruppe]],Statistikkoder!$A$1:$C$154,2,FALSE)</f>
        <v>    Bil &lt; 1,95 pendler rejse        </v>
      </c>
      <c r="H4686">
        <v>1</v>
      </c>
      <c r="I4686">
        <v>2</v>
      </c>
      <c r="J4686">
        <v>6</v>
      </c>
      <c r="K4686">
        <f>IF(AND(Tabel1[[#This Row],[Gruppe]]&gt;=610,Tabel1[[#This Row],[Gruppe]]&lt;=765),Tabel1[[#This Row],[Dækmeter]],0)</f>
        <v>0</v>
      </c>
      <c r="L4686">
        <v>0</v>
      </c>
      <c r="M4686" t="s">
        <v>3</v>
      </c>
      <c r="N4686" t="str">
        <f>VLOOKUP($F4686,Statistikkoder!$A$2:$C$154,3,FALSE)</f>
        <v>Personbil</v>
      </c>
    </row>
    <row r="4687" spans="1:14" x14ac:dyDescent="0.2">
      <c r="A4687" t="s">
        <v>212</v>
      </c>
      <c r="B4687" s="1">
        <v>0.75</v>
      </c>
      <c r="C4687" t="s">
        <v>4</v>
      </c>
      <c r="D4687" t="s">
        <v>2</v>
      </c>
      <c r="E4687" t="s">
        <v>189</v>
      </c>
      <c r="F4687">
        <v>110</v>
      </c>
      <c r="G4687" t="str">
        <f>VLOOKUP(Tabel1[[#This Row],[Gruppe]],Statistikkoder!$A$1:$C$154,2,FALSE)</f>
        <v>    Bil &lt; 1,95 m                            </v>
      </c>
      <c r="H4687">
        <v>11</v>
      </c>
      <c r="I4687">
        <v>28</v>
      </c>
      <c r="J4687">
        <v>66</v>
      </c>
      <c r="K4687">
        <f>IF(AND(Tabel1[[#This Row],[Gruppe]]&gt;=610,Tabel1[[#This Row],[Gruppe]]&lt;=765),Tabel1[[#This Row],[Dækmeter]],0)</f>
        <v>0</v>
      </c>
      <c r="L4687">
        <v>0</v>
      </c>
      <c r="M4687" t="s">
        <v>3</v>
      </c>
      <c r="N4687" t="str">
        <f>VLOOKUP($F4687,Statistikkoder!$A$2:$C$154,3,FALSE)</f>
        <v>Personbil</v>
      </c>
    </row>
    <row r="4688" spans="1:14" x14ac:dyDescent="0.2">
      <c r="A4688" t="s">
        <v>212</v>
      </c>
      <c r="B4688" s="1">
        <v>0.75</v>
      </c>
      <c r="C4688" t="s">
        <v>4</v>
      </c>
      <c r="D4688" t="s">
        <v>2</v>
      </c>
      <c r="E4688" t="s">
        <v>189</v>
      </c>
      <c r="F4688">
        <v>120</v>
      </c>
      <c r="G4688" t="str">
        <f>VLOOKUP(Tabel1[[#This Row],[Gruppe]],Statistikkoder!$A$1:$C$154,2,FALSE)</f>
        <v>    Bil &gt; 1,95 m                            </v>
      </c>
      <c r="H4688">
        <v>1</v>
      </c>
      <c r="I4688">
        <v>2</v>
      </c>
      <c r="J4688">
        <v>6</v>
      </c>
      <c r="K4688">
        <f>IF(AND(Tabel1[[#This Row],[Gruppe]]&gt;=610,Tabel1[[#This Row],[Gruppe]]&lt;=765),Tabel1[[#This Row],[Dækmeter]],0)</f>
        <v>0</v>
      </c>
      <c r="L4688">
        <v>0</v>
      </c>
      <c r="M4688" t="s">
        <v>3</v>
      </c>
      <c r="N4688" t="str">
        <f>VLOOKUP($F4688,Statistikkoder!$A$2:$C$154,3,FALSE)</f>
        <v>Personbil</v>
      </c>
    </row>
    <row r="4689" spans="1:14" x14ac:dyDescent="0.2">
      <c r="A4689" t="s">
        <v>212</v>
      </c>
      <c r="B4689" s="1">
        <v>0.75</v>
      </c>
      <c r="C4689" t="s">
        <v>4</v>
      </c>
      <c r="D4689" t="s">
        <v>2</v>
      </c>
      <c r="E4689" t="s">
        <v>189</v>
      </c>
      <c r="F4689">
        <v>740</v>
      </c>
      <c r="G4689" t="str">
        <f>VLOOKUP(Tabel1[[#This Row],[Gruppe]],Statistikkoder!$A$1:$C$154,2,FALSE)</f>
        <v>    Vogntog 19 m. max 40 tons                </v>
      </c>
      <c r="H4689">
        <v>1</v>
      </c>
      <c r="I4689">
        <v>1</v>
      </c>
      <c r="J4689">
        <v>19</v>
      </c>
      <c r="K4689">
        <f>IF(AND(Tabel1[[#This Row],[Gruppe]]&gt;=610,Tabel1[[#This Row],[Gruppe]]&lt;=765),Tabel1[[#This Row],[Dækmeter]],0)</f>
        <v>19</v>
      </c>
      <c r="L4689">
        <v>0</v>
      </c>
      <c r="M4689" t="s">
        <v>3</v>
      </c>
      <c r="N4689" t="str">
        <f>VLOOKUP($F4689,Statistikkoder!$A$2:$C$154,3,FALSE)</f>
        <v>Vogntog</v>
      </c>
    </row>
    <row r="4690" spans="1:14" x14ac:dyDescent="0.2">
      <c r="A4690" t="s">
        <v>212</v>
      </c>
      <c r="B4690" s="1">
        <v>0.75</v>
      </c>
      <c r="C4690" t="s">
        <v>4</v>
      </c>
      <c r="D4690" t="s">
        <v>2</v>
      </c>
      <c r="E4690" t="s">
        <v>189</v>
      </c>
      <c r="F4690">
        <v>996</v>
      </c>
      <c r="G4690" t="str">
        <f>VLOOKUP(Tabel1[[#This Row],[Gruppe]],Statistikkoder!$A$1:$C$154,2,FALSE)</f>
        <v>    Passager i køretøj                            </v>
      </c>
      <c r="H4690">
        <v>0</v>
      </c>
      <c r="I4690">
        <v>33</v>
      </c>
      <c r="J4690">
        <v>0</v>
      </c>
      <c r="K4690">
        <f>IF(AND(Tabel1[[#This Row],[Gruppe]]&gt;=610,Tabel1[[#This Row],[Gruppe]]&lt;=765),Tabel1[[#This Row],[Dækmeter]],0)</f>
        <v>0</v>
      </c>
      <c r="L4690">
        <v>0</v>
      </c>
      <c r="M4690" t="s">
        <v>3</v>
      </c>
      <c r="N4690" t="str">
        <f>VLOOKUP($F4690,Statistikkoder!$A$2:$C$154,3,FALSE)</f>
        <v>Passager</v>
      </c>
    </row>
    <row r="4691" spans="1:14" x14ac:dyDescent="0.2">
      <c r="A4691" t="s">
        <v>212</v>
      </c>
      <c r="B4691" s="1">
        <v>0.79166666666666663</v>
      </c>
      <c r="C4691" t="s">
        <v>0</v>
      </c>
      <c r="D4691" t="s">
        <v>1</v>
      </c>
      <c r="E4691" t="s">
        <v>189</v>
      </c>
      <c r="F4691">
        <v>10</v>
      </c>
      <c r="G4691" t="str">
        <f>VLOOKUP(Tabel1[[#This Row],[Gruppe]],Statistikkoder!$A$1:$C$154,2,FALSE)</f>
        <v>    Voksen gående                    </v>
      </c>
      <c r="H4691">
        <v>0</v>
      </c>
      <c r="I4691">
        <v>1</v>
      </c>
      <c r="J4691">
        <v>0</v>
      </c>
      <c r="K4691">
        <f>IF(AND(Tabel1[[#This Row],[Gruppe]]&gt;=610,Tabel1[[#This Row],[Gruppe]]&lt;=765),Tabel1[[#This Row],[Dækmeter]],0)</f>
        <v>0</v>
      </c>
      <c r="L4691">
        <v>0</v>
      </c>
      <c r="M4691" t="s">
        <v>3</v>
      </c>
      <c r="N4691" t="str">
        <f>VLOOKUP($F4691,Statistikkoder!$A$2:$C$154,3,FALSE)</f>
        <v>Passager</v>
      </c>
    </row>
    <row r="4692" spans="1:14" x14ac:dyDescent="0.2">
      <c r="A4692" t="s">
        <v>212</v>
      </c>
      <c r="B4692" s="1">
        <v>0.79166666666666663</v>
      </c>
      <c r="C4692" t="s">
        <v>0</v>
      </c>
      <c r="D4692" t="s">
        <v>1</v>
      </c>
      <c r="E4692" t="s">
        <v>189</v>
      </c>
      <c r="F4692">
        <v>80</v>
      </c>
      <c r="G4692" t="str">
        <f>VLOOKUP(Tabel1[[#This Row],[Gruppe]],Statistikkoder!$A$1:$C$154,2,FALSE)</f>
        <v>    Bil &lt; 1,95 pendler rejse        </v>
      </c>
      <c r="H4692">
        <v>2</v>
      </c>
      <c r="I4692">
        <v>5</v>
      </c>
      <c r="J4692">
        <v>12</v>
      </c>
      <c r="K4692">
        <f>IF(AND(Tabel1[[#This Row],[Gruppe]]&gt;=610,Tabel1[[#This Row],[Gruppe]]&lt;=765),Tabel1[[#This Row],[Dækmeter]],0)</f>
        <v>0</v>
      </c>
      <c r="L4692">
        <v>0</v>
      </c>
      <c r="M4692" t="s">
        <v>3</v>
      </c>
      <c r="N4692" t="str">
        <f>VLOOKUP($F4692,Statistikkoder!$A$2:$C$154,3,FALSE)</f>
        <v>Personbil</v>
      </c>
    </row>
    <row r="4693" spans="1:14" x14ac:dyDescent="0.2">
      <c r="A4693" t="s">
        <v>212</v>
      </c>
      <c r="B4693" s="1">
        <v>0.79166666666666663</v>
      </c>
      <c r="C4693" t="s">
        <v>0</v>
      </c>
      <c r="D4693" t="s">
        <v>1</v>
      </c>
      <c r="E4693" t="s">
        <v>189</v>
      </c>
      <c r="F4693">
        <v>110</v>
      </c>
      <c r="G4693" t="str">
        <f>VLOOKUP(Tabel1[[#This Row],[Gruppe]],Statistikkoder!$A$1:$C$154,2,FALSE)</f>
        <v>    Bil &lt; 1,95 m                            </v>
      </c>
      <c r="H4693">
        <v>24</v>
      </c>
      <c r="I4693">
        <v>56</v>
      </c>
      <c r="J4693">
        <v>144</v>
      </c>
      <c r="K4693">
        <f>IF(AND(Tabel1[[#This Row],[Gruppe]]&gt;=610,Tabel1[[#This Row],[Gruppe]]&lt;=765),Tabel1[[#This Row],[Dækmeter]],0)</f>
        <v>0</v>
      </c>
      <c r="L4693">
        <v>0</v>
      </c>
      <c r="M4693" t="s">
        <v>3</v>
      </c>
      <c r="N4693" t="str">
        <f>VLOOKUP($F4693,Statistikkoder!$A$2:$C$154,3,FALSE)</f>
        <v>Personbil</v>
      </c>
    </row>
    <row r="4694" spans="1:14" x14ac:dyDescent="0.2">
      <c r="A4694" t="s">
        <v>212</v>
      </c>
      <c r="B4694" s="1">
        <v>0.79166666666666663</v>
      </c>
      <c r="C4694" t="s">
        <v>0</v>
      </c>
      <c r="D4694" t="s">
        <v>1</v>
      </c>
      <c r="E4694" t="s">
        <v>189</v>
      </c>
      <c r="F4694">
        <v>309</v>
      </c>
      <c r="G4694" t="str">
        <f>VLOOKUP(Tabel1[[#This Row],[Gruppe]],Statistikkoder!$A$1:$C$154,2,FALSE)</f>
        <v>    Autocamper &lt;  6 meter                </v>
      </c>
      <c r="H4694">
        <v>2</v>
      </c>
      <c r="I4694">
        <v>4</v>
      </c>
      <c r="J4694">
        <v>12</v>
      </c>
      <c r="K4694">
        <f>IF(AND(Tabel1[[#This Row],[Gruppe]]&gt;=610,Tabel1[[#This Row],[Gruppe]]&lt;=765),Tabel1[[#This Row],[Dækmeter]],0)</f>
        <v>0</v>
      </c>
      <c r="L4694">
        <v>0</v>
      </c>
      <c r="M4694" t="s">
        <v>3</v>
      </c>
      <c r="N4694" t="str">
        <f>VLOOKUP($F4694,Statistikkoder!$A$2:$C$154,3,FALSE)</f>
        <v>Autocamper</v>
      </c>
    </row>
    <row r="4695" spans="1:14" x14ac:dyDescent="0.2">
      <c r="A4695" t="s">
        <v>212</v>
      </c>
      <c r="B4695" s="1">
        <v>0.79166666666666663</v>
      </c>
      <c r="C4695" t="s">
        <v>0</v>
      </c>
      <c r="D4695" t="s">
        <v>1</v>
      </c>
      <c r="E4695" t="s">
        <v>189</v>
      </c>
      <c r="F4695">
        <v>410</v>
      </c>
      <c r="G4695" t="str">
        <f>VLOOKUP(Tabel1[[#This Row],[Gruppe]],Statistikkoder!$A$1:$C$154,2,FALSE)</f>
        <v>    MC                                    </v>
      </c>
      <c r="H4695">
        <v>2</v>
      </c>
      <c r="I4695">
        <v>2</v>
      </c>
      <c r="J4695">
        <v>6</v>
      </c>
      <c r="K4695">
        <f>IF(AND(Tabel1[[#This Row],[Gruppe]]&gt;=610,Tabel1[[#This Row],[Gruppe]]&lt;=765),Tabel1[[#This Row],[Dækmeter]],0)</f>
        <v>0</v>
      </c>
      <c r="L4695">
        <v>0</v>
      </c>
      <c r="M4695" t="s">
        <v>3</v>
      </c>
      <c r="N4695" t="str">
        <f>VLOOKUP($F4695,Statistikkoder!$A$2:$C$154,3,FALSE)</f>
        <v>MC/Knallert</v>
      </c>
    </row>
    <row r="4696" spans="1:14" x14ac:dyDescent="0.2">
      <c r="A4696" t="s">
        <v>212</v>
      </c>
      <c r="B4696" s="1">
        <v>0.79166666666666663</v>
      </c>
      <c r="C4696" t="s">
        <v>0</v>
      </c>
      <c r="D4696" t="s">
        <v>1</v>
      </c>
      <c r="E4696" t="s">
        <v>189</v>
      </c>
      <c r="F4696">
        <v>996</v>
      </c>
      <c r="G4696" t="str">
        <f>VLOOKUP(Tabel1[[#This Row],[Gruppe]],Statistikkoder!$A$1:$C$154,2,FALSE)</f>
        <v>    Passager i køretøj                            </v>
      </c>
      <c r="H4696">
        <v>0</v>
      </c>
      <c r="I4696">
        <v>67</v>
      </c>
      <c r="J4696">
        <v>0</v>
      </c>
      <c r="K4696">
        <f>IF(AND(Tabel1[[#This Row],[Gruppe]]&gt;=610,Tabel1[[#This Row],[Gruppe]]&lt;=765),Tabel1[[#This Row],[Dækmeter]],0)</f>
        <v>0</v>
      </c>
      <c r="L4696">
        <v>0</v>
      </c>
      <c r="M4696" t="s">
        <v>3</v>
      </c>
      <c r="N4696" t="str">
        <f>VLOOKUP($F4696,Statistikkoder!$A$2:$C$154,3,FALSE)</f>
        <v>Passager</v>
      </c>
    </row>
    <row r="4697" spans="1:14" x14ac:dyDescent="0.2">
      <c r="A4697" t="s">
        <v>212</v>
      </c>
      <c r="B4697" s="1">
        <v>0.83333333333333337</v>
      </c>
      <c r="C4697" t="s">
        <v>4</v>
      </c>
      <c r="D4697" t="s">
        <v>2</v>
      </c>
      <c r="E4697" t="s">
        <v>189</v>
      </c>
      <c r="F4697">
        <v>10</v>
      </c>
      <c r="G4697" t="str">
        <f>VLOOKUP(Tabel1[[#This Row],[Gruppe]],Statistikkoder!$A$1:$C$154,2,FALSE)</f>
        <v>    Voksen gående                    </v>
      </c>
      <c r="H4697">
        <v>0</v>
      </c>
      <c r="I4697">
        <v>5</v>
      </c>
      <c r="J4697">
        <v>0</v>
      </c>
      <c r="K4697">
        <f>IF(AND(Tabel1[[#This Row],[Gruppe]]&gt;=610,Tabel1[[#This Row],[Gruppe]]&lt;=765),Tabel1[[#This Row],[Dækmeter]],0)</f>
        <v>0</v>
      </c>
      <c r="L4697">
        <v>0</v>
      </c>
      <c r="M4697" t="s">
        <v>3</v>
      </c>
      <c r="N4697" t="str">
        <f>VLOOKUP($F4697,Statistikkoder!$A$2:$C$154,3,FALSE)</f>
        <v>Passager</v>
      </c>
    </row>
    <row r="4698" spans="1:14" x14ac:dyDescent="0.2">
      <c r="A4698" t="s">
        <v>212</v>
      </c>
      <c r="B4698" s="1">
        <v>0.83333333333333337</v>
      </c>
      <c r="C4698" t="s">
        <v>4</v>
      </c>
      <c r="D4698" t="s">
        <v>2</v>
      </c>
      <c r="E4698" t="s">
        <v>189</v>
      </c>
      <c r="F4698">
        <v>20</v>
      </c>
      <c r="G4698" t="str">
        <f>VLOOKUP(Tabel1[[#This Row],[Gruppe]],Statistikkoder!$A$1:$C$154,2,FALSE)</f>
        <v>    Barn 12-15 år gående              </v>
      </c>
      <c r="H4698">
        <v>0</v>
      </c>
      <c r="I4698">
        <v>1</v>
      </c>
      <c r="J4698">
        <v>0</v>
      </c>
      <c r="K4698">
        <f>IF(AND(Tabel1[[#This Row],[Gruppe]]&gt;=610,Tabel1[[#This Row],[Gruppe]]&lt;=765),Tabel1[[#This Row],[Dækmeter]],0)</f>
        <v>0</v>
      </c>
      <c r="L4698">
        <v>0</v>
      </c>
      <c r="M4698" t="s">
        <v>3</v>
      </c>
      <c r="N4698" t="str">
        <f>VLOOKUP($F4698,Statistikkoder!$A$2:$C$154,3,FALSE)</f>
        <v>Passager</v>
      </c>
    </row>
    <row r="4699" spans="1:14" x14ac:dyDescent="0.2">
      <c r="A4699" t="s">
        <v>212</v>
      </c>
      <c r="B4699" s="1">
        <v>0.83333333333333337</v>
      </c>
      <c r="C4699" t="s">
        <v>4</v>
      </c>
      <c r="D4699" t="s">
        <v>2</v>
      </c>
      <c r="E4699" t="s">
        <v>189</v>
      </c>
      <c r="F4699">
        <v>80</v>
      </c>
      <c r="G4699" t="str">
        <f>VLOOKUP(Tabel1[[#This Row],[Gruppe]],Statistikkoder!$A$1:$C$154,2,FALSE)</f>
        <v>    Bil &lt; 1,95 pendler rejse        </v>
      </c>
      <c r="H4699">
        <v>1</v>
      </c>
      <c r="I4699">
        <v>1</v>
      </c>
      <c r="J4699">
        <v>6</v>
      </c>
      <c r="K4699">
        <f>IF(AND(Tabel1[[#This Row],[Gruppe]]&gt;=610,Tabel1[[#This Row],[Gruppe]]&lt;=765),Tabel1[[#This Row],[Dækmeter]],0)</f>
        <v>0</v>
      </c>
      <c r="L4699">
        <v>0</v>
      </c>
      <c r="M4699" t="s">
        <v>3</v>
      </c>
      <c r="N4699" t="str">
        <f>VLOOKUP($F4699,Statistikkoder!$A$2:$C$154,3,FALSE)</f>
        <v>Personbil</v>
      </c>
    </row>
    <row r="4700" spans="1:14" x14ac:dyDescent="0.2">
      <c r="A4700" t="s">
        <v>212</v>
      </c>
      <c r="B4700" s="1">
        <v>0.83333333333333337</v>
      </c>
      <c r="C4700" t="s">
        <v>4</v>
      </c>
      <c r="D4700" t="s">
        <v>2</v>
      </c>
      <c r="E4700" t="s">
        <v>189</v>
      </c>
      <c r="F4700">
        <v>110</v>
      </c>
      <c r="G4700" t="str">
        <f>VLOOKUP(Tabel1[[#This Row],[Gruppe]],Statistikkoder!$A$1:$C$154,2,FALSE)</f>
        <v>    Bil &lt; 1,95 m                            </v>
      </c>
      <c r="H4700">
        <v>15</v>
      </c>
      <c r="I4700">
        <v>44</v>
      </c>
      <c r="J4700">
        <v>90</v>
      </c>
      <c r="K4700">
        <f>IF(AND(Tabel1[[#This Row],[Gruppe]]&gt;=610,Tabel1[[#This Row],[Gruppe]]&lt;=765),Tabel1[[#This Row],[Dækmeter]],0)</f>
        <v>0</v>
      </c>
      <c r="L4700">
        <v>0</v>
      </c>
      <c r="M4700" t="s">
        <v>3</v>
      </c>
      <c r="N4700" t="str">
        <f>VLOOKUP($F4700,Statistikkoder!$A$2:$C$154,3,FALSE)</f>
        <v>Personbil</v>
      </c>
    </row>
    <row r="4701" spans="1:14" x14ac:dyDescent="0.2">
      <c r="A4701" t="s">
        <v>212</v>
      </c>
      <c r="B4701" s="1">
        <v>0.83333333333333337</v>
      </c>
      <c r="C4701" t="s">
        <v>4</v>
      </c>
      <c r="D4701" t="s">
        <v>2</v>
      </c>
      <c r="E4701" t="s">
        <v>189</v>
      </c>
      <c r="F4701">
        <v>115</v>
      </c>
      <c r="G4701" t="str">
        <f>VLOOKUP(Tabel1[[#This Row],[Gruppe]],Statistikkoder!$A$1:$C$154,2,FALSE)</f>
        <v>    Bil &lt; 1,95 m med anhænger                </v>
      </c>
      <c r="H4701">
        <v>1</v>
      </c>
      <c r="I4701">
        <v>1</v>
      </c>
      <c r="J4701">
        <v>10</v>
      </c>
      <c r="K4701">
        <f>IF(AND(Tabel1[[#This Row],[Gruppe]]&gt;=610,Tabel1[[#This Row],[Gruppe]]&lt;=765),Tabel1[[#This Row],[Dækmeter]],0)</f>
        <v>0</v>
      </c>
      <c r="L4701">
        <v>0</v>
      </c>
      <c r="M4701" t="s">
        <v>3</v>
      </c>
      <c r="N4701" t="str">
        <f>VLOOKUP($F4701,Statistikkoder!$A$2:$C$154,3,FALSE)</f>
        <v>Personbil</v>
      </c>
    </row>
    <row r="4702" spans="1:14" x14ac:dyDescent="0.2">
      <c r="A4702" t="s">
        <v>212</v>
      </c>
      <c r="B4702" s="1">
        <v>0.83333333333333337</v>
      </c>
      <c r="C4702" t="s">
        <v>4</v>
      </c>
      <c r="D4702" t="s">
        <v>2</v>
      </c>
      <c r="E4702" t="s">
        <v>189</v>
      </c>
      <c r="F4702">
        <v>410</v>
      </c>
      <c r="G4702" t="str">
        <f>VLOOKUP(Tabel1[[#This Row],[Gruppe]],Statistikkoder!$A$1:$C$154,2,FALSE)</f>
        <v>    MC                                    </v>
      </c>
      <c r="H4702">
        <v>2</v>
      </c>
      <c r="I4702">
        <v>3</v>
      </c>
      <c r="J4702">
        <v>4</v>
      </c>
      <c r="K4702">
        <f>IF(AND(Tabel1[[#This Row],[Gruppe]]&gt;=610,Tabel1[[#This Row],[Gruppe]]&lt;=765),Tabel1[[#This Row],[Dækmeter]],0)</f>
        <v>0</v>
      </c>
      <c r="L4702">
        <v>0</v>
      </c>
      <c r="M4702" t="s">
        <v>3</v>
      </c>
      <c r="N4702" t="str">
        <f>VLOOKUP($F4702,Statistikkoder!$A$2:$C$154,3,FALSE)</f>
        <v>MC/Knallert</v>
      </c>
    </row>
    <row r="4703" spans="1:14" x14ac:dyDescent="0.2">
      <c r="A4703" t="s">
        <v>212</v>
      </c>
      <c r="B4703" s="1">
        <v>0.83333333333333337</v>
      </c>
      <c r="C4703" t="s">
        <v>4</v>
      </c>
      <c r="D4703" t="s">
        <v>2</v>
      </c>
      <c r="E4703" t="s">
        <v>189</v>
      </c>
      <c r="F4703">
        <v>510</v>
      </c>
      <c r="G4703" t="str">
        <f>VLOOKUP(Tabel1[[#This Row],[Gruppe]],Statistikkoder!$A$1:$C$154,2,FALSE)</f>
        <v>    Cykel Voksen                            </v>
      </c>
      <c r="H4703">
        <v>3</v>
      </c>
      <c r="I4703">
        <v>0</v>
      </c>
      <c r="J4703">
        <v>3</v>
      </c>
      <c r="K4703">
        <f>IF(AND(Tabel1[[#This Row],[Gruppe]]&gt;=610,Tabel1[[#This Row],[Gruppe]]&lt;=765),Tabel1[[#This Row],[Dækmeter]],0)</f>
        <v>0</v>
      </c>
      <c r="L4703">
        <v>0</v>
      </c>
      <c r="M4703" t="s">
        <v>3</v>
      </c>
      <c r="N4703" t="str">
        <f>VLOOKUP($F4703,Statistikkoder!$A$2:$C$154,3,FALSE)</f>
        <v>Cykel</v>
      </c>
    </row>
    <row r="4704" spans="1:14" x14ac:dyDescent="0.2">
      <c r="A4704" t="s">
        <v>212</v>
      </c>
      <c r="B4704" s="1">
        <v>0.83333333333333337</v>
      </c>
      <c r="C4704" t="s">
        <v>4</v>
      </c>
      <c r="D4704" t="s">
        <v>2</v>
      </c>
      <c r="E4704" t="s">
        <v>189</v>
      </c>
      <c r="F4704">
        <v>996</v>
      </c>
      <c r="G4704" t="str">
        <f>VLOOKUP(Tabel1[[#This Row],[Gruppe]],Statistikkoder!$A$1:$C$154,2,FALSE)</f>
        <v>    Passager i køretøj                            </v>
      </c>
      <c r="H4704">
        <v>0</v>
      </c>
      <c r="I4704">
        <v>49</v>
      </c>
      <c r="J4704">
        <v>0</v>
      </c>
      <c r="K4704">
        <f>IF(AND(Tabel1[[#This Row],[Gruppe]]&gt;=610,Tabel1[[#This Row],[Gruppe]]&lt;=765),Tabel1[[#This Row],[Dækmeter]],0)</f>
        <v>0</v>
      </c>
      <c r="L4704">
        <v>0</v>
      </c>
      <c r="M4704" t="s">
        <v>3</v>
      </c>
      <c r="N4704" t="str">
        <f>VLOOKUP($F4704,Statistikkoder!$A$2:$C$154,3,FALSE)</f>
        <v>Passager</v>
      </c>
    </row>
    <row r="4705" spans="1:14" x14ac:dyDescent="0.2">
      <c r="A4705" t="s">
        <v>212</v>
      </c>
      <c r="B4705" s="1">
        <v>0.875</v>
      </c>
      <c r="C4705" t="s">
        <v>0</v>
      </c>
      <c r="D4705" t="s">
        <v>1</v>
      </c>
      <c r="E4705" t="s">
        <v>189</v>
      </c>
      <c r="F4705">
        <v>10</v>
      </c>
      <c r="G4705" t="str">
        <f>VLOOKUP(Tabel1[[#This Row],[Gruppe]],Statistikkoder!$A$1:$C$154,2,FALSE)</f>
        <v>    Voksen gående                    </v>
      </c>
      <c r="H4705">
        <v>0</v>
      </c>
      <c r="I4705">
        <v>2</v>
      </c>
      <c r="J4705">
        <v>0</v>
      </c>
      <c r="K4705">
        <f>IF(AND(Tabel1[[#This Row],[Gruppe]]&gt;=610,Tabel1[[#This Row],[Gruppe]]&lt;=765),Tabel1[[#This Row],[Dækmeter]],0)</f>
        <v>0</v>
      </c>
      <c r="L4705">
        <v>0</v>
      </c>
      <c r="M4705" t="s">
        <v>3</v>
      </c>
      <c r="N4705" t="str">
        <f>VLOOKUP($F4705,Statistikkoder!$A$2:$C$154,3,FALSE)</f>
        <v>Passager</v>
      </c>
    </row>
    <row r="4706" spans="1:14" x14ac:dyDescent="0.2">
      <c r="A4706" t="s">
        <v>212</v>
      </c>
      <c r="B4706" s="1">
        <v>0.875</v>
      </c>
      <c r="C4706" t="s">
        <v>0</v>
      </c>
      <c r="D4706" t="s">
        <v>1</v>
      </c>
      <c r="E4706" t="s">
        <v>189</v>
      </c>
      <c r="F4706">
        <v>80</v>
      </c>
      <c r="G4706" t="str">
        <f>VLOOKUP(Tabel1[[#This Row],[Gruppe]],Statistikkoder!$A$1:$C$154,2,FALSE)</f>
        <v>    Bil &lt; 1,95 pendler rejse        </v>
      </c>
      <c r="H4706">
        <v>4</v>
      </c>
      <c r="I4706">
        <v>4</v>
      </c>
      <c r="J4706">
        <v>24</v>
      </c>
      <c r="K4706">
        <f>IF(AND(Tabel1[[#This Row],[Gruppe]]&gt;=610,Tabel1[[#This Row],[Gruppe]]&lt;=765),Tabel1[[#This Row],[Dækmeter]],0)</f>
        <v>0</v>
      </c>
      <c r="L4706">
        <v>0</v>
      </c>
      <c r="M4706" t="s">
        <v>3</v>
      </c>
      <c r="N4706" t="str">
        <f>VLOOKUP($F4706,Statistikkoder!$A$2:$C$154,3,FALSE)</f>
        <v>Personbil</v>
      </c>
    </row>
    <row r="4707" spans="1:14" x14ac:dyDescent="0.2">
      <c r="A4707" t="s">
        <v>212</v>
      </c>
      <c r="B4707" s="1">
        <v>0.875</v>
      </c>
      <c r="C4707" t="s">
        <v>0</v>
      </c>
      <c r="D4707" t="s">
        <v>1</v>
      </c>
      <c r="E4707" t="s">
        <v>189</v>
      </c>
      <c r="F4707">
        <v>110</v>
      </c>
      <c r="G4707" t="str">
        <f>VLOOKUP(Tabel1[[#This Row],[Gruppe]],Statistikkoder!$A$1:$C$154,2,FALSE)</f>
        <v>    Bil &lt; 1,95 m                            </v>
      </c>
      <c r="H4707">
        <v>8</v>
      </c>
      <c r="I4707">
        <v>18</v>
      </c>
      <c r="J4707">
        <v>48</v>
      </c>
      <c r="K4707">
        <f>IF(AND(Tabel1[[#This Row],[Gruppe]]&gt;=610,Tabel1[[#This Row],[Gruppe]]&lt;=765),Tabel1[[#This Row],[Dækmeter]],0)</f>
        <v>0</v>
      </c>
      <c r="L4707">
        <v>0</v>
      </c>
      <c r="M4707" t="s">
        <v>3</v>
      </c>
      <c r="N4707" t="str">
        <f>VLOOKUP($F4707,Statistikkoder!$A$2:$C$154,3,FALSE)</f>
        <v>Personbil</v>
      </c>
    </row>
    <row r="4708" spans="1:14" x14ac:dyDescent="0.2">
      <c r="A4708" t="s">
        <v>212</v>
      </c>
      <c r="B4708" s="1">
        <v>0.875</v>
      </c>
      <c r="C4708" t="s">
        <v>0</v>
      </c>
      <c r="D4708" t="s">
        <v>1</v>
      </c>
      <c r="E4708" t="s">
        <v>189</v>
      </c>
      <c r="F4708">
        <v>120</v>
      </c>
      <c r="G4708" t="str">
        <f>VLOOKUP(Tabel1[[#This Row],[Gruppe]],Statistikkoder!$A$1:$C$154,2,FALSE)</f>
        <v>    Bil &gt; 1,95 m                            </v>
      </c>
      <c r="H4708">
        <v>1</v>
      </c>
      <c r="I4708">
        <v>1</v>
      </c>
      <c r="J4708">
        <v>6</v>
      </c>
      <c r="K4708">
        <f>IF(AND(Tabel1[[#This Row],[Gruppe]]&gt;=610,Tabel1[[#This Row],[Gruppe]]&lt;=765),Tabel1[[#This Row],[Dækmeter]],0)</f>
        <v>0</v>
      </c>
      <c r="L4708">
        <v>0</v>
      </c>
      <c r="M4708" t="s">
        <v>3</v>
      </c>
      <c r="N4708" t="str">
        <f>VLOOKUP($F4708,Statistikkoder!$A$2:$C$154,3,FALSE)</f>
        <v>Personbil</v>
      </c>
    </row>
    <row r="4709" spans="1:14" x14ac:dyDescent="0.2">
      <c r="A4709" t="s">
        <v>212</v>
      </c>
      <c r="B4709" s="1">
        <v>0.875</v>
      </c>
      <c r="C4709" t="s">
        <v>0</v>
      </c>
      <c r="D4709" t="s">
        <v>1</v>
      </c>
      <c r="E4709" t="s">
        <v>189</v>
      </c>
      <c r="F4709">
        <v>996</v>
      </c>
      <c r="G4709" t="str">
        <f>VLOOKUP(Tabel1[[#This Row],[Gruppe]],Statistikkoder!$A$1:$C$154,2,FALSE)</f>
        <v>    Passager i køretøj                            </v>
      </c>
      <c r="H4709">
        <v>0</v>
      </c>
      <c r="I4709">
        <v>23</v>
      </c>
      <c r="J4709">
        <v>0</v>
      </c>
      <c r="K4709">
        <f>IF(AND(Tabel1[[#This Row],[Gruppe]]&gt;=610,Tabel1[[#This Row],[Gruppe]]&lt;=765),Tabel1[[#This Row],[Dækmeter]],0)</f>
        <v>0</v>
      </c>
      <c r="L4709">
        <v>0</v>
      </c>
      <c r="M4709" t="s">
        <v>3</v>
      </c>
      <c r="N4709" t="str">
        <f>VLOOKUP($F4709,Statistikkoder!$A$2:$C$154,3,FALSE)</f>
        <v>Passager</v>
      </c>
    </row>
    <row r="4710" spans="1:14" x14ac:dyDescent="0.2">
      <c r="A4710" t="s">
        <v>213</v>
      </c>
      <c r="B4710" s="1">
        <v>0.25</v>
      </c>
      <c r="C4710" t="s">
        <v>4</v>
      </c>
      <c r="D4710" t="s">
        <v>2</v>
      </c>
      <c r="E4710" t="s">
        <v>189</v>
      </c>
      <c r="F4710">
        <v>10</v>
      </c>
      <c r="G4710" t="str">
        <f>VLOOKUP(Tabel1[[#This Row],[Gruppe]],Statistikkoder!$A$1:$C$154,2,FALSE)</f>
        <v>    Voksen gående                    </v>
      </c>
      <c r="H4710">
        <v>0</v>
      </c>
      <c r="I4710">
        <v>1</v>
      </c>
      <c r="J4710">
        <v>0</v>
      </c>
      <c r="K4710">
        <f>IF(AND(Tabel1[[#This Row],[Gruppe]]&gt;=610,Tabel1[[#This Row],[Gruppe]]&lt;=765),Tabel1[[#This Row],[Dækmeter]],0)</f>
        <v>0</v>
      </c>
      <c r="L4710">
        <v>0</v>
      </c>
      <c r="M4710" t="s">
        <v>3</v>
      </c>
      <c r="N4710" t="str">
        <f>VLOOKUP($F4710,Statistikkoder!$A$2:$C$154,3,FALSE)</f>
        <v>Passager</v>
      </c>
    </row>
    <row r="4711" spans="1:14" x14ac:dyDescent="0.2">
      <c r="A4711" t="s">
        <v>213</v>
      </c>
      <c r="B4711" s="1">
        <v>0.25</v>
      </c>
      <c r="C4711" t="s">
        <v>4</v>
      </c>
      <c r="D4711" t="s">
        <v>2</v>
      </c>
      <c r="E4711" t="s">
        <v>189</v>
      </c>
      <c r="F4711">
        <v>80</v>
      </c>
      <c r="G4711" t="str">
        <f>VLOOKUP(Tabel1[[#This Row],[Gruppe]],Statistikkoder!$A$1:$C$154,2,FALSE)</f>
        <v>    Bil &lt; 1,95 pendler rejse        </v>
      </c>
      <c r="H4711">
        <v>5</v>
      </c>
      <c r="I4711">
        <v>7</v>
      </c>
      <c r="J4711">
        <v>30</v>
      </c>
      <c r="K4711">
        <f>IF(AND(Tabel1[[#This Row],[Gruppe]]&gt;=610,Tabel1[[#This Row],[Gruppe]]&lt;=765),Tabel1[[#This Row],[Dækmeter]],0)</f>
        <v>0</v>
      </c>
      <c r="L4711">
        <v>0</v>
      </c>
      <c r="M4711" t="s">
        <v>3</v>
      </c>
      <c r="N4711" t="str">
        <f>VLOOKUP($F4711,Statistikkoder!$A$2:$C$154,3,FALSE)</f>
        <v>Personbil</v>
      </c>
    </row>
    <row r="4712" spans="1:14" x14ac:dyDescent="0.2">
      <c r="A4712" t="s">
        <v>213</v>
      </c>
      <c r="B4712" s="1">
        <v>0.25</v>
      </c>
      <c r="C4712" t="s">
        <v>4</v>
      </c>
      <c r="D4712" t="s">
        <v>2</v>
      </c>
      <c r="E4712" t="s">
        <v>189</v>
      </c>
      <c r="F4712">
        <v>110</v>
      </c>
      <c r="G4712" t="str">
        <f>VLOOKUP(Tabel1[[#This Row],[Gruppe]],Statistikkoder!$A$1:$C$154,2,FALSE)</f>
        <v>    Bil &lt; 1,95 m                            </v>
      </c>
      <c r="H4712">
        <v>7</v>
      </c>
      <c r="I4712">
        <v>13</v>
      </c>
      <c r="J4712">
        <v>42</v>
      </c>
      <c r="K4712">
        <f>IF(AND(Tabel1[[#This Row],[Gruppe]]&gt;=610,Tabel1[[#This Row],[Gruppe]]&lt;=765),Tabel1[[#This Row],[Dækmeter]],0)</f>
        <v>0</v>
      </c>
      <c r="L4712">
        <v>0</v>
      </c>
      <c r="M4712" t="s">
        <v>3</v>
      </c>
      <c r="N4712" t="str">
        <f>VLOOKUP($F4712,Statistikkoder!$A$2:$C$154,3,FALSE)</f>
        <v>Personbil</v>
      </c>
    </row>
    <row r="4713" spans="1:14" x14ac:dyDescent="0.2">
      <c r="A4713" t="s">
        <v>213</v>
      </c>
      <c r="B4713" s="1">
        <v>0.25</v>
      </c>
      <c r="C4713" t="s">
        <v>4</v>
      </c>
      <c r="D4713" t="s">
        <v>2</v>
      </c>
      <c r="E4713" t="s">
        <v>189</v>
      </c>
      <c r="F4713">
        <v>409</v>
      </c>
      <c r="G4713" t="str">
        <f>VLOOKUP(Tabel1[[#This Row],[Gruppe]],Statistikkoder!$A$1:$C$154,2,FALSE)</f>
        <v>    Knallert                              </v>
      </c>
      <c r="H4713">
        <v>1</v>
      </c>
      <c r="I4713">
        <v>0</v>
      </c>
      <c r="J4713">
        <v>1</v>
      </c>
      <c r="K4713">
        <f>IF(AND(Tabel1[[#This Row],[Gruppe]]&gt;=610,Tabel1[[#This Row],[Gruppe]]&lt;=765),Tabel1[[#This Row],[Dækmeter]],0)</f>
        <v>0</v>
      </c>
      <c r="L4713">
        <v>0</v>
      </c>
      <c r="M4713" t="s">
        <v>3</v>
      </c>
      <c r="N4713" t="str">
        <f>VLOOKUP($F4713,Statistikkoder!$A$2:$C$154,3,FALSE)</f>
        <v>MC/Knallert</v>
      </c>
    </row>
    <row r="4714" spans="1:14" x14ac:dyDescent="0.2">
      <c r="A4714" t="s">
        <v>213</v>
      </c>
      <c r="B4714" s="1">
        <v>0.25</v>
      </c>
      <c r="C4714" t="s">
        <v>4</v>
      </c>
      <c r="D4714" t="s">
        <v>2</v>
      </c>
      <c r="E4714" t="s">
        <v>189</v>
      </c>
      <c r="F4714">
        <v>410</v>
      </c>
      <c r="G4714" t="str">
        <f>VLOOKUP(Tabel1[[#This Row],[Gruppe]],Statistikkoder!$A$1:$C$154,2,FALSE)</f>
        <v>    MC                                    </v>
      </c>
      <c r="H4714">
        <v>1</v>
      </c>
      <c r="I4714">
        <v>2</v>
      </c>
      <c r="J4714">
        <v>2</v>
      </c>
      <c r="K4714">
        <f>IF(AND(Tabel1[[#This Row],[Gruppe]]&gt;=610,Tabel1[[#This Row],[Gruppe]]&lt;=765),Tabel1[[#This Row],[Dækmeter]],0)</f>
        <v>0</v>
      </c>
      <c r="L4714">
        <v>0</v>
      </c>
      <c r="M4714" t="s">
        <v>3</v>
      </c>
      <c r="N4714" t="str">
        <f>VLOOKUP($F4714,Statistikkoder!$A$2:$C$154,3,FALSE)</f>
        <v>MC/Knallert</v>
      </c>
    </row>
    <row r="4715" spans="1:14" x14ac:dyDescent="0.2">
      <c r="A4715" t="s">
        <v>213</v>
      </c>
      <c r="B4715" s="1">
        <v>0.25</v>
      </c>
      <c r="C4715" t="s">
        <v>4</v>
      </c>
      <c r="D4715" t="s">
        <v>2</v>
      </c>
      <c r="E4715" t="s">
        <v>189</v>
      </c>
      <c r="F4715">
        <v>996</v>
      </c>
      <c r="G4715" t="str">
        <f>VLOOKUP(Tabel1[[#This Row],[Gruppe]],Statistikkoder!$A$1:$C$154,2,FALSE)</f>
        <v>    Passager i køretøj                            </v>
      </c>
      <c r="H4715">
        <v>0</v>
      </c>
      <c r="I4715">
        <v>22</v>
      </c>
      <c r="J4715">
        <v>0</v>
      </c>
      <c r="K4715">
        <f>IF(AND(Tabel1[[#This Row],[Gruppe]]&gt;=610,Tabel1[[#This Row],[Gruppe]]&lt;=765),Tabel1[[#This Row],[Dækmeter]],0)</f>
        <v>0</v>
      </c>
      <c r="L4715">
        <v>0</v>
      </c>
      <c r="M4715" t="s">
        <v>3</v>
      </c>
      <c r="N4715" t="str">
        <f>VLOOKUP($F4715,Statistikkoder!$A$2:$C$154,3,FALSE)</f>
        <v>Passager</v>
      </c>
    </row>
    <row r="4716" spans="1:14" x14ac:dyDescent="0.2">
      <c r="A4716" t="s">
        <v>213</v>
      </c>
      <c r="B4716" s="1">
        <v>0.29166666666666669</v>
      </c>
      <c r="C4716" t="s">
        <v>0</v>
      </c>
      <c r="D4716" t="s">
        <v>1</v>
      </c>
      <c r="E4716" t="s">
        <v>189</v>
      </c>
      <c r="F4716">
        <v>10</v>
      </c>
      <c r="G4716" t="str">
        <f>VLOOKUP(Tabel1[[#This Row],[Gruppe]],Statistikkoder!$A$1:$C$154,2,FALSE)</f>
        <v>    Voksen gående                    </v>
      </c>
      <c r="H4716">
        <v>0</v>
      </c>
      <c r="I4716">
        <v>3</v>
      </c>
      <c r="J4716">
        <v>0</v>
      </c>
      <c r="K4716">
        <f>IF(AND(Tabel1[[#This Row],[Gruppe]]&gt;=610,Tabel1[[#This Row],[Gruppe]]&lt;=765),Tabel1[[#This Row],[Dækmeter]],0)</f>
        <v>0</v>
      </c>
      <c r="L4716">
        <v>0</v>
      </c>
      <c r="M4716" t="s">
        <v>3</v>
      </c>
      <c r="N4716" t="str">
        <f>VLOOKUP($F4716,Statistikkoder!$A$2:$C$154,3,FALSE)</f>
        <v>Passager</v>
      </c>
    </row>
    <row r="4717" spans="1:14" x14ac:dyDescent="0.2">
      <c r="A4717" t="s">
        <v>213</v>
      </c>
      <c r="B4717" s="1">
        <v>0.29166666666666669</v>
      </c>
      <c r="C4717" t="s">
        <v>0</v>
      </c>
      <c r="D4717" t="s">
        <v>1</v>
      </c>
      <c r="E4717" t="s">
        <v>189</v>
      </c>
      <c r="F4717">
        <v>110</v>
      </c>
      <c r="G4717" t="str">
        <f>VLOOKUP(Tabel1[[#This Row],[Gruppe]],Statistikkoder!$A$1:$C$154,2,FALSE)</f>
        <v>    Bil &lt; 1,95 m                            </v>
      </c>
      <c r="H4717">
        <v>15</v>
      </c>
      <c r="I4717">
        <v>33</v>
      </c>
      <c r="J4717">
        <v>90</v>
      </c>
      <c r="K4717">
        <f>IF(AND(Tabel1[[#This Row],[Gruppe]]&gt;=610,Tabel1[[#This Row],[Gruppe]]&lt;=765),Tabel1[[#This Row],[Dækmeter]],0)</f>
        <v>0</v>
      </c>
      <c r="L4717">
        <v>0</v>
      </c>
      <c r="M4717" t="s">
        <v>3</v>
      </c>
      <c r="N4717" t="str">
        <f>VLOOKUP($F4717,Statistikkoder!$A$2:$C$154,3,FALSE)</f>
        <v>Personbil</v>
      </c>
    </row>
    <row r="4718" spans="1:14" x14ac:dyDescent="0.2">
      <c r="A4718" t="s">
        <v>213</v>
      </c>
      <c r="B4718" s="1">
        <v>0.29166666666666669</v>
      </c>
      <c r="C4718" t="s">
        <v>0</v>
      </c>
      <c r="D4718" t="s">
        <v>1</v>
      </c>
      <c r="E4718" t="s">
        <v>189</v>
      </c>
      <c r="F4718">
        <v>120</v>
      </c>
      <c r="G4718" t="str">
        <f>VLOOKUP(Tabel1[[#This Row],[Gruppe]],Statistikkoder!$A$1:$C$154,2,FALSE)</f>
        <v>    Bil &gt; 1,95 m                            </v>
      </c>
      <c r="H4718">
        <v>2</v>
      </c>
      <c r="I4718">
        <v>9</v>
      </c>
      <c r="J4718">
        <v>12</v>
      </c>
      <c r="K4718">
        <f>IF(AND(Tabel1[[#This Row],[Gruppe]]&gt;=610,Tabel1[[#This Row],[Gruppe]]&lt;=765),Tabel1[[#This Row],[Dækmeter]],0)</f>
        <v>0</v>
      </c>
      <c r="L4718">
        <v>0</v>
      </c>
      <c r="M4718" t="s">
        <v>3</v>
      </c>
      <c r="N4718" t="str">
        <f>VLOOKUP($F4718,Statistikkoder!$A$2:$C$154,3,FALSE)</f>
        <v>Personbil</v>
      </c>
    </row>
    <row r="4719" spans="1:14" x14ac:dyDescent="0.2">
      <c r="A4719" t="s">
        <v>213</v>
      </c>
      <c r="B4719" s="1">
        <v>0.29166666666666669</v>
      </c>
      <c r="C4719" t="s">
        <v>0</v>
      </c>
      <c r="D4719" t="s">
        <v>1</v>
      </c>
      <c r="E4719" t="s">
        <v>189</v>
      </c>
      <c r="F4719">
        <v>126</v>
      </c>
      <c r="G4719" t="str">
        <f>VLOOKUP(Tabel1[[#This Row],[Gruppe]],Statistikkoder!$A$1:$C$154,2,FALSE)</f>
        <v xml:space="preserve">    Bil med campingvogn                     </v>
      </c>
      <c r="H4719">
        <v>2</v>
      </c>
      <c r="I4719">
        <v>6</v>
      </c>
      <c r="J4719">
        <v>24</v>
      </c>
      <c r="K4719">
        <f>IF(AND(Tabel1[[#This Row],[Gruppe]]&gt;=610,Tabel1[[#This Row],[Gruppe]]&lt;=765),Tabel1[[#This Row],[Dækmeter]],0)</f>
        <v>0</v>
      </c>
      <c r="L4719">
        <v>0</v>
      </c>
      <c r="M4719" t="s">
        <v>3</v>
      </c>
      <c r="N4719" t="str">
        <f>VLOOKUP($F4719,Statistikkoder!$A$2:$C$154,3,FALSE)</f>
        <v>Personbil</v>
      </c>
    </row>
    <row r="4720" spans="1:14" x14ac:dyDescent="0.2">
      <c r="A4720" t="s">
        <v>213</v>
      </c>
      <c r="B4720" s="1">
        <v>0.29166666666666669</v>
      </c>
      <c r="C4720" t="s">
        <v>0</v>
      </c>
      <c r="D4720" t="s">
        <v>1</v>
      </c>
      <c r="E4720" t="s">
        <v>189</v>
      </c>
      <c r="F4720">
        <v>320</v>
      </c>
      <c r="G4720" t="str">
        <f>VLOOKUP(Tabel1[[#This Row],[Gruppe]],Statistikkoder!$A$1:$C$154,2,FALSE)</f>
        <v>    Autocamper &lt; 12 meter                </v>
      </c>
      <c r="H4720">
        <v>1</v>
      </c>
      <c r="I4720">
        <v>2</v>
      </c>
      <c r="J4720">
        <v>10</v>
      </c>
      <c r="K4720">
        <f>IF(AND(Tabel1[[#This Row],[Gruppe]]&gt;=610,Tabel1[[#This Row],[Gruppe]]&lt;=765),Tabel1[[#This Row],[Dækmeter]],0)</f>
        <v>0</v>
      </c>
      <c r="L4720">
        <v>0</v>
      </c>
      <c r="M4720" t="s">
        <v>3</v>
      </c>
      <c r="N4720" t="str">
        <f>VLOOKUP($F4720,Statistikkoder!$A$2:$C$154,3,FALSE)</f>
        <v>Autocamper</v>
      </c>
    </row>
    <row r="4721" spans="1:14" x14ac:dyDescent="0.2">
      <c r="A4721" t="s">
        <v>213</v>
      </c>
      <c r="B4721" s="1">
        <v>0.29166666666666669</v>
      </c>
      <c r="C4721" t="s">
        <v>0</v>
      </c>
      <c r="D4721" t="s">
        <v>1</v>
      </c>
      <c r="E4721" t="s">
        <v>189</v>
      </c>
      <c r="F4721">
        <v>730</v>
      </c>
      <c r="G4721" t="str">
        <f>VLOOKUP(Tabel1[[#This Row],[Gruppe]],Statistikkoder!$A$1:$C$154,2,FALSE)</f>
        <v>    Sættevogn 17 m. max 40 tons            </v>
      </c>
      <c r="H4721">
        <v>1</v>
      </c>
      <c r="I4721">
        <v>1</v>
      </c>
      <c r="J4721">
        <v>17</v>
      </c>
      <c r="K4721">
        <f>IF(AND(Tabel1[[#This Row],[Gruppe]]&gt;=610,Tabel1[[#This Row],[Gruppe]]&lt;=765),Tabel1[[#This Row],[Dækmeter]],0)</f>
        <v>17</v>
      </c>
      <c r="L4721">
        <v>0</v>
      </c>
      <c r="M4721" t="s">
        <v>3</v>
      </c>
      <c r="N4721" t="str">
        <f>VLOOKUP($F4721,Statistikkoder!$A$2:$C$154,3,FALSE)</f>
        <v>Sættevogn</v>
      </c>
    </row>
    <row r="4722" spans="1:14" x14ac:dyDescent="0.2">
      <c r="A4722" t="s">
        <v>213</v>
      </c>
      <c r="B4722" s="1">
        <v>0.29166666666666669</v>
      </c>
      <c r="C4722" t="s">
        <v>0</v>
      </c>
      <c r="D4722" t="s">
        <v>1</v>
      </c>
      <c r="E4722" t="s">
        <v>189</v>
      </c>
      <c r="F4722">
        <v>996</v>
      </c>
      <c r="G4722" t="str">
        <f>VLOOKUP(Tabel1[[#This Row],[Gruppe]],Statistikkoder!$A$1:$C$154,2,FALSE)</f>
        <v>    Passager i køretøj                            </v>
      </c>
      <c r="H4722">
        <v>0</v>
      </c>
      <c r="I4722">
        <v>51</v>
      </c>
      <c r="J4722">
        <v>0</v>
      </c>
      <c r="K4722">
        <f>IF(AND(Tabel1[[#This Row],[Gruppe]]&gt;=610,Tabel1[[#This Row],[Gruppe]]&lt;=765),Tabel1[[#This Row],[Dækmeter]],0)</f>
        <v>0</v>
      </c>
      <c r="L4722">
        <v>0</v>
      </c>
      <c r="M4722" t="s">
        <v>3</v>
      </c>
      <c r="N4722" t="str">
        <f>VLOOKUP($F4722,Statistikkoder!$A$2:$C$154,3,FALSE)</f>
        <v>Passager</v>
      </c>
    </row>
    <row r="4723" spans="1:14" x14ac:dyDescent="0.2">
      <c r="A4723" t="s">
        <v>213</v>
      </c>
      <c r="B4723" s="1">
        <v>0.33333333333333331</v>
      </c>
      <c r="C4723" t="s">
        <v>4</v>
      </c>
      <c r="D4723" t="s">
        <v>2</v>
      </c>
      <c r="E4723" t="s">
        <v>189</v>
      </c>
      <c r="F4723">
        <v>10</v>
      </c>
      <c r="G4723" t="str">
        <f>VLOOKUP(Tabel1[[#This Row],[Gruppe]],Statistikkoder!$A$1:$C$154,2,FALSE)</f>
        <v>    Voksen gående                    </v>
      </c>
      <c r="H4723">
        <v>0</v>
      </c>
      <c r="I4723">
        <v>4</v>
      </c>
      <c r="J4723">
        <v>0</v>
      </c>
      <c r="K4723">
        <f>IF(AND(Tabel1[[#This Row],[Gruppe]]&gt;=610,Tabel1[[#This Row],[Gruppe]]&lt;=765),Tabel1[[#This Row],[Dækmeter]],0)</f>
        <v>0</v>
      </c>
      <c r="L4723">
        <v>0</v>
      </c>
      <c r="M4723" t="s">
        <v>3</v>
      </c>
      <c r="N4723" t="str">
        <f>VLOOKUP($F4723,Statistikkoder!$A$2:$C$154,3,FALSE)</f>
        <v>Passager</v>
      </c>
    </row>
    <row r="4724" spans="1:14" x14ac:dyDescent="0.2">
      <c r="A4724" t="s">
        <v>213</v>
      </c>
      <c r="B4724" s="1">
        <v>0.33333333333333331</v>
      </c>
      <c r="C4724" t="s">
        <v>4</v>
      </c>
      <c r="D4724" t="s">
        <v>2</v>
      </c>
      <c r="E4724" t="s">
        <v>189</v>
      </c>
      <c r="F4724">
        <v>15</v>
      </c>
      <c r="G4724" t="str">
        <f>VLOOKUP(Tabel1[[#This Row],[Gruppe]],Statistikkoder!$A$1:$C$154,2,FALSE)</f>
        <v>    Voksen gående Pendler            </v>
      </c>
      <c r="H4724">
        <v>0</v>
      </c>
      <c r="I4724">
        <v>2</v>
      </c>
      <c r="J4724">
        <v>0</v>
      </c>
      <c r="K4724">
        <f>IF(AND(Tabel1[[#This Row],[Gruppe]]&gt;=610,Tabel1[[#This Row],[Gruppe]]&lt;=765),Tabel1[[#This Row],[Dækmeter]],0)</f>
        <v>0</v>
      </c>
      <c r="L4724">
        <v>0</v>
      </c>
      <c r="M4724" t="s">
        <v>3</v>
      </c>
      <c r="N4724" t="str">
        <f>VLOOKUP($F4724,Statistikkoder!$A$2:$C$154,3,FALSE)</f>
        <v>Passager</v>
      </c>
    </row>
    <row r="4725" spans="1:14" x14ac:dyDescent="0.2">
      <c r="A4725" t="s">
        <v>213</v>
      </c>
      <c r="B4725" s="1">
        <v>0.33333333333333331</v>
      </c>
      <c r="C4725" t="s">
        <v>4</v>
      </c>
      <c r="D4725" t="s">
        <v>2</v>
      </c>
      <c r="E4725" t="s">
        <v>189</v>
      </c>
      <c r="F4725">
        <v>30</v>
      </c>
      <c r="G4725" t="str">
        <f>VLOOKUP(Tabel1[[#This Row],[Gruppe]],Statistikkoder!$A$1:$C$154,2,FALSE)</f>
        <v>    Barn  0-11 år gående              </v>
      </c>
      <c r="H4725">
        <v>0</v>
      </c>
      <c r="I4725">
        <v>1</v>
      </c>
      <c r="J4725">
        <v>0</v>
      </c>
      <c r="K4725">
        <f>IF(AND(Tabel1[[#This Row],[Gruppe]]&gt;=610,Tabel1[[#This Row],[Gruppe]]&lt;=765),Tabel1[[#This Row],[Dækmeter]],0)</f>
        <v>0</v>
      </c>
      <c r="L4725">
        <v>0</v>
      </c>
      <c r="M4725" t="s">
        <v>3</v>
      </c>
      <c r="N4725" t="str">
        <f>VLOOKUP($F4725,Statistikkoder!$A$2:$C$154,3,FALSE)</f>
        <v>Passager</v>
      </c>
    </row>
    <row r="4726" spans="1:14" x14ac:dyDescent="0.2">
      <c r="A4726" t="s">
        <v>213</v>
      </c>
      <c r="B4726" s="1">
        <v>0.33333333333333331</v>
      </c>
      <c r="C4726" t="s">
        <v>4</v>
      </c>
      <c r="D4726" t="s">
        <v>2</v>
      </c>
      <c r="E4726" t="s">
        <v>189</v>
      </c>
      <c r="F4726">
        <v>80</v>
      </c>
      <c r="G4726" t="str">
        <f>VLOOKUP(Tabel1[[#This Row],[Gruppe]],Statistikkoder!$A$1:$C$154,2,FALSE)</f>
        <v>    Bil &lt; 1,95 pendler rejse        </v>
      </c>
      <c r="H4726">
        <v>2</v>
      </c>
      <c r="I4726">
        <v>3</v>
      </c>
      <c r="J4726">
        <v>12</v>
      </c>
      <c r="K4726">
        <f>IF(AND(Tabel1[[#This Row],[Gruppe]]&gt;=610,Tabel1[[#This Row],[Gruppe]]&lt;=765),Tabel1[[#This Row],[Dækmeter]],0)</f>
        <v>0</v>
      </c>
      <c r="L4726">
        <v>0</v>
      </c>
      <c r="M4726" t="s">
        <v>3</v>
      </c>
      <c r="N4726" t="str">
        <f>VLOOKUP($F4726,Statistikkoder!$A$2:$C$154,3,FALSE)</f>
        <v>Personbil</v>
      </c>
    </row>
    <row r="4727" spans="1:14" x14ac:dyDescent="0.2">
      <c r="A4727" t="s">
        <v>213</v>
      </c>
      <c r="B4727" s="1">
        <v>0.33333333333333331</v>
      </c>
      <c r="C4727" t="s">
        <v>4</v>
      </c>
      <c r="D4727" t="s">
        <v>2</v>
      </c>
      <c r="E4727" t="s">
        <v>189</v>
      </c>
      <c r="F4727">
        <v>110</v>
      </c>
      <c r="G4727" t="str">
        <f>VLOOKUP(Tabel1[[#This Row],[Gruppe]],Statistikkoder!$A$1:$C$154,2,FALSE)</f>
        <v>    Bil &lt; 1,95 m                            </v>
      </c>
      <c r="H4727">
        <v>31</v>
      </c>
      <c r="I4727">
        <v>94</v>
      </c>
      <c r="J4727">
        <v>186</v>
      </c>
      <c r="K4727">
        <f>IF(AND(Tabel1[[#This Row],[Gruppe]]&gt;=610,Tabel1[[#This Row],[Gruppe]]&lt;=765),Tabel1[[#This Row],[Dækmeter]],0)</f>
        <v>0</v>
      </c>
      <c r="L4727">
        <v>0</v>
      </c>
      <c r="M4727" t="s">
        <v>3</v>
      </c>
      <c r="N4727" t="str">
        <f>VLOOKUP($F4727,Statistikkoder!$A$2:$C$154,3,FALSE)</f>
        <v>Personbil</v>
      </c>
    </row>
    <row r="4728" spans="1:14" x14ac:dyDescent="0.2">
      <c r="A4728" t="s">
        <v>213</v>
      </c>
      <c r="B4728" s="1">
        <v>0.33333333333333331</v>
      </c>
      <c r="C4728" t="s">
        <v>4</v>
      </c>
      <c r="D4728" t="s">
        <v>2</v>
      </c>
      <c r="E4728" t="s">
        <v>189</v>
      </c>
      <c r="F4728">
        <v>120</v>
      </c>
      <c r="G4728" t="str">
        <f>VLOOKUP(Tabel1[[#This Row],[Gruppe]],Statistikkoder!$A$1:$C$154,2,FALSE)</f>
        <v>    Bil &gt; 1,95 m                            </v>
      </c>
      <c r="H4728">
        <v>2</v>
      </c>
      <c r="I4728">
        <v>3</v>
      </c>
      <c r="J4728">
        <v>12</v>
      </c>
      <c r="K4728">
        <f>IF(AND(Tabel1[[#This Row],[Gruppe]]&gt;=610,Tabel1[[#This Row],[Gruppe]]&lt;=765),Tabel1[[#This Row],[Dækmeter]],0)</f>
        <v>0</v>
      </c>
      <c r="L4728">
        <v>0</v>
      </c>
      <c r="M4728" t="s">
        <v>3</v>
      </c>
      <c r="N4728" t="str">
        <f>VLOOKUP($F4728,Statistikkoder!$A$2:$C$154,3,FALSE)</f>
        <v>Personbil</v>
      </c>
    </row>
    <row r="4729" spans="1:14" x14ac:dyDescent="0.2">
      <c r="A4729" t="s">
        <v>213</v>
      </c>
      <c r="B4729" s="1">
        <v>0.33333333333333331</v>
      </c>
      <c r="C4729" t="s">
        <v>4</v>
      </c>
      <c r="D4729" t="s">
        <v>2</v>
      </c>
      <c r="E4729" t="s">
        <v>189</v>
      </c>
      <c r="F4729">
        <v>320</v>
      </c>
      <c r="G4729" t="str">
        <f>VLOOKUP(Tabel1[[#This Row],[Gruppe]],Statistikkoder!$A$1:$C$154,2,FALSE)</f>
        <v>    Autocamper &lt; 12 meter                </v>
      </c>
      <c r="H4729">
        <v>1</v>
      </c>
      <c r="I4729">
        <v>4</v>
      </c>
      <c r="J4729">
        <v>10</v>
      </c>
      <c r="K4729">
        <f>IF(AND(Tabel1[[#This Row],[Gruppe]]&gt;=610,Tabel1[[#This Row],[Gruppe]]&lt;=765),Tabel1[[#This Row],[Dækmeter]],0)</f>
        <v>0</v>
      </c>
      <c r="L4729">
        <v>0</v>
      </c>
      <c r="M4729" t="s">
        <v>3</v>
      </c>
      <c r="N4729" t="str">
        <f>VLOOKUP($F4729,Statistikkoder!$A$2:$C$154,3,FALSE)</f>
        <v>Autocamper</v>
      </c>
    </row>
    <row r="4730" spans="1:14" x14ac:dyDescent="0.2">
      <c r="A4730" t="s">
        <v>213</v>
      </c>
      <c r="B4730" s="1">
        <v>0.33333333333333331</v>
      </c>
      <c r="C4730" t="s">
        <v>4</v>
      </c>
      <c r="D4730" t="s">
        <v>2</v>
      </c>
      <c r="E4730" t="s">
        <v>189</v>
      </c>
      <c r="F4730">
        <v>410</v>
      </c>
      <c r="G4730" t="str">
        <f>VLOOKUP(Tabel1[[#This Row],[Gruppe]],Statistikkoder!$A$1:$C$154,2,FALSE)</f>
        <v>    MC                                    </v>
      </c>
      <c r="H4730">
        <v>1</v>
      </c>
      <c r="I4730">
        <v>1</v>
      </c>
      <c r="J4730">
        <v>2</v>
      </c>
      <c r="K4730">
        <f>IF(AND(Tabel1[[#This Row],[Gruppe]]&gt;=610,Tabel1[[#This Row],[Gruppe]]&lt;=765),Tabel1[[#This Row],[Dækmeter]],0)</f>
        <v>0</v>
      </c>
      <c r="L4730">
        <v>0</v>
      </c>
      <c r="M4730" t="s">
        <v>3</v>
      </c>
      <c r="N4730" t="str">
        <f>VLOOKUP($F4730,Statistikkoder!$A$2:$C$154,3,FALSE)</f>
        <v>MC/Knallert</v>
      </c>
    </row>
    <row r="4731" spans="1:14" x14ac:dyDescent="0.2">
      <c r="A4731" t="s">
        <v>213</v>
      </c>
      <c r="B4731" s="1">
        <v>0.33333333333333331</v>
      </c>
      <c r="C4731" t="s">
        <v>4</v>
      </c>
      <c r="D4731" t="s">
        <v>2</v>
      </c>
      <c r="E4731" t="s">
        <v>189</v>
      </c>
      <c r="F4731">
        <v>996</v>
      </c>
      <c r="G4731" t="str">
        <f>VLOOKUP(Tabel1[[#This Row],[Gruppe]],Statistikkoder!$A$1:$C$154,2,FALSE)</f>
        <v>    Passager i køretøj                            </v>
      </c>
      <c r="H4731">
        <v>0</v>
      </c>
      <c r="I4731">
        <v>105</v>
      </c>
      <c r="J4731">
        <v>0</v>
      </c>
      <c r="K4731">
        <f>IF(AND(Tabel1[[#This Row],[Gruppe]]&gt;=610,Tabel1[[#This Row],[Gruppe]]&lt;=765),Tabel1[[#This Row],[Dækmeter]],0)</f>
        <v>0</v>
      </c>
      <c r="L4731">
        <v>0</v>
      </c>
      <c r="M4731" t="s">
        <v>3</v>
      </c>
      <c r="N4731" t="str">
        <f>VLOOKUP($F4731,Statistikkoder!$A$2:$C$154,3,FALSE)</f>
        <v>Passager</v>
      </c>
    </row>
    <row r="4732" spans="1:14" x14ac:dyDescent="0.2">
      <c r="A4732" t="s">
        <v>213</v>
      </c>
      <c r="B4732" s="1">
        <v>0.375</v>
      </c>
      <c r="C4732" t="s">
        <v>0</v>
      </c>
      <c r="D4732" t="s">
        <v>1</v>
      </c>
      <c r="E4732" t="s">
        <v>189</v>
      </c>
      <c r="F4732">
        <v>10</v>
      </c>
      <c r="G4732" t="str">
        <f>VLOOKUP(Tabel1[[#This Row],[Gruppe]],Statistikkoder!$A$1:$C$154,2,FALSE)</f>
        <v>    Voksen gående                    </v>
      </c>
      <c r="H4732">
        <v>0</v>
      </c>
      <c r="I4732">
        <v>1</v>
      </c>
      <c r="J4732">
        <v>0</v>
      </c>
      <c r="K4732">
        <f>IF(AND(Tabel1[[#This Row],[Gruppe]]&gt;=610,Tabel1[[#This Row],[Gruppe]]&lt;=765),Tabel1[[#This Row],[Dækmeter]],0)</f>
        <v>0</v>
      </c>
      <c r="L4732">
        <v>0</v>
      </c>
      <c r="M4732" t="s">
        <v>3</v>
      </c>
      <c r="N4732" t="str">
        <f>VLOOKUP($F4732,Statistikkoder!$A$2:$C$154,3,FALSE)</f>
        <v>Passager</v>
      </c>
    </row>
    <row r="4733" spans="1:14" x14ac:dyDescent="0.2">
      <c r="A4733" t="s">
        <v>213</v>
      </c>
      <c r="B4733" s="1">
        <v>0.375</v>
      </c>
      <c r="C4733" t="s">
        <v>0</v>
      </c>
      <c r="D4733" t="s">
        <v>1</v>
      </c>
      <c r="E4733" t="s">
        <v>189</v>
      </c>
      <c r="F4733">
        <v>20</v>
      </c>
      <c r="G4733" t="str">
        <f>VLOOKUP(Tabel1[[#This Row],[Gruppe]],Statistikkoder!$A$1:$C$154,2,FALSE)</f>
        <v>    Barn 12-15 år gående              </v>
      </c>
      <c r="H4733">
        <v>0</v>
      </c>
      <c r="I4733">
        <v>1</v>
      </c>
      <c r="J4733">
        <v>0</v>
      </c>
      <c r="K4733">
        <f>IF(AND(Tabel1[[#This Row],[Gruppe]]&gt;=610,Tabel1[[#This Row],[Gruppe]]&lt;=765),Tabel1[[#This Row],[Dækmeter]],0)</f>
        <v>0</v>
      </c>
      <c r="L4733">
        <v>0</v>
      </c>
      <c r="M4733" t="s">
        <v>3</v>
      </c>
      <c r="N4733" t="str">
        <f>VLOOKUP($F4733,Statistikkoder!$A$2:$C$154,3,FALSE)</f>
        <v>Passager</v>
      </c>
    </row>
    <row r="4734" spans="1:14" x14ac:dyDescent="0.2">
      <c r="A4734" t="s">
        <v>213</v>
      </c>
      <c r="B4734" s="1">
        <v>0.375</v>
      </c>
      <c r="C4734" t="s">
        <v>0</v>
      </c>
      <c r="D4734" t="s">
        <v>1</v>
      </c>
      <c r="E4734" t="s">
        <v>189</v>
      </c>
      <c r="F4734">
        <v>30</v>
      </c>
      <c r="G4734" t="str">
        <f>VLOOKUP(Tabel1[[#This Row],[Gruppe]],Statistikkoder!$A$1:$C$154,2,FALSE)</f>
        <v>    Barn  0-11 år gående              </v>
      </c>
      <c r="H4734">
        <v>0</v>
      </c>
      <c r="I4734">
        <v>1</v>
      </c>
      <c r="J4734">
        <v>0</v>
      </c>
      <c r="K4734">
        <f>IF(AND(Tabel1[[#This Row],[Gruppe]]&gt;=610,Tabel1[[#This Row],[Gruppe]]&lt;=765),Tabel1[[#This Row],[Dækmeter]],0)</f>
        <v>0</v>
      </c>
      <c r="L4734">
        <v>0</v>
      </c>
      <c r="M4734" t="s">
        <v>3</v>
      </c>
      <c r="N4734" t="str">
        <f>VLOOKUP($F4734,Statistikkoder!$A$2:$C$154,3,FALSE)</f>
        <v>Passager</v>
      </c>
    </row>
    <row r="4735" spans="1:14" x14ac:dyDescent="0.2">
      <c r="A4735" t="s">
        <v>213</v>
      </c>
      <c r="B4735" s="1">
        <v>0.375</v>
      </c>
      <c r="C4735" t="s">
        <v>0</v>
      </c>
      <c r="D4735" t="s">
        <v>1</v>
      </c>
      <c r="E4735" t="s">
        <v>189</v>
      </c>
      <c r="F4735">
        <v>40</v>
      </c>
      <c r="G4735" t="str">
        <f>VLOOKUP(Tabel1[[#This Row],[Gruppe]],Statistikkoder!$A$1:$C$154,2,FALSE)</f>
        <v>    Pensionist gående                </v>
      </c>
      <c r="H4735">
        <v>0</v>
      </c>
      <c r="I4735">
        <v>3</v>
      </c>
      <c r="J4735">
        <v>0</v>
      </c>
      <c r="K4735">
        <f>IF(AND(Tabel1[[#This Row],[Gruppe]]&gt;=610,Tabel1[[#This Row],[Gruppe]]&lt;=765),Tabel1[[#This Row],[Dækmeter]],0)</f>
        <v>0</v>
      </c>
      <c r="L4735">
        <v>0</v>
      </c>
      <c r="M4735" t="s">
        <v>3</v>
      </c>
      <c r="N4735" t="str">
        <f>VLOOKUP($F4735,Statistikkoder!$A$2:$C$154,3,FALSE)</f>
        <v>Passager</v>
      </c>
    </row>
    <row r="4736" spans="1:14" x14ac:dyDescent="0.2">
      <c r="A4736" t="s">
        <v>213</v>
      </c>
      <c r="B4736" s="1">
        <v>0.375</v>
      </c>
      <c r="C4736" t="s">
        <v>0</v>
      </c>
      <c r="D4736" t="s">
        <v>1</v>
      </c>
      <c r="E4736" t="s">
        <v>189</v>
      </c>
      <c r="F4736">
        <v>80</v>
      </c>
      <c r="G4736" t="str">
        <f>VLOOKUP(Tabel1[[#This Row],[Gruppe]],Statistikkoder!$A$1:$C$154,2,FALSE)</f>
        <v>    Bil &lt; 1,95 pendler rejse        </v>
      </c>
      <c r="H4736">
        <v>1</v>
      </c>
      <c r="I4736">
        <v>2</v>
      </c>
      <c r="J4736">
        <v>6</v>
      </c>
      <c r="K4736">
        <f>IF(AND(Tabel1[[#This Row],[Gruppe]]&gt;=610,Tabel1[[#This Row],[Gruppe]]&lt;=765),Tabel1[[#This Row],[Dækmeter]],0)</f>
        <v>0</v>
      </c>
      <c r="L4736">
        <v>0</v>
      </c>
      <c r="M4736" t="s">
        <v>3</v>
      </c>
      <c r="N4736" t="str">
        <f>VLOOKUP($F4736,Statistikkoder!$A$2:$C$154,3,FALSE)</f>
        <v>Personbil</v>
      </c>
    </row>
    <row r="4737" spans="1:14" x14ac:dyDescent="0.2">
      <c r="A4737" t="s">
        <v>213</v>
      </c>
      <c r="B4737" s="1">
        <v>0.375</v>
      </c>
      <c r="C4737" t="s">
        <v>0</v>
      </c>
      <c r="D4737" t="s">
        <v>1</v>
      </c>
      <c r="E4737" t="s">
        <v>189</v>
      </c>
      <c r="F4737">
        <v>110</v>
      </c>
      <c r="G4737" t="str">
        <f>VLOOKUP(Tabel1[[#This Row],[Gruppe]],Statistikkoder!$A$1:$C$154,2,FALSE)</f>
        <v>    Bil &lt; 1,95 m                            </v>
      </c>
      <c r="H4737">
        <v>32</v>
      </c>
      <c r="I4737">
        <v>96</v>
      </c>
      <c r="J4737">
        <v>192</v>
      </c>
      <c r="K4737">
        <f>IF(AND(Tabel1[[#This Row],[Gruppe]]&gt;=610,Tabel1[[#This Row],[Gruppe]]&lt;=765),Tabel1[[#This Row],[Dækmeter]],0)</f>
        <v>0</v>
      </c>
      <c r="L4737">
        <v>0</v>
      </c>
      <c r="M4737" t="s">
        <v>3</v>
      </c>
      <c r="N4737" t="str">
        <f>VLOOKUP($F4737,Statistikkoder!$A$2:$C$154,3,FALSE)</f>
        <v>Personbil</v>
      </c>
    </row>
    <row r="4738" spans="1:14" x14ac:dyDescent="0.2">
      <c r="A4738" t="s">
        <v>213</v>
      </c>
      <c r="B4738" s="1">
        <v>0.375</v>
      </c>
      <c r="C4738" t="s">
        <v>0</v>
      </c>
      <c r="D4738" t="s">
        <v>1</v>
      </c>
      <c r="E4738" t="s">
        <v>189</v>
      </c>
      <c r="F4738">
        <v>120</v>
      </c>
      <c r="G4738" t="str">
        <f>VLOOKUP(Tabel1[[#This Row],[Gruppe]],Statistikkoder!$A$1:$C$154,2,FALSE)</f>
        <v>    Bil &gt; 1,95 m                            </v>
      </c>
      <c r="H4738">
        <v>1</v>
      </c>
      <c r="I4738">
        <v>4</v>
      </c>
      <c r="J4738">
        <v>6</v>
      </c>
      <c r="K4738">
        <f>IF(AND(Tabel1[[#This Row],[Gruppe]]&gt;=610,Tabel1[[#This Row],[Gruppe]]&lt;=765),Tabel1[[#This Row],[Dækmeter]],0)</f>
        <v>0</v>
      </c>
      <c r="L4738">
        <v>0</v>
      </c>
      <c r="M4738" t="s">
        <v>3</v>
      </c>
      <c r="N4738" t="str">
        <f>VLOOKUP($F4738,Statistikkoder!$A$2:$C$154,3,FALSE)</f>
        <v>Personbil</v>
      </c>
    </row>
    <row r="4739" spans="1:14" x14ac:dyDescent="0.2">
      <c r="A4739" t="s">
        <v>213</v>
      </c>
      <c r="B4739" s="1">
        <v>0.375</v>
      </c>
      <c r="C4739" t="s">
        <v>0</v>
      </c>
      <c r="D4739" t="s">
        <v>1</v>
      </c>
      <c r="E4739" t="s">
        <v>189</v>
      </c>
      <c r="F4739">
        <v>122</v>
      </c>
      <c r="G4739" t="str">
        <f>VLOOKUP(Tabel1[[#This Row],[Gruppe]],Statistikkoder!$A$1:$C$154,2,FALSE)</f>
        <v>    Bil H&lt;1,95 &amp; L&gt;6 m                      </v>
      </c>
      <c r="H4739">
        <v>1</v>
      </c>
      <c r="I4739">
        <v>4</v>
      </c>
      <c r="J4739">
        <v>6</v>
      </c>
      <c r="K4739">
        <f>IF(AND(Tabel1[[#This Row],[Gruppe]]&gt;=610,Tabel1[[#This Row],[Gruppe]]&lt;=765),Tabel1[[#This Row],[Dækmeter]],0)</f>
        <v>0</v>
      </c>
      <c r="L4739">
        <v>0</v>
      </c>
      <c r="M4739" t="s">
        <v>3</v>
      </c>
      <c r="N4739" t="str">
        <f>VLOOKUP($F4739,Statistikkoder!$A$2:$C$154,3,FALSE)</f>
        <v>Personbil</v>
      </c>
    </row>
    <row r="4740" spans="1:14" x14ac:dyDescent="0.2">
      <c r="A4740" t="s">
        <v>213</v>
      </c>
      <c r="B4740" s="1">
        <v>0.375</v>
      </c>
      <c r="C4740" t="s">
        <v>0</v>
      </c>
      <c r="D4740" t="s">
        <v>1</v>
      </c>
      <c r="E4740" t="s">
        <v>189</v>
      </c>
      <c r="F4740">
        <v>410</v>
      </c>
      <c r="G4740" t="str">
        <f>VLOOKUP(Tabel1[[#This Row],[Gruppe]],Statistikkoder!$A$1:$C$154,2,FALSE)</f>
        <v>    MC                                    </v>
      </c>
      <c r="H4740">
        <v>2</v>
      </c>
      <c r="I4740">
        <v>2</v>
      </c>
      <c r="J4740">
        <v>5</v>
      </c>
      <c r="K4740">
        <f>IF(AND(Tabel1[[#This Row],[Gruppe]]&gt;=610,Tabel1[[#This Row],[Gruppe]]&lt;=765),Tabel1[[#This Row],[Dækmeter]],0)</f>
        <v>0</v>
      </c>
      <c r="L4740">
        <v>0</v>
      </c>
      <c r="M4740" t="s">
        <v>3</v>
      </c>
      <c r="N4740" t="str">
        <f>VLOOKUP($F4740,Statistikkoder!$A$2:$C$154,3,FALSE)</f>
        <v>MC/Knallert</v>
      </c>
    </row>
    <row r="4741" spans="1:14" x14ac:dyDescent="0.2">
      <c r="A4741" t="s">
        <v>213</v>
      </c>
      <c r="B4741" s="1">
        <v>0.375</v>
      </c>
      <c r="C4741" t="s">
        <v>0</v>
      </c>
      <c r="D4741" t="s">
        <v>1</v>
      </c>
      <c r="E4741" t="s">
        <v>189</v>
      </c>
      <c r="F4741">
        <v>996</v>
      </c>
      <c r="G4741" t="str">
        <f>VLOOKUP(Tabel1[[#This Row],[Gruppe]],Statistikkoder!$A$1:$C$154,2,FALSE)</f>
        <v>    Passager i køretøj                            </v>
      </c>
      <c r="H4741">
        <v>0</v>
      </c>
      <c r="I4741">
        <v>108</v>
      </c>
      <c r="J4741">
        <v>0</v>
      </c>
      <c r="K4741">
        <f>IF(AND(Tabel1[[#This Row],[Gruppe]]&gt;=610,Tabel1[[#This Row],[Gruppe]]&lt;=765),Tabel1[[#This Row],[Dækmeter]],0)</f>
        <v>0</v>
      </c>
      <c r="L4741">
        <v>0</v>
      </c>
      <c r="M4741" t="s">
        <v>3</v>
      </c>
      <c r="N4741" t="str">
        <f>VLOOKUP($F4741,Statistikkoder!$A$2:$C$154,3,FALSE)</f>
        <v>Passager</v>
      </c>
    </row>
    <row r="4742" spans="1:14" x14ac:dyDescent="0.2">
      <c r="A4742" t="s">
        <v>213</v>
      </c>
      <c r="B4742" s="1">
        <v>0.41666666666666669</v>
      </c>
      <c r="C4742" t="s">
        <v>4</v>
      </c>
      <c r="D4742" t="s">
        <v>2</v>
      </c>
      <c r="E4742" t="s">
        <v>189</v>
      </c>
      <c r="F4742">
        <v>10</v>
      </c>
      <c r="G4742" t="str">
        <f>VLOOKUP(Tabel1[[#This Row],[Gruppe]],Statistikkoder!$A$1:$C$154,2,FALSE)</f>
        <v>    Voksen gående                    </v>
      </c>
      <c r="H4742">
        <v>0</v>
      </c>
      <c r="I4742">
        <v>10</v>
      </c>
      <c r="J4742">
        <v>0</v>
      </c>
      <c r="K4742">
        <f>IF(AND(Tabel1[[#This Row],[Gruppe]]&gt;=610,Tabel1[[#This Row],[Gruppe]]&lt;=765),Tabel1[[#This Row],[Dækmeter]],0)</f>
        <v>0</v>
      </c>
      <c r="L4742">
        <v>0</v>
      </c>
      <c r="M4742" t="s">
        <v>3</v>
      </c>
      <c r="N4742" t="str">
        <f>VLOOKUP($F4742,Statistikkoder!$A$2:$C$154,3,FALSE)</f>
        <v>Passager</v>
      </c>
    </row>
    <row r="4743" spans="1:14" x14ac:dyDescent="0.2">
      <c r="A4743" t="s">
        <v>213</v>
      </c>
      <c r="B4743" s="1">
        <v>0.41666666666666669</v>
      </c>
      <c r="C4743" t="s">
        <v>4</v>
      </c>
      <c r="D4743" t="s">
        <v>2</v>
      </c>
      <c r="E4743" t="s">
        <v>189</v>
      </c>
      <c r="F4743">
        <v>40</v>
      </c>
      <c r="G4743" t="str">
        <f>VLOOKUP(Tabel1[[#This Row],[Gruppe]],Statistikkoder!$A$1:$C$154,2,FALSE)</f>
        <v>    Pensionist gående                </v>
      </c>
      <c r="H4743">
        <v>0</v>
      </c>
      <c r="I4743">
        <v>3</v>
      </c>
      <c r="J4743">
        <v>0</v>
      </c>
      <c r="K4743">
        <f>IF(AND(Tabel1[[#This Row],[Gruppe]]&gt;=610,Tabel1[[#This Row],[Gruppe]]&lt;=765),Tabel1[[#This Row],[Dækmeter]],0)</f>
        <v>0</v>
      </c>
      <c r="L4743">
        <v>0</v>
      </c>
      <c r="M4743" t="s">
        <v>3</v>
      </c>
      <c r="N4743" t="str">
        <f>VLOOKUP($F4743,Statistikkoder!$A$2:$C$154,3,FALSE)</f>
        <v>Passager</v>
      </c>
    </row>
    <row r="4744" spans="1:14" x14ac:dyDescent="0.2">
      <c r="A4744" t="s">
        <v>213</v>
      </c>
      <c r="B4744" s="1">
        <v>0.41666666666666669</v>
      </c>
      <c r="C4744" t="s">
        <v>4</v>
      </c>
      <c r="D4744" t="s">
        <v>2</v>
      </c>
      <c r="E4744" t="s">
        <v>189</v>
      </c>
      <c r="F4744">
        <v>80</v>
      </c>
      <c r="G4744" t="str">
        <f>VLOOKUP(Tabel1[[#This Row],[Gruppe]],Statistikkoder!$A$1:$C$154,2,FALSE)</f>
        <v>    Bil &lt; 1,95 pendler rejse        </v>
      </c>
      <c r="H4744">
        <v>7</v>
      </c>
      <c r="I4744">
        <v>15</v>
      </c>
      <c r="J4744">
        <v>42</v>
      </c>
      <c r="K4744">
        <f>IF(AND(Tabel1[[#This Row],[Gruppe]]&gt;=610,Tabel1[[#This Row],[Gruppe]]&lt;=765),Tabel1[[#This Row],[Dækmeter]],0)</f>
        <v>0</v>
      </c>
      <c r="L4744">
        <v>0</v>
      </c>
      <c r="M4744" t="s">
        <v>3</v>
      </c>
      <c r="N4744" t="str">
        <f>VLOOKUP($F4744,Statistikkoder!$A$2:$C$154,3,FALSE)</f>
        <v>Personbil</v>
      </c>
    </row>
    <row r="4745" spans="1:14" x14ac:dyDescent="0.2">
      <c r="A4745" t="s">
        <v>213</v>
      </c>
      <c r="B4745" s="1">
        <v>0.41666666666666669</v>
      </c>
      <c r="C4745" t="s">
        <v>4</v>
      </c>
      <c r="D4745" t="s">
        <v>2</v>
      </c>
      <c r="E4745" t="s">
        <v>189</v>
      </c>
      <c r="F4745">
        <v>110</v>
      </c>
      <c r="G4745" t="str">
        <f>VLOOKUP(Tabel1[[#This Row],[Gruppe]],Statistikkoder!$A$1:$C$154,2,FALSE)</f>
        <v>    Bil &lt; 1,95 m                            </v>
      </c>
      <c r="H4745">
        <v>31</v>
      </c>
      <c r="I4745">
        <v>81</v>
      </c>
      <c r="J4745">
        <v>186</v>
      </c>
      <c r="K4745">
        <f>IF(AND(Tabel1[[#This Row],[Gruppe]]&gt;=610,Tabel1[[#This Row],[Gruppe]]&lt;=765),Tabel1[[#This Row],[Dækmeter]],0)</f>
        <v>0</v>
      </c>
      <c r="L4745">
        <v>0</v>
      </c>
      <c r="M4745" t="s">
        <v>3</v>
      </c>
      <c r="N4745" t="str">
        <f>VLOOKUP($F4745,Statistikkoder!$A$2:$C$154,3,FALSE)</f>
        <v>Personbil</v>
      </c>
    </row>
    <row r="4746" spans="1:14" x14ac:dyDescent="0.2">
      <c r="A4746" t="s">
        <v>213</v>
      </c>
      <c r="B4746" s="1">
        <v>0.41666666666666669</v>
      </c>
      <c r="C4746" t="s">
        <v>4</v>
      </c>
      <c r="D4746" t="s">
        <v>2</v>
      </c>
      <c r="E4746" t="s">
        <v>189</v>
      </c>
      <c r="F4746">
        <v>122</v>
      </c>
      <c r="G4746" t="str">
        <f>VLOOKUP(Tabel1[[#This Row],[Gruppe]],Statistikkoder!$A$1:$C$154,2,FALSE)</f>
        <v>    Bil H&lt;1,95 &amp; L&gt;6 m                      </v>
      </c>
      <c r="H4746">
        <v>1</v>
      </c>
      <c r="I4746">
        <v>4</v>
      </c>
      <c r="J4746">
        <v>6</v>
      </c>
      <c r="K4746">
        <f>IF(AND(Tabel1[[#This Row],[Gruppe]]&gt;=610,Tabel1[[#This Row],[Gruppe]]&lt;=765),Tabel1[[#This Row],[Dækmeter]],0)</f>
        <v>0</v>
      </c>
      <c r="L4746">
        <v>0</v>
      </c>
      <c r="M4746" t="s">
        <v>3</v>
      </c>
      <c r="N4746" t="str">
        <f>VLOOKUP($F4746,Statistikkoder!$A$2:$C$154,3,FALSE)</f>
        <v>Personbil</v>
      </c>
    </row>
    <row r="4747" spans="1:14" x14ac:dyDescent="0.2">
      <c r="A4747" t="s">
        <v>213</v>
      </c>
      <c r="B4747" s="1">
        <v>0.41666666666666669</v>
      </c>
      <c r="C4747" t="s">
        <v>4</v>
      </c>
      <c r="D4747" t="s">
        <v>2</v>
      </c>
      <c r="E4747" t="s">
        <v>189</v>
      </c>
      <c r="F4747">
        <v>410</v>
      </c>
      <c r="G4747" t="str">
        <f>VLOOKUP(Tabel1[[#This Row],[Gruppe]],Statistikkoder!$A$1:$C$154,2,FALSE)</f>
        <v>    MC                                    </v>
      </c>
      <c r="H4747">
        <v>6</v>
      </c>
      <c r="I4747">
        <v>8</v>
      </c>
      <c r="J4747">
        <v>17</v>
      </c>
      <c r="K4747">
        <f>IF(AND(Tabel1[[#This Row],[Gruppe]]&gt;=610,Tabel1[[#This Row],[Gruppe]]&lt;=765),Tabel1[[#This Row],[Dækmeter]],0)</f>
        <v>0</v>
      </c>
      <c r="L4747">
        <v>0</v>
      </c>
      <c r="M4747" t="s">
        <v>3</v>
      </c>
      <c r="N4747" t="str">
        <f>VLOOKUP($F4747,Statistikkoder!$A$2:$C$154,3,FALSE)</f>
        <v>MC/Knallert</v>
      </c>
    </row>
    <row r="4748" spans="1:14" x14ac:dyDescent="0.2">
      <c r="A4748" t="s">
        <v>213</v>
      </c>
      <c r="B4748" s="1">
        <v>0.41666666666666669</v>
      </c>
      <c r="C4748" t="s">
        <v>4</v>
      </c>
      <c r="D4748" t="s">
        <v>2</v>
      </c>
      <c r="E4748" t="s">
        <v>189</v>
      </c>
      <c r="F4748">
        <v>510</v>
      </c>
      <c r="G4748" t="str">
        <f>VLOOKUP(Tabel1[[#This Row],[Gruppe]],Statistikkoder!$A$1:$C$154,2,FALSE)</f>
        <v>    Cykel Voksen                            </v>
      </c>
      <c r="H4748">
        <v>2</v>
      </c>
      <c r="I4748">
        <v>0</v>
      </c>
      <c r="J4748">
        <v>2</v>
      </c>
      <c r="K4748">
        <f>IF(AND(Tabel1[[#This Row],[Gruppe]]&gt;=610,Tabel1[[#This Row],[Gruppe]]&lt;=765),Tabel1[[#This Row],[Dækmeter]],0)</f>
        <v>0</v>
      </c>
      <c r="L4748">
        <v>0</v>
      </c>
      <c r="M4748" t="s">
        <v>3</v>
      </c>
      <c r="N4748" t="str">
        <f>VLOOKUP($F4748,Statistikkoder!$A$2:$C$154,3,FALSE)</f>
        <v>Cykel</v>
      </c>
    </row>
    <row r="4749" spans="1:14" x14ac:dyDescent="0.2">
      <c r="A4749" t="s">
        <v>213</v>
      </c>
      <c r="B4749" s="1">
        <v>0.41666666666666669</v>
      </c>
      <c r="C4749" t="s">
        <v>4</v>
      </c>
      <c r="D4749" t="s">
        <v>2</v>
      </c>
      <c r="E4749" t="s">
        <v>189</v>
      </c>
      <c r="F4749">
        <v>996</v>
      </c>
      <c r="G4749" t="str">
        <f>VLOOKUP(Tabel1[[#This Row],[Gruppe]],Statistikkoder!$A$1:$C$154,2,FALSE)</f>
        <v>    Passager i køretøj                            </v>
      </c>
      <c r="H4749">
        <v>0</v>
      </c>
      <c r="I4749">
        <v>108</v>
      </c>
      <c r="J4749">
        <v>0</v>
      </c>
      <c r="K4749">
        <f>IF(AND(Tabel1[[#This Row],[Gruppe]]&gt;=610,Tabel1[[#This Row],[Gruppe]]&lt;=765),Tabel1[[#This Row],[Dækmeter]],0)</f>
        <v>0</v>
      </c>
      <c r="L4749">
        <v>0</v>
      </c>
      <c r="M4749" t="s">
        <v>3</v>
      </c>
      <c r="N4749" t="str">
        <f>VLOOKUP($F4749,Statistikkoder!$A$2:$C$154,3,FALSE)</f>
        <v>Passager</v>
      </c>
    </row>
    <row r="4750" spans="1:14" x14ac:dyDescent="0.2">
      <c r="A4750" t="s">
        <v>213</v>
      </c>
      <c r="B4750" s="1">
        <v>0.41666666666666669</v>
      </c>
      <c r="C4750" t="s">
        <v>0</v>
      </c>
      <c r="D4750" t="s">
        <v>1</v>
      </c>
      <c r="E4750" t="s">
        <v>190</v>
      </c>
      <c r="F4750">
        <v>10</v>
      </c>
      <c r="G4750" t="str">
        <f>VLOOKUP(Tabel1[[#This Row],[Gruppe]],Statistikkoder!$A$1:$C$154,2,FALSE)</f>
        <v>    Voksen gående                    </v>
      </c>
      <c r="H4750">
        <v>0</v>
      </c>
      <c r="I4750">
        <v>4</v>
      </c>
      <c r="J4750">
        <v>0</v>
      </c>
      <c r="K4750">
        <f>IF(AND(Tabel1[[#This Row],[Gruppe]]&gt;=610,Tabel1[[#This Row],[Gruppe]]&lt;=765),Tabel1[[#This Row],[Dækmeter]],0)</f>
        <v>0</v>
      </c>
      <c r="L4750">
        <v>0</v>
      </c>
      <c r="M4750" t="s">
        <v>3</v>
      </c>
      <c r="N4750" t="str">
        <f>VLOOKUP($F4750,Statistikkoder!$A$2:$C$154,3,FALSE)</f>
        <v>Passager</v>
      </c>
    </row>
    <row r="4751" spans="1:14" x14ac:dyDescent="0.2">
      <c r="A4751" t="s">
        <v>213</v>
      </c>
      <c r="B4751" s="1">
        <v>0.41666666666666669</v>
      </c>
      <c r="C4751" t="s">
        <v>0</v>
      </c>
      <c r="D4751" t="s">
        <v>1</v>
      </c>
      <c r="E4751" t="s">
        <v>190</v>
      </c>
      <c r="F4751">
        <v>20</v>
      </c>
      <c r="G4751" t="str">
        <f>VLOOKUP(Tabel1[[#This Row],[Gruppe]],Statistikkoder!$A$1:$C$154,2,FALSE)</f>
        <v>    Barn 12-15 år gående              </v>
      </c>
      <c r="H4751">
        <v>0</v>
      </c>
      <c r="I4751">
        <v>1</v>
      </c>
      <c r="J4751">
        <v>0</v>
      </c>
      <c r="K4751">
        <f>IF(AND(Tabel1[[#This Row],[Gruppe]]&gt;=610,Tabel1[[#This Row],[Gruppe]]&lt;=765),Tabel1[[#This Row],[Dækmeter]],0)</f>
        <v>0</v>
      </c>
      <c r="L4751">
        <v>0</v>
      </c>
      <c r="M4751" t="s">
        <v>3</v>
      </c>
      <c r="N4751" t="str">
        <f>VLOOKUP($F4751,Statistikkoder!$A$2:$C$154,3,FALSE)</f>
        <v>Passager</v>
      </c>
    </row>
    <row r="4752" spans="1:14" x14ac:dyDescent="0.2">
      <c r="A4752" t="s">
        <v>213</v>
      </c>
      <c r="B4752" s="1">
        <v>0.41666666666666669</v>
      </c>
      <c r="C4752" t="s">
        <v>0</v>
      </c>
      <c r="D4752" t="s">
        <v>1</v>
      </c>
      <c r="E4752" t="s">
        <v>190</v>
      </c>
      <c r="F4752">
        <v>30</v>
      </c>
      <c r="G4752" t="str">
        <f>VLOOKUP(Tabel1[[#This Row],[Gruppe]],Statistikkoder!$A$1:$C$154,2,FALSE)</f>
        <v>    Barn  0-11 år gående              </v>
      </c>
      <c r="H4752">
        <v>0</v>
      </c>
      <c r="I4752">
        <v>1</v>
      </c>
      <c r="J4752">
        <v>0</v>
      </c>
      <c r="K4752">
        <f>IF(AND(Tabel1[[#This Row],[Gruppe]]&gt;=610,Tabel1[[#This Row],[Gruppe]]&lt;=765),Tabel1[[#This Row],[Dækmeter]],0)</f>
        <v>0</v>
      </c>
      <c r="L4752">
        <v>0</v>
      </c>
      <c r="M4752" t="s">
        <v>3</v>
      </c>
      <c r="N4752" t="str">
        <f>VLOOKUP($F4752,Statistikkoder!$A$2:$C$154,3,FALSE)</f>
        <v>Passager</v>
      </c>
    </row>
    <row r="4753" spans="1:14" x14ac:dyDescent="0.2">
      <c r="A4753" t="s">
        <v>213</v>
      </c>
      <c r="B4753" s="1">
        <v>0.41666666666666669</v>
      </c>
      <c r="C4753" t="s">
        <v>0</v>
      </c>
      <c r="D4753" t="s">
        <v>1</v>
      </c>
      <c r="E4753" t="s">
        <v>190</v>
      </c>
      <c r="F4753">
        <v>40</v>
      </c>
      <c r="G4753" t="str">
        <f>VLOOKUP(Tabel1[[#This Row],[Gruppe]],Statistikkoder!$A$1:$C$154,2,FALSE)</f>
        <v>    Pensionist gående                </v>
      </c>
      <c r="H4753">
        <v>0</v>
      </c>
      <c r="I4753">
        <v>1</v>
      </c>
      <c r="J4753">
        <v>0</v>
      </c>
      <c r="K4753">
        <f>IF(AND(Tabel1[[#This Row],[Gruppe]]&gt;=610,Tabel1[[#This Row],[Gruppe]]&lt;=765),Tabel1[[#This Row],[Dækmeter]],0)</f>
        <v>0</v>
      </c>
      <c r="L4753">
        <v>0</v>
      </c>
      <c r="M4753" t="s">
        <v>3</v>
      </c>
      <c r="N4753" t="str">
        <f>VLOOKUP($F4753,Statistikkoder!$A$2:$C$154,3,FALSE)</f>
        <v>Passager</v>
      </c>
    </row>
    <row r="4754" spans="1:14" x14ac:dyDescent="0.2">
      <c r="A4754" t="s">
        <v>213</v>
      </c>
      <c r="B4754" s="1">
        <v>0.41666666666666669</v>
      </c>
      <c r="C4754" t="s">
        <v>0</v>
      </c>
      <c r="D4754" t="s">
        <v>1</v>
      </c>
      <c r="E4754" t="s">
        <v>190</v>
      </c>
      <c r="F4754">
        <v>80</v>
      </c>
      <c r="G4754" t="str">
        <f>VLOOKUP(Tabel1[[#This Row],[Gruppe]],Statistikkoder!$A$1:$C$154,2,FALSE)</f>
        <v>    Bil &lt; 1,95 pendler rejse        </v>
      </c>
      <c r="H4754">
        <v>3</v>
      </c>
      <c r="I4754">
        <v>5</v>
      </c>
      <c r="J4754">
        <v>18</v>
      </c>
      <c r="K4754">
        <f>IF(AND(Tabel1[[#This Row],[Gruppe]]&gt;=610,Tabel1[[#This Row],[Gruppe]]&lt;=765),Tabel1[[#This Row],[Dækmeter]],0)</f>
        <v>0</v>
      </c>
      <c r="L4754">
        <v>0</v>
      </c>
      <c r="M4754" t="s">
        <v>3</v>
      </c>
      <c r="N4754" t="str">
        <f>VLOOKUP($F4754,Statistikkoder!$A$2:$C$154,3,FALSE)</f>
        <v>Personbil</v>
      </c>
    </row>
    <row r="4755" spans="1:14" x14ac:dyDescent="0.2">
      <c r="A4755" t="s">
        <v>213</v>
      </c>
      <c r="B4755" s="1">
        <v>0.41666666666666669</v>
      </c>
      <c r="C4755" t="s">
        <v>0</v>
      </c>
      <c r="D4755" t="s">
        <v>1</v>
      </c>
      <c r="E4755" t="s">
        <v>190</v>
      </c>
      <c r="F4755">
        <v>110</v>
      </c>
      <c r="G4755" t="str">
        <f>VLOOKUP(Tabel1[[#This Row],[Gruppe]],Statistikkoder!$A$1:$C$154,2,FALSE)</f>
        <v>    Bil &lt; 1,95 m                            </v>
      </c>
      <c r="H4755">
        <v>37</v>
      </c>
      <c r="I4755">
        <v>95</v>
      </c>
      <c r="J4755">
        <v>222</v>
      </c>
      <c r="K4755">
        <f>IF(AND(Tabel1[[#This Row],[Gruppe]]&gt;=610,Tabel1[[#This Row],[Gruppe]]&lt;=765),Tabel1[[#This Row],[Dækmeter]],0)</f>
        <v>0</v>
      </c>
      <c r="L4755">
        <v>0</v>
      </c>
      <c r="M4755" t="s">
        <v>3</v>
      </c>
      <c r="N4755" t="str">
        <f>VLOOKUP($F4755,Statistikkoder!$A$2:$C$154,3,FALSE)</f>
        <v>Personbil</v>
      </c>
    </row>
    <row r="4756" spans="1:14" x14ac:dyDescent="0.2">
      <c r="A4756" t="s">
        <v>213</v>
      </c>
      <c r="B4756" s="1">
        <v>0.41666666666666669</v>
      </c>
      <c r="C4756" t="s">
        <v>0</v>
      </c>
      <c r="D4756" t="s">
        <v>1</v>
      </c>
      <c r="E4756" t="s">
        <v>190</v>
      </c>
      <c r="F4756">
        <v>120</v>
      </c>
      <c r="G4756" t="str">
        <f>VLOOKUP(Tabel1[[#This Row],[Gruppe]],Statistikkoder!$A$1:$C$154,2,FALSE)</f>
        <v>    Bil &gt; 1,95 m                            </v>
      </c>
      <c r="H4756">
        <v>2</v>
      </c>
      <c r="I4756">
        <v>6</v>
      </c>
      <c r="J4756">
        <v>12</v>
      </c>
      <c r="K4756">
        <f>IF(AND(Tabel1[[#This Row],[Gruppe]]&gt;=610,Tabel1[[#This Row],[Gruppe]]&lt;=765),Tabel1[[#This Row],[Dækmeter]],0)</f>
        <v>0</v>
      </c>
      <c r="L4756">
        <v>0</v>
      </c>
      <c r="M4756" t="s">
        <v>3</v>
      </c>
      <c r="N4756" t="str">
        <f>VLOOKUP($F4756,Statistikkoder!$A$2:$C$154,3,FALSE)</f>
        <v>Personbil</v>
      </c>
    </row>
    <row r="4757" spans="1:14" x14ac:dyDescent="0.2">
      <c r="A4757" t="s">
        <v>213</v>
      </c>
      <c r="B4757" s="1">
        <v>0.41666666666666669</v>
      </c>
      <c r="C4757" t="s">
        <v>0</v>
      </c>
      <c r="D4757" t="s">
        <v>1</v>
      </c>
      <c r="E4757" t="s">
        <v>190</v>
      </c>
      <c r="F4757">
        <v>126</v>
      </c>
      <c r="G4757" t="str">
        <f>VLOOKUP(Tabel1[[#This Row],[Gruppe]],Statistikkoder!$A$1:$C$154,2,FALSE)</f>
        <v xml:space="preserve">    Bil med campingvogn                     </v>
      </c>
      <c r="H4757">
        <v>3</v>
      </c>
      <c r="I4757">
        <v>7</v>
      </c>
      <c r="J4757">
        <v>36</v>
      </c>
      <c r="K4757">
        <f>IF(AND(Tabel1[[#This Row],[Gruppe]]&gt;=610,Tabel1[[#This Row],[Gruppe]]&lt;=765),Tabel1[[#This Row],[Dækmeter]],0)</f>
        <v>0</v>
      </c>
      <c r="L4757">
        <v>0</v>
      </c>
      <c r="M4757" t="s">
        <v>3</v>
      </c>
      <c r="N4757" t="str">
        <f>VLOOKUP($F4757,Statistikkoder!$A$2:$C$154,3,FALSE)</f>
        <v>Personbil</v>
      </c>
    </row>
    <row r="4758" spans="1:14" x14ac:dyDescent="0.2">
      <c r="A4758" t="s">
        <v>213</v>
      </c>
      <c r="B4758" s="1">
        <v>0.41666666666666669</v>
      </c>
      <c r="C4758" t="s">
        <v>0</v>
      </c>
      <c r="D4758" t="s">
        <v>1</v>
      </c>
      <c r="E4758" t="s">
        <v>190</v>
      </c>
      <c r="F4758">
        <v>320</v>
      </c>
      <c r="G4758" t="str">
        <f>VLOOKUP(Tabel1[[#This Row],[Gruppe]],Statistikkoder!$A$1:$C$154,2,FALSE)</f>
        <v>    Autocamper &lt; 12 meter                </v>
      </c>
      <c r="H4758">
        <v>2</v>
      </c>
      <c r="I4758">
        <v>6</v>
      </c>
      <c r="J4758">
        <v>20</v>
      </c>
      <c r="K4758">
        <f>IF(AND(Tabel1[[#This Row],[Gruppe]]&gt;=610,Tabel1[[#This Row],[Gruppe]]&lt;=765),Tabel1[[#This Row],[Dækmeter]],0)</f>
        <v>0</v>
      </c>
      <c r="L4758">
        <v>0</v>
      </c>
      <c r="M4758" t="s">
        <v>3</v>
      </c>
      <c r="N4758" t="str">
        <f>VLOOKUP($F4758,Statistikkoder!$A$2:$C$154,3,FALSE)</f>
        <v>Autocamper</v>
      </c>
    </row>
    <row r="4759" spans="1:14" x14ac:dyDescent="0.2">
      <c r="A4759" t="s">
        <v>213</v>
      </c>
      <c r="B4759" s="1">
        <v>0.41666666666666669</v>
      </c>
      <c r="C4759" t="s">
        <v>0</v>
      </c>
      <c r="D4759" t="s">
        <v>1</v>
      </c>
      <c r="E4759" t="s">
        <v>190</v>
      </c>
      <c r="F4759">
        <v>410</v>
      </c>
      <c r="G4759" t="str">
        <f>VLOOKUP(Tabel1[[#This Row],[Gruppe]],Statistikkoder!$A$1:$C$154,2,FALSE)</f>
        <v>    MC                                    </v>
      </c>
      <c r="H4759">
        <v>3</v>
      </c>
      <c r="I4759">
        <v>3</v>
      </c>
      <c r="J4759">
        <v>6</v>
      </c>
      <c r="K4759">
        <f>IF(AND(Tabel1[[#This Row],[Gruppe]]&gt;=610,Tabel1[[#This Row],[Gruppe]]&lt;=765),Tabel1[[#This Row],[Dækmeter]],0)</f>
        <v>0</v>
      </c>
      <c r="L4759">
        <v>0</v>
      </c>
      <c r="M4759" t="s">
        <v>3</v>
      </c>
      <c r="N4759" t="str">
        <f>VLOOKUP($F4759,Statistikkoder!$A$2:$C$154,3,FALSE)</f>
        <v>MC/Knallert</v>
      </c>
    </row>
    <row r="4760" spans="1:14" x14ac:dyDescent="0.2">
      <c r="A4760" t="s">
        <v>213</v>
      </c>
      <c r="B4760" s="1">
        <v>0.41666666666666669</v>
      </c>
      <c r="C4760" t="s">
        <v>0</v>
      </c>
      <c r="D4760" t="s">
        <v>1</v>
      </c>
      <c r="E4760" t="s">
        <v>190</v>
      </c>
      <c r="F4760">
        <v>510</v>
      </c>
      <c r="G4760" t="str">
        <f>VLOOKUP(Tabel1[[#This Row],[Gruppe]],Statistikkoder!$A$1:$C$154,2,FALSE)</f>
        <v>    Cykel Voksen                            </v>
      </c>
      <c r="H4760">
        <v>1</v>
      </c>
      <c r="I4760">
        <v>0</v>
      </c>
      <c r="J4760">
        <v>1</v>
      </c>
      <c r="K4760">
        <f>IF(AND(Tabel1[[#This Row],[Gruppe]]&gt;=610,Tabel1[[#This Row],[Gruppe]]&lt;=765),Tabel1[[#This Row],[Dækmeter]],0)</f>
        <v>0</v>
      </c>
      <c r="L4760">
        <v>0</v>
      </c>
      <c r="M4760" t="s">
        <v>3</v>
      </c>
      <c r="N4760" t="str">
        <f>VLOOKUP($F4760,Statistikkoder!$A$2:$C$154,3,FALSE)</f>
        <v>Cykel</v>
      </c>
    </row>
    <row r="4761" spans="1:14" x14ac:dyDescent="0.2">
      <c r="A4761" t="s">
        <v>213</v>
      </c>
      <c r="B4761" s="1">
        <v>0.41666666666666669</v>
      </c>
      <c r="C4761" t="s">
        <v>0</v>
      </c>
      <c r="D4761" t="s">
        <v>1</v>
      </c>
      <c r="E4761" t="s">
        <v>190</v>
      </c>
      <c r="F4761">
        <v>996</v>
      </c>
      <c r="G4761" t="str">
        <f>VLOOKUP(Tabel1[[#This Row],[Gruppe]],Statistikkoder!$A$1:$C$154,2,FALSE)</f>
        <v>    Passager i køretøj                            </v>
      </c>
      <c r="H4761">
        <v>0</v>
      </c>
      <c r="I4761">
        <v>122</v>
      </c>
      <c r="J4761">
        <v>0</v>
      </c>
      <c r="K4761">
        <f>IF(AND(Tabel1[[#This Row],[Gruppe]]&gt;=610,Tabel1[[#This Row],[Gruppe]]&lt;=765),Tabel1[[#This Row],[Dækmeter]],0)</f>
        <v>0</v>
      </c>
      <c r="L4761">
        <v>0</v>
      </c>
      <c r="M4761" t="s">
        <v>3</v>
      </c>
      <c r="N4761" t="str">
        <f>VLOOKUP($F4761,Statistikkoder!$A$2:$C$154,3,FALSE)</f>
        <v>Passager</v>
      </c>
    </row>
    <row r="4762" spans="1:14" x14ac:dyDescent="0.2">
      <c r="A4762" t="s">
        <v>213</v>
      </c>
      <c r="B4762" s="1">
        <v>0.45833333333333331</v>
      </c>
      <c r="C4762" t="s">
        <v>4</v>
      </c>
      <c r="D4762" t="s">
        <v>2</v>
      </c>
      <c r="E4762" t="s">
        <v>190</v>
      </c>
      <c r="F4762">
        <v>10</v>
      </c>
      <c r="G4762" t="str">
        <f>VLOOKUP(Tabel1[[#This Row],[Gruppe]],Statistikkoder!$A$1:$C$154,2,FALSE)</f>
        <v>    Voksen gående                    </v>
      </c>
      <c r="H4762">
        <v>0</v>
      </c>
      <c r="I4762">
        <v>7</v>
      </c>
      <c r="J4762">
        <v>0</v>
      </c>
      <c r="K4762">
        <f>IF(AND(Tabel1[[#This Row],[Gruppe]]&gt;=610,Tabel1[[#This Row],[Gruppe]]&lt;=765),Tabel1[[#This Row],[Dækmeter]],0)</f>
        <v>0</v>
      </c>
      <c r="L4762">
        <v>0</v>
      </c>
      <c r="M4762" t="s">
        <v>3</v>
      </c>
      <c r="N4762" t="str">
        <f>VLOOKUP($F4762,Statistikkoder!$A$2:$C$154,3,FALSE)</f>
        <v>Passager</v>
      </c>
    </row>
    <row r="4763" spans="1:14" x14ac:dyDescent="0.2">
      <c r="A4763" t="s">
        <v>213</v>
      </c>
      <c r="B4763" s="1">
        <v>0.45833333333333331</v>
      </c>
      <c r="C4763" t="s">
        <v>4</v>
      </c>
      <c r="D4763" t="s">
        <v>2</v>
      </c>
      <c r="E4763" t="s">
        <v>190</v>
      </c>
      <c r="F4763">
        <v>40</v>
      </c>
      <c r="G4763" t="str">
        <f>VLOOKUP(Tabel1[[#This Row],[Gruppe]],Statistikkoder!$A$1:$C$154,2,FALSE)</f>
        <v>    Pensionist gående                </v>
      </c>
      <c r="H4763">
        <v>0</v>
      </c>
      <c r="I4763">
        <v>1</v>
      </c>
      <c r="J4763">
        <v>0</v>
      </c>
      <c r="K4763">
        <f>IF(AND(Tabel1[[#This Row],[Gruppe]]&gt;=610,Tabel1[[#This Row],[Gruppe]]&lt;=765),Tabel1[[#This Row],[Dækmeter]],0)</f>
        <v>0</v>
      </c>
      <c r="L4763">
        <v>0</v>
      </c>
      <c r="M4763" t="s">
        <v>3</v>
      </c>
      <c r="N4763" t="str">
        <f>VLOOKUP($F4763,Statistikkoder!$A$2:$C$154,3,FALSE)</f>
        <v>Passager</v>
      </c>
    </row>
    <row r="4764" spans="1:14" x14ac:dyDescent="0.2">
      <c r="A4764" t="s">
        <v>213</v>
      </c>
      <c r="B4764" s="1">
        <v>0.45833333333333331</v>
      </c>
      <c r="C4764" t="s">
        <v>4</v>
      </c>
      <c r="D4764" t="s">
        <v>2</v>
      </c>
      <c r="E4764" t="s">
        <v>190</v>
      </c>
      <c r="F4764">
        <v>80</v>
      </c>
      <c r="G4764" t="str">
        <f>VLOOKUP(Tabel1[[#This Row],[Gruppe]],Statistikkoder!$A$1:$C$154,2,FALSE)</f>
        <v>    Bil &lt; 1,95 pendler rejse        </v>
      </c>
      <c r="H4764">
        <v>4</v>
      </c>
      <c r="I4764">
        <v>6</v>
      </c>
      <c r="J4764">
        <v>24</v>
      </c>
      <c r="K4764">
        <f>IF(AND(Tabel1[[#This Row],[Gruppe]]&gt;=610,Tabel1[[#This Row],[Gruppe]]&lt;=765),Tabel1[[#This Row],[Dækmeter]],0)</f>
        <v>0</v>
      </c>
      <c r="L4764">
        <v>0</v>
      </c>
      <c r="M4764" t="s">
        <v>3</v>
      </c>
      <c r="N4764" t="str">
        <f>VLOOKUP($F4764,Statistikkoder!$A$2:$C$154,3,FALSE)</f>
        <v>Personbil</v>
      </c>
    </row>
    <row r="4765" spans="1:14" x14ac:dyDescent="0.2">
      <c r="A4765" t="s">
        <v>213</v>
      </c>
      <c r="B4765" s="1">
        <v>0.45833333333333331</v>
      </c>
      <c r="C4765" t="s">
        <v>4</v>
      </c>
      <c r="D4765" t="s">
        <v>2</v>
      </c>
      <c r="E4765" t="s">
        <v>190</v>
      </c>
      <c r="F4765">
        <v>110</v>
      </c>
      <c r="G4765" t="str">
        <f>VLOOKUP(Tabel1[[#This Row],[Gruppe]],Statistikkoder!$A$1:$C$154,2,FALSE)</f>
        <v>    Bil &lt; 1,95 m                            </v>
      </c>
      <c r="H4765">
        <v>47</v>
      </c>
      <c r="I4765">
        <v>125</v>
      </c>
      <c r="J4765">
        <v>282</v>
      </c>
      <c r="K4765">
        <f>IF(AND(Tabel1[[#This Row],[Gruppe]]&gt;=610,Tabel1[[#This Row],[Gruppe]]&lt;=765),Tabel1[[#This Row],[Dækmeter]],0)</f>
        <v>0</v>
      </c>
      <c r="L4765">
        <v>0</v>
      </c>
      <c r="M4765" t="s">
        <v>3</v>
      </c>
      <c r="N4765" t="str">
        <f>VLOOKUP($F4765,Statistikkoder!$A$2:$C$154,3,FALSE)</f>
        <v>Personbil</v>
      </c>
    </row>
    <row r="4766" spans="1:14" x14ac:dyDescent="0.2">
      <c r="A4766" t="s">
        <v>213</v>
      </c>
      <c r="B4766" s="1">
        <v>0.45833333333333331</v>
      </c>
      <c r="C4766" t="s">
        <v>4</v>
      </c>
      <c r="D4766" t="s">
        <v>2</v>
      </c>
      <c r="E4766" t="s">
        <v>190</v>
      </c>
      <c r="F4766">
        <v>126</v>
      </c>
      <c r="G4766" t="str">
        <f>VLOOKUP(Tabel1[[#This Row],[Gruppe]],Statistikkoder!$A$1:$C$154,2,FALSE)</f>
        <v xml:space="preserve">    Bil med campingvogn                     </v>
      </c>
      <c r="H4766">
        <v>2</v>
      </c>
      <c r="I4766">
        <v>3</v>
      </c>
      <c r="J4766">
        <v>24</v>
      </c>
      <c r="K4766">
        <f>IF(AND(Tabel1[[#This Row],[Gruppe]]&gt;=610,Tabel1[[#This Row],[Gruppe]]&lt;=765),Tabel1[[#This Row],[Dækmeter]],0)</f>
        <v>0</v>
      </c>
      <c r="L4766">
        <v>0</v>
      </c>
      <c r="M4766" t="s">
        <v>3</v>
      </c>
      <c r="N4766" t="str">
        <f>VLOOKUP($F4766,Statistikkoder!$A$2:$C$154,3,FALSE)</f>
        <v>Personbil</v>
      </c>
    </row>
    <row r="4767" spans="1:14" x14ac:dyDescent="0.2">
      <c r="A4767" t="s">
        <v>213</v>
      </c>
      <c r="B4767" s="1">
        <v>0.45833333333333331</v>
      </c>
      <c r="C4767" t="s">
        <v>4</v>
      </c>
      <c r="D4767" t="s">
        <v>2</v>
      </c>
      <c r="E4767" t="s">
        <v>190</v>
      </c>
      <c r="F4767">
        <v>309</v>
      </c>
      <c r="G4767" t="str">
        <f>VLOOKUP(Tabel1[[#This Row],[Gruppe]],Statistikkoder!$A$1:$C$154,2,FALSE)</f>
        <v>    Autocamper &lt;  6 meter                </v>
      </c>
      <c r="H4767">
        <v>2</v>
      </c>
      <c r="I4767">
        <v>7</v>
      </c>
      <c r="J4767">
        <v>12</v>
      </c>
      <c r="K4767">
        <f>IF(AND(Tabel1[[#This Row],[Gruppe]]&gt;=610,Tabel1[[#This Row],[Gruppe]]&lt;=765),Tabel1[[#This Row],[Dækmeter]],0)</f>
        <v>0</v>
      </c>
      <c r="L4767">
        <v>0</v>
      </c>
      <c r="M4767" t="s">
        <v>3</v>
      </c>
      <c r="N4767" t="str">
        <f>VLOOKUP($F4767,Statistikkoder!$A$2:$C$154,3,FALSE)</f>
        <v>Autocamper</v>
      </c>
    </row>
    <row r="4768" spans="1:14" x14ac:dyDescent="0.2">
      <c r="A4768" t="s">
        <v>213</v>
      </c>
      <c r="B4768" s="1">
        <v>0.45833333333333331</v>
      </c>
      <c r="C4768" t="s">
        <v>4</v>
      </c>
      <c r="D4768" t="s">
        <v>2</v>
      </c>
      <c r="E4768" t="s">
        <v>190</v>
      </c>
      <c r="F4768">
        <v>320</v>
      </c>
      <c r="G4768" t="str">
        <f>VLOOKUP(Tabel1[[#This Row],[Gruppe]],Statistikkoder!$A$1:$C$154,2,FALSE)</f>
        <v>    Autocamper &lt; 12 meter                </v>
      </c>
      <c r="H4768">
        <v>1</v>
      </c>
      <c r="I4768">
        <v>2</v>
      </c>
      <c r="J4768">
        <v>10</v>
      </c>
      <c r="K4768">
        <f>IF(AND(Tabel1[[#This Row],[Gruppe]]&gt;=610,Tabel1[[#This Row],[Gruppe]]&lt;=765),Tabel1[[#This Row],[Dækmeter]],0)</f>
        <v>0</v>
      </c>
      <c r="L4768">
        <v>0</v>
      </c>
      <c r="M4768" t="s">
        <v>3</v>
      </c>
      <c r="N4768" t="str">
        <f>VLOOKUP($F4768,Statistikkoder!$A$2:$C$154,3,FALSE)</f>
        <v>Autocamper</v>
      </c>
    </row>
    <row r="4769" spans="1:14" x14ac:dyDescent="0.2">
      <c r="A4769" t="s">
        <v>213</v>
      </c>
      <c r="B4769" s="1">
        <v>0.45833333333333331</v>
      </c>
      <c r="C4769" t="s">
        <v>4</v>
      </c>
      <c r="D4769" t="s">
        <v>2</v>
      </c>
      <c r="E4769" t="s">
        <v>190</v>
      </c>
      <c r="F4769">
        <v>410</v>
      </c>
      <c r="G4769" t="str">
        <f>VLOOKUP(Tabel1[[#This Row],[Gruppe]],Statistikkoder!$A$1:$C$154,2,FALSE)</f>
        <v>    MC                                    </v>
      </c>
      <c r="H4769">
        <v>7</v>
      </c>
      <c r="I4769">
        <v>7</v>
      </c>
      <c r="J4769">
        <v>17</v>
      </c>
      <c r="K4769">
        <f>IF(AND(Tabel1[[#This Row],[Gruppe]]&gt;=610,Tabel1[[#This Row],[Gruppe]]&lt;=765),Tabel1[[#This Row],[Dækmeter]],0)</f>
        <v>0</v>
      </c>
      <c r="L4769">
        <v>0</v>
      </c>
      <c r="M4769" t="s">
        <v>3</v>
      </c>
      <c r="N4769" t="str">
        <f>VLOOKUP($F4769,Statistikkoder!$A$2:$C$154,3,FALSE)</f>
        <v>MC/Knallert</v>
      </c>
    </row>
    <row r="4770" spans="1:14" x14ac:dyDescent="0.2">
      <c r="A4770" t="s">
        <v>213</v>
      </c>
      <c r="B4770" s="1">
        <v>0.45833333333333331</v>
      </c>
      <c r="C4770" t="s">
        <v>4</v>
      </c>
      <c r="D4770" t="s">
        <v>2</v>
      </c>
      <c r="E4770" t="s">
        <v>190</v>
      </c>
      <c r="F4770">
        <v>996</v>
      </c>
      <c r="G4770" t="str">
        <f>VLOOKUP(Tabel1[[#This Row],[Gruppe]],Statistikkoder!$A$1:$C$154,2,FALSE)</f>
        <v>    Passager i køretøj                            </v>
      </c>
      <c r="H4770">
        <v>0</v>
      </c>
      <c r="I4770">
        <v>150</v>
      </c>
      <c r="J4770">
        <v>0</v>
      </c>
      <c r="K4770">
        <f>IF(AND(Tabel1[[#This Row],[Gruppe]]&gt;=610,Tabel1[[#This Row],[Gruppe]]&lt;=765),Tabel1[[#This Row],[Dækmeter]],0)</f>
        <v>0</v>
      </c>
      <c r="L4770">
        <v>0</v>
      </c>
      <c r="M4770" t="s">
        <v>3</v>
      </c>
      <c r="N4770" t="str">
        <f>VLOOKUP($F4770,Statistikkoder!$A$2:$C$154,3,FALSE)</f>
        <v>Passager</v>
      </c>
    </row>
    <row r="4771" spans="1:14" x14ac:dyDescent="0.2">
      <c r="A4771" t="s">
        <v>213</v>
      </c>
      <c r="B4771" s="1">
        <v>0.45833333333333331</v>
      </c>
      <c r="C4771" t="s">
        <v>0</v>
      </c>
      <c r="D4771" t="s">
        <v>1</v>
      </c>
      <c r="E4771" t="s">
        <v>189</v>
      </c>
      <c r="F4771">
        <v>10</v>
      </c>
      <c r="G4771" t="str">
        <f>VLOOKUP(Tabel1[[#This Row],[Gruppe]],Statistikkoder!$A$1:$C$154,2,FALSE)</f>
        <v>    Voksen gående                    </v>
      </c>
      <c r="H4771">
        <v>0</v>
      </c>
      <c r="I4771">
        <v>1</v>
      </c>
      <c r="J4771">
        <v>0</v>
      </c>
      <c r="K4771">
        <f>IF(AND(Tabel1[[#This Row],[Gruppe]]&gt;=610,Tabel1[[#This Row],[Gruppe]]&lt;=765),Tabel1[[#This Row],[Dækmeter]],0)</f>
        <v>0</v>
      </c>
      <c r="L4771">
        <v>0</v>
      </c>
      <c r="M4771" t="s">
        <v>3</v>
      </c>
      <c r="N4771" t="str">
        <f>VLOOKUP($F4771,Statistikkoder!$A$2:$C$154,3,FALSE)</f>
        <v>Passager</v>
      </c>
    </row>
    <row r="4772" spans="1:14" x14ac:dyDescent="0.2">
      <c r="A4772" t="s">
        <v>213</v>
      </c>
      <c r="B4772" s="1">
        <v>0.45833333333333331</v>
      </c>
      <c r="C4772" t="s">
        <v>0</v>
      </c>
      <c r="D4772" t="s">
        <v>1</v>
      </c>
      <c r="E4772" t="s">
        <v>189</v>
      </c>
      <c r="F4772">
        <v>80</v>
      </c>
      <c r="G4772" t="str">
        <f>VLOOKUP(Tabel1[[#This Row],[Gruppe]],Statistikkoder!$A$1:$C$154,2,FALSE)</f>
        <v>    Bil &lt; 1,95 pendler rejse        </v>
      </c>
      <c r="H4772">
        <v>2</v>
      </c>
      <c r="I4772">
        <v>10</v>
      </c>
      <c r="J4772">
        <v>12</v>
      </c>
      <c r="K4772">
        <f>IF(AND(Tabel1[[#This Row],[Gruppe]]&gt;=610,Tabel1[[#This Row],[Gruppe]]&lt;=765),Tabel1[[#This Row],[Dækmeter]],0)</f>
        <v>0</v>
      </c>
      <c r="L4772">
        <v>0</v>
      </c>
      <c r="M4772" t="s">
        <v>3</v>
      </c>
      <c r="N4772" t="str">
        <f>VLOOKUP($F4772,Statistikkoder!$A$2:$C$154,3,FALSE)</f>
        <v>Personbil</v>
      </c>
    </row>
    <row r="4773" spans="1:14" x14ac:dyDescent="0.2">
      <c r="A4773" t="s">
        <v>213</v>
      </c>
      <c r="B4773" s="1">
        <v>0.45833333333333331</v>
      </c>
      <c r="C4773" t="s">
        <v>0</v>
      </c>
      <c r="D4773" t="s">
        <v>1</v>
      </c>
      <c r="E4773" t="s">
        <v>189</v>
      </c>
      <c r="F4773">
        <v>110</v>
      </c>
      <c r="G4773" t="str">
        <f>VLOOKUP(Tabel1[[#This Row],[Gruppe]],Statistikkoder!$A$1:$C$154,2,FALSE)</f>
        <v>    Bil &lt; 1,95 m                            </v>
      </c>
      <c r="H4773">
        <v>24</v>
      </c>
      <c r="I4773">
        <v>66</v>
      </c>
      <c r="J4773">
        <v>144</v>
      </c>
      <c r="K4773">
        <f>IF(AND(Tabel1[[#This Row],[Gruppe]]&gt;=610,Tabel1[[#This Row],[Gruppe]]&lt;=765),Tabel1[[#This Row],[Dækmeter]],0)</f>
        <v>0</v>
      </c>
      <c r="L4773">
        <v>0</v>
      </c>
      <c r="M4773" t="s">
        <v>3</v>
      </c>
      <c r="N4773" t="str">
        <f>VLOOKUP($F4773,Statistikkoder!$A$2:$C$154,3,FALSE)</f>
        <v>Personbil</v>
      </c>
    </row>
    <row r="4774" spans="1:14" x14ac:dyDescent="0.2">
      <c r="A4774" t="s">
        <v>213</v>
      </c>
      <c r="B4774" s="1">
        <v>0.45833333333333331</v>
      </c>
      <c r="C4774" t="s">
        <v>0</v>
      </c>
      <c r="D4774" t="s">
        <v>1</v>
      </c>
      <c r="E4774" t="s">
        <v>189</v>
      </c>
      <c r="F4774">
        <v>120</v>
      </c>
      <c r="G4774" t="str">
        <f>VLOOKUP(Tabel1[[#This Row],[Gruppe]],Statistikkoder!$A$1:$C$154,2,FALSE)</f>
        <v>    Bil &gt; 1,95 m                            </v>
      </c>
      <c r="H4774">
        <v>1</v>
      </c>
      <c r="I4774">
        <v>2</v>
      </c>
      <c r="J4774">
        <v>6</v>
      </c>
      <c r="K4774">
        <f>IF(AND(Tabel1[[#This Row],[Gruppe]]&gt;=610,Tabel1[[#This Row],[Gruppe]]&lt;=765),Tabel1[[#This Row],[Dækmeter]],0)</f>
        <v>0</v>
      </c>
      <c r="L4774">
        <v>0</v>
      </c>
      <c r="M4774" t="s">
        <v>3</v>
      </c>
      <c r="N4774" t="str">
        <f>VLOOKUP($F4774,Statistikkoder!$A$2:$C$154,3,FALSE)</f>
        <v>Personbil</v>
      </c>
    </row>
    <row r="4775" spans="1:14" x14ac:dyDescent="0.2">
      <c r="A4775" t="s">
        <v>213</v>
      </c>
      <c r="B4775" s="1">
        <v>0.45833333333333331</v>
      </c>
      <c r="C4775" t="s">
        <v>0</v>
      </c>
      <c r="D4775" t="s">
        <v>1</v>
      </c>
      <c r="E4775" t="s">
        <v>189</v>
      </c>
      <c r="F4775">
        <v>126</v>
      </c>
      <c r="G4775" t="str">
        <f>VLOOKUP(Tabel1[[#This Row],[Gruppe]],Statistikkoder!$A$1:$C$154,2,FALSE)</f>
        <v xml:space="preserve">    Bil med campingvogn                     </v>
      </c>
      <c r="H4775">
        <v>1</v>
      </c>
      <c r="I4775">
        <v>2</v>
      </c>
      <c r="J4775">
        <v>12</v>
      </c>
      <c r="K4775">
        <f>IF(AND(Tabel1[[#This Row],[Gruppe]]&gt;=610,Tabel1[[#This Row],[Gruppe]]&lt;=765),Tabel1[[#This Row],[Dækmeter]],0)</f>
        <v>0</v>
      </c>
      <c r="L4775">
        <v>0</v>
      </c>
      <c r="M4775" t="s">
        <v>3</v>
      </c>
      <c r="N4775" t="str">
        <f>VLOOKUP($F4775,Statistikkoder!$A$2:$C$154,3,FALSE)</f>
        <v>Personbil</v>
      </c>
    </row>
    <row r="4776" spans="1:14" x14ac:dyDescent="0.2">
      <c r="A4776" t="s">
        <v>213</v>
      </c>
      <c r="B4776" s="1">
        <v>0.45833333333333331</v>
      </c>
      <c r="C4776" t="s">
        <v>0</v>
      </c>
      <c r="D4776" t="s">
        <v>1</v>
      </c>
      <c r="E4776" t="s">
        <v>189</v>
      </c>
      <c r="F4776">
        <v>320</v>
      </c>
      <c r="G4776" t="str">
        <f>VLOOKUP(Tabel1[[#This Row],[Gruppe]],Statistikkoder!$A$1:$C$154,2,FALSE)</f>
        <v>    Autocamper &lt; 12 meter                </v>
      </c>
      <c r="H4776">
        <v>4</v>
      </c>
      <c r="I4776">
        <v>8</v>
      </c>
      <c r="J4776">
        <v>40</v>
      </c>
      <c r="K4776">
        <f>IF(AND(Tabel1[[#This Row],[Gruppe]]&gt;=610,Tabel1[[#This Row],[Gruppe]]&lt;=765),Tabel1[[#This Row],[Dækmeter]],0)</f>
        <v>0</v>
      </c>
      <c r="L4776">
        <v>0</v>
      </c>
      <c r="M4776" t="s">
        <v>3</v>
      </c>
      <c r="N4776" t="str">
        <f>VLOOKUP($F4776,Statistikkoder!$A$2:$C$154,3,FALSE)</f>
        <v>Autocamper</v>
      </c>
    </row>
    <row r="4777" spans="1:14" x14ac:dyDescent="0.2">
      <c r="A4777" t="s">
        <v>213</v>
      </c>
      <c r="B4777" s="1">
        <v>0.45833333333333331</v>
      </c>
      <c r="C4777" t="s">
        <v>0</v>
      </c>
      <c r="D4777" t="s">
        <v>1</v>
      </c>
      <c r="E4777" t="s">
        <v>189</v>
      </c>
      <c r="F4777">
        <v>410</v>
      </c>
      <c r="G4777" t="str">
        <f>VLOOKUP(Tabel1[[#This Row],[Gruppe]],Statistikkoder!$A$1:$C$154,2,FALSE)</f>
        <v>    MC                                    </v>
      </c>
      <c r="H4777">
        <v>1</v>
      </c>
      <c r="I4777">
        <v>1</v>
      </c>
      <c r="J4777">
        <v>2</v>
      </c>
      <c r="K4777">
        <f>IF(AND(Tabel1[[#This Row],[Gruppe]]&gt;=610,Tabel1[[#This Row],[Gruppe]]&lt;=765),Tabel1[[#This Row],[Dækmeter]],0)</f>
        <v>0</v>
      </c>
      <c r="L4777">
        <v>0</v>
      </c>
      <c r="M4777" t="s">
        <v>3</v>
      </c>
      <c r="N4777" t="str">
        <f>VLOOKUP($F4777,Statistikkoder!$A$2:$C$154,3,FALSE)</f>
        <v>MC/Knallert</v>
      </c>
    </row>
    <row r="4778" spans="1:14" x14ac:dyDescent="0.2">
      <c r="A4778" t="s">
        <v>213</v>
      </c>
      <c r="B4778" s="1">
        <v>0.45833333333333331</v>
      </c>
      <c r="C4778" t="s">
        <v>0</v>
      </c>
      <c r="D4778" t="s">
        <v>1</v>
      </c>
      <c r="E4778" t="s">
        <v>189</v>
      </c>
      <c r="F4778">
        <v>510</v>
      </c>
      <c r="G4778" t="str">
        <f>VLOOKUP(Tabel1[[#This Row],[Gruppe]],Statistikkoder!$A$1:$C$154,2,FALSE)</f>
        <v>    Cykel Voksen                            </v>
      </c>
      <c r="H4778">
        <v>1</v>
      </c>
      <c r="I4778">
        <v>0</v>
      </c>
      <c r="J4778">
        <v>1</v>
      </c>
      <c r="K4778">
        <f>IF(AND(Tabel1[[#This Row],[Gruppe]]&gt;=610,Tabel1[[#This Row],[Gruppe]]&lt;=765),Tabel1[[#This Row],[Dækmeter]],0)</f>
        <v>0</v>
      </c>
      <c r="L4778">
        <v>0</v>
      </c>
      <c r="M4778" t="s">
        <v>3</v>
      </c>
      <c r="N4778" t="str">
        <f>VLOOKUP($F4778,Statistikkoder!$A$2:$C$154,3,FALSE)</f>
        <v>Cykel</v>
      </c>
    </row>
    <row r="4779" spans="1:14" x14ac:dyDescent="0.2">
      <c r="A4779" t="s">
        <v>213</v>
      </c>
      <c r="B4779" s="1">
        <v>0.45833333333333331</v>
      </c>
      <c r="C4779" t="s">
        <v>0</v>
      </c>
      <c r="D4779" t="s">
        <v>1</v>
      </c>
      <c r="E4779" t="s">
        <v>189</v>
      </c>
      <c r="F4779">
        <v>730</v>
      </c>
      <c r="G4779" t="str">
        <f>VLOOKUP(Tabel1[[#This Row],[Gruppe]],Statistikkoder!$A$1:$C$154,2,FALSE)</f>
        <v>    Sættevogn 17 m. max 40 tons            </v>
      </c>
      <c r="H4779">
        <v>1</v>
      </c>
      <c r="I4779">
        <v>1</v>
      </c>
      <c r="J4779">
        <v>17</v>
      </c>
      <c r="K4779">
        <f>IF(AND(Tabel1[[#This Row],[Gruppe]]&gt;=610,Tabel1[[#This Row],[Gruppe]]&lt;=765),Tabel1[[#This Row],[Dækmeter]],0)</f>
        <v>17</v>
      </c>
      <c r="L4779">
        <v>0</v>
      </c>
      <c r="M4779" t="s">
        <v>3</v>
      </c>
      <c r="N4779" t="str">
        <f>VLOOKUP($F4779,Statistikkoder!$A$2:$C$154,3,FALSE)</f>
        <v>Sættevogn</v>
      </c>
    </row>
    <row r="4780" spans="1:14" x14ac:dyDescent="0.2">
      <c r="A4780" t="s">
        <v>213</v>
      </c>
      <c r="B4780" s="1">
        <v>0.45833333333333331</v>
      </c>
      <c r="C4780" t="s">
        <v>0</v>
      </c>
      <c r="D4780" t="s">
        <v>1</v>
      </c>
      <c r="E4780" t="s">
        <v>189</v>
      </c>
      <c r="F4780">
        <v>996</v>
      </c>
      <c r="G4780" t="str">
        <f>VLOOKUP(Tabel1[[#This Row],[Gruppe]],Statistikkoder!$A$1:$C$154,2,FALSE)</f>
        <v>    Passager i køretøj                            </v>
      </c>
      <c r="H4780">
        <v>0</v>
      </c>
      <c r="I4780">
        <v>90</v>
      </c>
      <c r="J4780">
        <v>0</v>
      </c>
      <c r="K4780">
        <f>IF(AND(Tabel1[[#This Row],[Gruppe]]&gt;=610,Tabel1[[#This Row],[Gruppe]]&lt;=765),Tabel1[[#This Row],[Dækmeter]],0)</f>
        <v>0</v>
      </c>
      <c r="L4780">
        <v>0</v>
      </c>
      <c r="M4780" t="s">
        <v>3</v>
      </c>
      <c r="N4780" t="str">
        <f>VLOOKUP($F4780,Statistikkoder!$A$2:$C$154,3,FALSE)</f>
        <v>Passager</v>
      </c>
    </row>
    <row r="4781" spans="1:14" x14ac:dyDescent="0.2">
      <c r="A4781" t="s">
        <v>213</v>
      </c>
      <c r="B4781" s="1">
        <v>0.5</v>
      </c>
      <c r="C4781" t="s">
        <v>4</v>
      </c>
      <c r="D4781" t="s">
        <v>2</v>
      </c>
      <c r="E4781" t="s">
        <v>189</v>
      </c>
      <c r="F4781">
        <v>10</v>
      </c>
      <c r="G4781" t="str">
        <f>VLOOKUP(Tabel1[[#This Row],[Gruppe]],Statistikkoder!$A$1:$C$154,2,FALSE)</f>
        <v>    Voksen gående                    </v>
      </c>
      <c r="H4781">
        <v>0</v>
      </c>
      <c r="I4781">
        <v>1</v>
      </c>
      <c r="J4781">
        <v>0</v>
      </c>
      <c r="K4781">
        <f>IF(AND(Tabel1[[#This Row],[Gruppe]]&gt;=610,Tabel1[[#This Row],[Gruppe]]&lt;=765),Tabel1[[#This Row],[Dækmeter]],0)</f>
        <v>0</v>
      </c>
      <c r="L4781">
        <v>0</v>
      </c>
      <c r="M4781" t="s">
        <v>3</v>
      </c>
      <c r="N4781" t="str">
        <f>VLOOKUP($F4781,Statistikkoder!$A$2:$C$154,3,FALSE)</f>
        <v>Passager</v>
      </c>
    </row>
    <row r="4782" spans="1:14" x14ac:dyDescent="0.2">
      <c r="A4782" t="s">
        <v>213</v>
      </c>
      <c r="B4782" s="1">
        <v>0.5</v>
      </c>
      <c r="C4782" t="s">
        <v>4</v>
      </c>
      <c r="D4782" t="s">
        <v>2</v>
      </c>
      <c r="E4782" t="s">
        <v>189</v>
      </c>
      <c r="F4782">
        <v>80</v>
      </c>
      <c r="G4782" t="str">
        <f>VLOOKUP(Tabel1[[#This Row],[Gruppe]],Statistikkoder!$A$1:$C$154,2,FALSE)</f>
        <v>    Bil &lt; 1,95 pendler rejse        </v>
      </c>
      <c r="H4782">
        <v>1</v>
      </c>
      <c r="I4782">
        <v>1</v>
      </c>
      <c r="J4782">
        <v>6</v>
      </c>
      <c r="K4782">
        <f>IF(AND(Tabel1[[#This Row],[Gruppe]]&gt;=610,Tabel1[[#This Row],[Gruppe]]&lt;=765),Tabel1[[#This Row],[Dækmeter]],0)</f>
        <v>0</v>
      </c>
      <c r="L4782">
        <v>0</v>
      </c>
      <c r="M4782" t="s">
        <v>3</v>
      </c>
      <c r="N4782" t="str">
        <f>VLOOKUP($F4782,Statistikkoder!$A$2:$C$154,3,FALSE)</f>
        <v>Personbil</v>
      </c>
    </row>
    <row r="4783" spans="1:14" x14ac:dyDescent="0.2">
      <c r="A4783" t="s">
        <v>213</v>
      </c>
      <c r="B4783" s="1">
        <v>0.5</v>
      </c>
      <c r="C4783" t="s">
        <v>4</v>
      </c>
      <c r="D4783" t="s">
        <v>2</v>
      </c>
      <c r="E4783" t="s">
        <v>189</v>
      </c>
      <c r="F4783">
        <v>110</v>
      </c>
      <c r="G4783" t="str">
        <f>VLOOKUP(Tabel1[[#This Row],[Gruppe]],Statistikkoder!$A$1:$C$154,2,FALSE)</f>
        <v>    Bil &lt; 1,95 m                            </v>
      </c>
      <c r="H4783">
        <v>34</v>
      </c>
      <c r="I4783">
        <v>78</v>
      </c>
      <c r="J4783">
        <v>204</v>
      </c>
      <c r="K4783">
        <f>IF(AND(Tabel1[[#This Row],[Gruppe]]&gt;=610,Tabel1[[#This Row],[Gruppe]]&lt;=765),Tabel1[[#This Row],[Dækmeter]],0)</f>
        <v>0</v>
      </c>
      <c r="L4783">
        <v>0</v>
      </c>
      <c r="M4783" t="s">
        <v>3</v>
      </c>
      <c r="N4783" t="str">
        <f>VLOOKUP($F4783,Statistikkoder!$A$2:$C$154,3,FALSE)</f>
        <v>Personbil</v>
      </c>
    </row>
    <row r="4784" spans="1:14" x14ac:dyDescent="0.2">
      <c r="A4784" t="s">
        <v>213</v>
      </c>
      <c r="B4784" s="1">
        <v>0.5</v>
      </c>
      <c r="C4784" t="s">
        <v>4</v>
      </c>
      <c r="D4784" t="s">
        <v>2</v>
      </c>
      <c r="E4784" t="s">
        <v>189</v>
      </c>
      <c r="F4784">
        <v>120</v>
      </c>
      <c r="G4784" t="str">
        <f>VLOOKUP(Tabel1[[#This Row],[Gruppe]],Statistikkoder!$A$1:$C$154,2,FALSE)</f>
        <v>    Bil &gt; 1,95 m                            </v>
      </c>
      <c r="H4784">
        <v>2</v>
      </c>
      <c r="I4784">
        <v>4</v>
      </c>
      <c r="J4784">
        <v>12</v>
      </c>
      <c r="K4784">
        <f>IF(AND(Tabel1[[#This Row],[Gruppe]]&gt;=610,Tabel1[[#This Row],[Gruppe]]&lt;=765),Tabel1[[#This Row],[Dækmeter]],0)</f>
        <v>0</v>
      </c>
      <c r="L4784">
        <v>0</v>
      </c>
      <c r="M4784" t="s">
        <v>3</v>
      </c>
      <c r="N4784" t="str">
        <f>VLOOKUP($F4784,Statistikkoder!$A$2:$C$154,3,FALSE)</f>
        <v>Personbil</v>
      </c>
    </row>
    <row r="4785" spans="1:14" x14ac:dyDescent="0.2">
      <c r="A4785" t="s">
        <v>213</v>
      </c>
      <c r="B4785" s="1">
        <v>0.5</v>
      </c>
      <c r="C4785" t="s">
        <v>4</v>
      </c>
      <c r="D4785" t="s">
        <v>2</v>
      </c>
      <c r="E4785" t="s">
        <v>189</v>
      </c>
      <c r="F4785">
        <v>126</v>
      </c>
      <c r="G4785" t="str">
        <f>VLOOKUP(Tabel1[[#This Row],[Gruppe]],Statistikkoder!$A$1:$C$154,2,FALSE)</f>
        <v xml:space="preserve">    Bil med campingvogn                     </v>
      </c>
      <c r="H4785">
        <v>1</v>
      </c>
      <c r="I4785">
        <v>2</v>
      </c>
      <c r="J4785">
        <v>12</v>
      </c>
      <c r="K4785">
        <f>IF(AND(Tabel1[[#This Row],[Gruppe]]&gt;=610,Tabel1[[#This Row],[Gruppe]]&lt;=765),Tabel1[[#This Row],[Dækmeter]],0)</f>
        <v>0</v>
      </c>
      <c r="L4785">
        <v>0</v>
      </c>
      <c r="M4785" t="s">
        <v>3</v>
      </c>
      <c r="N4785" t="str">
        <f>VLOOKUP($F4785,Statistikkoder!$A$2:$C$154,3,FALSE)</f>
        <v>Personbil</v>
      </c>
    </row>
    <row r="4786" spans="1:14" x14ac:dyDescent="0.2">
      <c r="A4786" t="s">
        <v>213</v>
      </c>
      <c r="B4786" s="1">
        <v>0.5</v>
      </c>
      <c r="C4786" t="s">
        <v>4</v>
      </c>
      <c r="D4786" t="s">
        <v>2</v>
      </c>
      <c r="E4786" t="s">
        <v>189</v>
      </c>
      <c r="F4786">
        <v>320</v>
      </c>
      <c r="G4786" t="str">
        <f>VLOOKUP(Tabel1[[#This Row],[Gruppe]],Statistikkoder!$A$1:$C$154,2,FALSE)</f>
        <v>    Autocamper &lt; 12 meter                </v>
      </c>
      <c r="H4786">
        <v>1</v>
      </c>
      <c r="I4786">
        <v>2</v>
      </c>
      <c r="J4786">
        <v>10</v>
      </c>
      <c r="K4786">
        <f>IF(AND(Tabel1[[#This Row],[Gruppe]]&gt;=610,Tabel1[[#This Row],[Gruppe]]&lt;=765),Tabel1[[#This Row],[Dækmeter]],0)</f>
        <v>0</v>
      </c>
      <c r="L4786">
        <v>0</v>
      </c>
      <c r="M4786" t="s">
        <v>3</v>
      </c>
      <c r="N4786" t="str">
        <f>VLOOKUP($F4786,Statistikkoder!$A$2:$C$154,3,FALSE)</f>
        <v>Autocamper</v>
      </c>
    </row>
    <row r="4787" spans="1:14" x14ac:dyDescent="0.2">
      <c r="A4787" t="s">
        <v>213</v>
      </c>
      <c r="B4787" s="1">
        <v>0.5</v>
      </c>
      <c r="C4787" t="s">
        <v>4</v>
      </c>
      <c r="D4787" t="s">
        <v>2</v>
      </c>
      <c r="E4787" t="s">
        <v>189</v>
      </c>
      <c r="F4787">
        <v>410</v>
      </c>
      <c r="G4787" t="str">
        <f>VLOOKUP(Tabel1[[#This Row],[Gruppe]],Statistikkoder!$A$1:$C$154,2,FALSE)</f>
        <v>    MC                                    </v>
      </c>
      <c r="H4787">
        <v>1</v>
      </c>
      <c r="I4787">
        <v>2</v>
      </c>
      <c r="J4787">
        <v>2</v>
      </c>
      <c r="K4787">
        <f>IF(AND(Tabel1[[#This Row],[Gruppe]]&gt;=610,Tabel1[[#This Row],[Gruppe]]&lt;=765),Tabel1[[#This Row],[Dækmeter]],0)</f>
        <v>0</v>
      </c>
      <c r="L4787">
        <v>0</v>
      </c>
      <c r="M4787" t="s">
        <v>3</v>
      </c>
      <c r="N4787" t="str">
        <f>VLOOKUP($F4787,Statistikkoder!$A$2:$C$154,3,FALSE)</f>
        <v>MC/Knallert</v>
      </c>
    </row>
    <row r="4788" spans="1:14" x14ac:dyDescent="0.2">
      <c r="A4788" t="s">
        <v>213</v>
      </c>
      <c r="B4788" s="1">
        <v>0.5</v>
      </c>
      <c r="C4788" t="s">
        <v>4</v>
      </c>
      <c r="D4788" t="s">
        <v>2</v>
      </c>
      <c r="E4788" t="s">
        <v>189</v>
      </c>
      <c r="F4788">
        <v>996</v>
      </c>
      <c r="G4788" t="str">
        <f>VLOOKUP(Tabel1[[#This Row],[Gruppe]],Statistikkoder!$A$1:$C$154,2,FALSE)</f>
        <v>    Passager i køretøj                            </v>
      </c>
      <c r="H4788">
        <v>0</v>
      </c>
      <c r="I4788">
        <v>89</v>
      </c>
      <c r="J4788">
        <v>0</v>
      </c>
      <c r="K4788">
        <f>IF(AND(Tabel1[[#This Row],[Gruppe]]&gt;=610,Tabel1[[#This Row],[Gruppe]]&lt;=765),Tabel1[[#This Row],[Dækmeter]],0)</f>
        <v>0</v>
      </c>
      <c r="L4788">
        <v>0</v>
      </c>
      <c r="M4788" t="s">
        <v>3</v>
      </c>
      <c r="N4788" t="str">
        <f>VLOOKUP($F4788,Statistikkoder!$A$2:$C$154,3,FALSE)</f>
        <v>Passager</v>
      </c>
    </row>
    <row r="4789" spans="1:14" x14ac:dyDescent="0.2">
      <c r="A4789" t="s">
        <v>213</v>
      </c>
      <c r="B4789" s="1">
        <v>0.5</v>
      </c>
      <c r="C4789" t="s">
        <v>0</v>
      </c>
      <c r="D4789" t="s">
        <v>1</v>
      </c>
      <c r="E4789" t="s">
        <v>190</v>
      </c>
      <c r="F4789">
        <v>10</v>
      </c>
      <c r="G4789" t="str">
        <f>VLOOKUP(Tabel1[[#This Row],[Gruppe]],Statistikkoder!$A$1:$C$154,2,FALSE)</f>
        <v>    Voksen gående                    </v>
      </c>
      <c r="H4789">
        <v>0</v>
      </c>
      <c r="I4789">
        <v>3</v>
      </c>
      <c r="J4789">
        <v>0</v>
      </c>
      <c r="K4789">
        <f>IF(AND(Tabel1[[#This Row],[Gruppe]]&gt;=610,Tabel1[[#This Row],[Gruppe]]&lt;=765),Tabel1[[#This Row],[Dækmeter]],0)</f>
        <v>0</v>
      </c>
      <c r="L4789">
        <v>0</v>
      </c>
      <c r="M4789" t="s">
        <v>3</v>
      </c>
      <c r="N4789" t="str">
        <f>VLOOKUP($F4789,Statistikkoder!$A$2:$C$154,3,FALSE)</f>
        <v>Passager</v>
      </c>
    </row>
    <row r="4790" spans="1:14" x14ac:dyDescent="0.2">
      <c r="A4790" t="s">
        <v>213</v>
      </c>
      <c r="B4790" s="1">
        <v>0.5</v>
      </c>
      <c r="C4790" t="s">
        <v>0</v>
      </c>
      <c r="D4790" t="s">
        <v>1</v>
      </c>
      <c r="E4790" t="s">
        <v>190</v>
      </c>
      <c r="F4790">
        <v>30</v>
      </c>
      <c r="G4790" t="str">
        <f>VLOOKUP(Tabel1[[#This Row],[Gruppe]],Statistikkoder!$A$1:$C$154,2,FALSE)</f>
        <v>    Barn  0-11 år gående              </v>
      </c>
      <c r="H4790">
        <v>0</v>
      </c>
      <c r="I4790">
        <v>2</v>
      </c>
      <c r="J4790">
        <v>0</v>
      </c>
      <c r="K4790">
        <f>IF(AND(Tabel1[[#This Row],[Gruppe]]&gt;=610,Tabel1[[#This Row],[Gruppe]]&lt;=765),Tabel1[[#This Row],[Dækmeter]],0)</f>
        <v>0</v>
      </c>
      <c r="L4790">
        <v>0</v>
      </c>
      <c r="M4790" t="s">
        <v>3</v>
      </c>
      <c r="N4790" t="str">
        <f>VLOOKUP($F4790,Statistikkoder!$A$2:$C$154,3,FALSE)</f>
        <v>Passager</v>
      </c>
    </row>
    <row r="4791" spans="1:14" x14ac:dyDescent="0.2">
      <c r="A4791" t="s">
        <v>213</v>
      </c>
      <c r="B4791" s="1">
        <v>0.5</v>
      </c>
      <c r="C4791" t="s">
        <v>0</v>
      </c>
      <c r="D4791" t="s">
        <v>1</v>
      </c>
      <c r="E4791" t="s">
        <v>190</v>
      </c>
      <c r="F4791">
        <v>40</v>
      </c>
      <c r="G4791" t="str">
        <f>VLOOKUP(Tabel1[[#This Row],[Gruppe]],Statistikkoder!$A$1:$C$154,2,FALSE)</f>
        <v>    Pensionist gående                </v>
      </c>
      <c r="H4791">
        <v>0</v>
      </c>
      <c r="I4791">
        <v>4</v>
      </c>
      <c r="J4791">
        <v>0</v>
      </c>
      <c r="K4791">
        <f>IF(AND(Tabel1[[#This Row],[Gruppe]]&gt;=610,Tabel1[[#This Row],[Gruppe]]&lt;=765),Tabel1[[#This Row],[Dækmeter]],0)</f>
        <v>0</v>
      </c>
      <c r="L4791">
        <v>0</v>
      </c>
      <c r="M4791" t="s">
        <v>3</v>
      </c>
      <c r="N4791" t="str">
        <f>VLOOKUP($F4791,Statistikkoder!$A$2:$C$154,3,FALSE)</f>
        <v>Passager</v>
      </c>
    </row>
    <row r="4792" spans="1:14" x14ac:dyDescent="0.2">
      <c r="A4792" t="s">
        <v>213</v>
      </c>
      <c r="B4792" s="1">
        <v>0.5</v>
      </c>
      <c r="C4792" t="s">
        <v>0</v>
      </c>
      <c r="D4792" t="s">
        <v>1</v>
      </c>
      <c r="E4792" t="s">
        <v>190</v>
      </c>
      <c r="F4792">
        <v>80</v>
      </c>
      <c r="G4792" t="str">
        <f>VLOOKUP(Tabel1[[#This Row],[Gruppe]],Statistikkoder!$A$1:$C$154,2,FALSE)</f>
        <v>    Bil &lt; 1,95 pendler rejse        </v>
      </c>
      <c r="H4792">
        <v>4</v>
      </c>
      <c r="I4792">
        <v>6</v>
      </c>
      <c r="J4792">
        <v>24</v>
      </c>
      <c r="K4792">
        <f>IF(AND(Tabel1[[#This Row],[Gruppe]]&gt;=610,Tabel1[[#This Row],[Gruppe]]&lt;=765),Tabel1[[#This Row],[Dækmeter]],0)</f>
        <v>0</v>
      </c>
      <c r="L4792">
        <v>0</v>
      </c>
      <c r="M4792" t="s">
        <v>3</v>
      </c>
      <c r="N4792" t="str">
        <f>VLOOKUP($F4792,Statistikkoder!$A$2:$C$154,3,FALSE)</f>
        <v>Personbil</v>
      </c>
    </row>
    <row r="4793" spans="1:14" x14ac:dyDescent="0.2">
      <c r="A4793" t="s">
        <v>213</v>
      </c>
      <c r="B4793" s="1">
        <v>0.5</v>
      </c>
      <c r="C4793" t="s">
        <v>0</v>
      </c>
      <c r="D4793" t="s">
        <v>1</v>
      </c>
      <c r="E4793" t="s">
        <v>190</v>
      </c>
      <c r="F4793">
        <v>110</v>
      </c>
      <c r="G4793" t="str">
        <f>VLOOKUP(Tabel1[[#This Row],[Gruppe]],Statistikkoder!$A$1:$C$154,2,FALSE)</f>
        <v>    Bil &lt; 1,95 m                            </v>
      </c>
      <c r="H4793">
        <v>31</v>
      </c>
      <c r="I4793">
        <v>73</v>
      </c>
      <c r="J4793">
        <v>186</v>
      </c>
      <c r="K4793">
        <f>IF(AND(Tabel1[[#This Row],[Gruppe]]&gt;=610,Tabel1[[#This Row],[Gruppe]]&lt;=765),Tabel1[[#This Row],[Dækmeter]],0)</f>
        <v>0</v>
      </c>
      <c r="L4793">
        <v>0</v>
      </c>
      <c r="M4793" t="s">
        <v>3</v>
      </c>
      <c r="N4793" t="str">
        <f>VLOOKUP($F4793,Statistikkoder!$A$2:$C$154,3,FALSE)</f>
        <v>Personbil</v>
      </c>
    </row>
    <row r="4794" spans="1:14" x14ac:dyDescent="0.2">
      <c r="A4794" t="s">
        <v>213</v>
      </c>
      <c r="B4794" s="1">
        <v>0.5</v>
      </c>
      <c r="C4794" t="s">
        <v>0</v>
      </c>
      <c r="D4794" t="s">
        <v>1</v>
      </c>
      <c r="E4794" t="s">
        <v>190</v>
      </c>
      <c r="F4794">
        <v>120</v>
      </c>
      <c r="G4794" t="str">
        <f>VLOOKUP(Tabel1[[#This Row],[Gruppe]],Statistikkoder!$A$1:$C$154,2,FALSE)</f>
        <v>    Bil &gt; 1,95 m                            </v>
      </c>
      <c r="H4794">
        <v>7</v>
      </c>
      <c r="I4794">
        <v>20</v>
      </c>
      <c r="J4794">
        <v>42</v>
      </c>
      <c r="K4794">
        <f>IF(AND(Tabel1[[#This Row],[Gruppe]]&gt;=610,Tabel1[[#This Row],[Gruppe]]&lt;=765),Tabel1[[#This Row],[Dækmeter]],0)</f>
        <v>0</v>
      </c>
      <c r="L4794">
        <v>0</v>
      </c>
      <c r="M4794" t="s">
        <v>3</v>
      </c>
      <c r="N4794" t="str">
        <f>VLOOKUP($F4794,Statistikkoder!$A$2:$C$154,3,FALSE)</f>
        <v>Personbil</v>
      </c>
    </row>
    <row r="4795" spans="1:14" x14ac:dyDescent="0.2">
      <c r="A4795" t="s">
        <v>213</v>
      </c>
      <c r="B4795" s="1">
        <v>0.5</v>
      </c>
      <c r="C4795" t="s">
        <v>0</v>
      </c>
      <c r="D4795" t="s">
        <v>1</v>
      </c>
      <c r="E4795" t="s">
        <v>190</v>
      </c>
      <c r="F4795">
        <v>122</v>
      </c>
      <c r="G4795" t="str">
        <f>VLOOKUP(Tabel1[[#This Row],[Gruppe]],Statistikkoder!$A$1:$C$154,2,FALSE)</f>
        <v>    Bil H&lt;1,95 &amp; L&gt;6 m                      </v>
      </c>
      <c r="H4795">
        <v>1</v>
      </c>
      <c r="I4795">
        <v>4</v>
      </c>
      <c r="J4795">
        <v>6</v>
      </c>
      <c r="K4795">
        <f>IF(AND(Tabel1[[#This Row],[Gruppe]]&gt;=610,Tabel1[[#This Row],[Gruppe]]&lt;=765),Tabel1[[#This Row],[Dækmeter]],0)</f>
        <v>0</v>
      </c>
      <c r="L4795">
        <v>0</v>
      </c>
      <c r="M4795" t="s">
        <v>3</v>
      </c>
      <c r="N4795" t="str">
        <f>VLOOKUP($F4795,Statistikkoder!$A$2:$C$154,3,FALSE)</f>
        <v>Personbil</v>
      </c>
    </row>
    <row r="4796" spans="1:14" x14ac:dyDescent="0.2">
      <c r="A4796" t="s">
        <v>213</v>
      </c>
      <c r="B4796" s="1">
        <v>0.5</v>
      </c>
      <c r="C4796" t="s">
        <v>0</v>
      </c>
      <c r="D4796" t="s">
        <v>1</v>
      </c>
      <c r="E4796" t="s">
        <v>190</v>
      </c>
      <c r="F4796">
        <v>126</v>
      </c>
      <c r="G4796" t="str">
        <f>VLOOKUP(Tabel1[[#This Row],[Gruppe]],Statistikkoder!$A$1:$C$154,2,FALSE)</f>
        <v xml:space="preserve">    Bil med campingvogn                     </v>
      </c>
      <c r="H4796">
        <v>2</v>
      </c>
      <c r="I4796">
        <v>6</v>
      </c>
      <c r="J4796">
        <v>24</v>
      </c>
      <c r="K4796">
        <f>IF(AND(Tabel1[[#This Row],[Gruppe]]&gt;=610,Tabel1[[#This Row],[Gruppe]]&lt;=765),Tabel1[[#This Row],[Dækmeter]],0)</f>
        <v>0</v>
      </c>
      <c r="L4796">
        <v>0</v>
      </c>
      <c r="M4796" t="s">
        <v>3</v>
      </c>
      <c r="N4796" t="str">
        <f>VLOOKUP($F4796,Statistikkoder!$A$2:$C$154,3,FALSE)</f>
        <v>Personbil</v>
      </c>
    </row>
    <row r="4797" spans="1:14" x14ac:dyDescent="0.2">
      <c r="A4797" t="s">
        <v>213</v>
      </c>
      <c r="B4797" s="1">
        <v>0.5</v>
      </c>
      <c r="C4797" t="s">
        <v>0</v>
      </c>
      <c r="D4797" t="s">
        <v>1</v>
      </c>
      <c r="E4797" t="s">
        <v>190</v>
      </c>
      <c r="F4797">
        <v>309</v>
      </c>
      <c r="G4797" t="str">
        <f>VLOOKUP(Tabel1[[#This Row],[Gruppe]],Statistikkoder!$A$1:$C$154,2,FALSE)</f>
        <v>    Autocamper &lt;  6 meter                </v>
      </c>
      <c r="H4797">
        <v>1</v>
      </c>
      <c r="I4797">
        <v>2</v>
      </c>
      <c r="J4797">
        <v>6</v>
      </c>
      <c r="K4797">
        <f>IF(AND(Tabel1[[#This Row],[Gruppe]]&gt;=610,Tabel1[[#This Row],[Gruppe]]&lt;=765),Tabel1[[#This Row],[Dækmeter]],0)</f>
        <v>0</v>
      </c>
      <c r="L4797">
        <v>0</v>
      </c>
      <c r="M4797" t="s">
        <v>3</v>
      </c>
      <c r="N4797" t="str">
        <f>VLOOKUP($F4797,Statistikkoder!$A$2:$C$154,3,FALSE)</f>
        <v>Autocamper</v>
      </c>
    </row>
    <row r="4798" spans="1:14" x14ac:dyDescent="0.2">
      <c r="A4798" t="s">
        <v>213</v>
      </c>
      <c r="B4798" s="1">
        <v>0.5</v>
      </c>
      <c r="C4798" t="s">
        <v>0</v>
      </c>
      <c r="D4798" t="s">
        <v>1</v>
      </c>
      <c r="E4798" t="s">
        <v>190</v>
      </c>
      <c r="F4798">
        <v>320</v>
      </c>
      <c r="G4798" t="str">
        <f>VLOOKUP(Tabel1[[#This Row],[Gruppe]],Statistikkoder!$A$1:$C$154,2,FALSE)</f>
        <v>    Autocamper &lt; 12 meter                </v>
      </c>
      <c r="H4798">
        <v>2</v>
      </c>
      <c r="I4798">
        <v>4</v>
      </c>
      <c r="J4798">
        <v>20</v>
      </c>
      <c r="K4798">
        <f>IF(AND(Tabel1[[#This Row],[Gruppe]]&gt;=610,Tabel1[[#This Row],[Gruppe]]&lt;=765),Tabel1[[#This Row],[Dækmeter]],0)</f>
        <v>0</v>
      </c>
      <c r="L4798">
        <v>0</v>
      </c>
      <c r="M4798" t="s">
        <v>3</v>
      </c>
      <c r="N4798" t="str">
        <f>VLOOKUP($F4798,Statistikkoder!$A$2:$C$154,3,FALSE)</f>
        <v>Autocamper</v>
      </c>
    </row>
    <row r="4799" spans="1:14" x14ac:dyDescent="0.2">
      <c r="A4799" t="s">
        <v>213</v>
      </c>
      <c r="B4799" s="1">
        <v>0.5</v>
      </c>
      <c r="C4799" t="s">
        <v>0</v>
      </c>
      <c r="D4799" t="s">
        <v>1</v>
      </c>
      <c r="E4799" t="s">
        <v>190</v>
      </c>
      <c r="F4799">
        <v>410</v>
      </c>
      <c r="G4799" t="str">
        <f>VLOOKUP(Tabel1[[#This Row],[Gruppe]],Statistikkoder!$A$1:$C$154,2,FALSE)</f>
        <v>    MC                                    </v>
      </c>
      <c r="H4799">
        <v>1</v>
      </c>
      <c r="I4799">
        <v>1</v>
      </c>
      <c r="J4799">
        <v>3</v>
      </c>
      <c r="K4799">
        <f>IF(AND(Tabel1[[#This Row],[Gruppe]]&gt;=610,Tabel1[[#This Row],[Gruppe]]&lt;=765),Tabel1[[#This Row],[Dækmeter]],0)</f>
        <v>0</v>
      </c>
      <c r="L4799">
        <v>0</v>
      </c>
      <c r="M4799" t="s">
        <v>3</v>
      </c>
      <c r="N4799" t="str">
        <f>VLOOKUP($F4799,Statistikkoder!$A$2:$C$154,3,FALSE)</f>
        <v>MC/Knallert</v>
      </c>
    </row>
    <row r="4800" spans="1:14" x14ac:dyDescent="0.2">
      <c r="A4800" t="s">
        <v>213</v>
      </c>
      <c r="B4800" s="1">
        <v>0.5</v>
      </c>
      <c r="C4800" t="s">
        <v>0</v>
      </c>
      <c r="D4800" t="s">
        <v>1</v>
      </c>
      <c r="E4800" t="s">
        <v>190</v>
      </c>
      <c r="F4800">
        <v>996</v>
      </c>
      <c r="G4800" t="str">
        <f>VLOOKUP(Tabel1[[#This Row],[Gruppe]],Statistikkoder!$A$1:$C$154,2,FALSE)</f>
        <v>    Passager i køretøj                            </v>
      </c>
      <c r="H4800">
        <v>0</v>
      </c>
      <c r="I4800">
        <v>116</v>
      </c>
      <c r="J4800">
        <v>0</v>
      </c>
      <c r="K4800">
        <f>IF(AND(Tabel1[[#This Row],[Gruppe]]&gt;=610,Tabel1[[#This Row],[Gruppe]]&lt;=765),Tabel1[[#This Row],[Dækmeter]],0)</f>
        <v>0</v>
      </c>
      <c r="L4800">
        <v>0</v>
      </c>
      <c r="M4800" t="s">
        <v>3</v>
      </c>
      <c r="N4800" t="str">
        <f>VLOOKUP($F4800,Statistikkoder!$A$2:$C$154,3,FALSE)</f>
        <v>Passager</v>
      </c>
    </row>
    <row r="4801" spans="1:14" x14ac:dyDescent="0.2">
      <c r="A4801" t="s">
        <v>213</v>
      </c>
      <c r="B4801" s="1">
        <v>0.54166666666666663</v>
      </c>
      <c r="C4801" t="s">
        <v>4</v>
      </c>
      <c r="D4801" t="s">
        <v>2</v>
      </c>
      <c r="E4801" t="s">
        <v>190</v>
      </c>
      <c r="F4801">
        <v>10</v>
      </c>
      <c r="G4801" t="str">
        <f>VLOOKUP(Tabel1[[#This Row],[Gruppe]],Statistikkoder!$A$1:$C$154,2,FALSE)</f>
        <v>    Voksen gående                    </v>
      </c>
      <c r="H4801">
        <v>0</v>
      </c>
      <c r="I4801">
        <v>3</v>
      </c>
      <c r="J4801">
        <v>0</v>
      </c>
      <c r="K4801">
        <f>IF(AND(Tabel1[[#This Row],[Gruppe]]&gt;=610,Tabel1[[#This Row],[Gruppe]]&lt;=765),Tabel1[[#This Row],[Dækmeter]],0)</f>
        <v>0</v>
      </c>
      <c r="L4801">
        <v>0</v>
      </c>
      <c r="M4801" t="s">
        <v>3</v>
      </c>
      <c r="N4801" t="str">
        <f>VLOOKUP($F4801,Statistikkoder!$A$2:$C$154,3,FALSE)</f>
        <v>Passager</v>
      </c>
    </row>
    <row r="4802" spans="1:14" x14ac:dyDescent="0.2">
      <c r="A4802" t="s">
        <v>213</v>
      </c>
      <c r="B4802" s="1">
        <v>0.54166666666666663</v>
      </c>
      <c r="C4802" t="s">
        <v>4</v>
      </c>
      <c r="D4802" t="s">
        <v>2</v>
      </c>
      <c r="E4802" t="s">
        <v>190</v>
      </c>
      <c r="F4802">
        <v>80</v>
      </c>
      <c r="G4802" t="str">
        <f>VLOOKUP(Tabel1[[#This Row],[Gruppe]],Statistikkoder!$A$1:$C$154,2,FALSE)</f>
        <v>    Bil &lt; 1,95 pendler rejse        </v>
      </c>
      <c r="H4802">
        <v>2</v>
      </c>
      <c r="I4802">
        <v>2</v>
      </c>
      <c r="J4802">
        <v>12</v>
      </c>
      <c r="K4802">
        <f>IF(AND(Tabel1[[#This Row],[Gruppe]]&gt;=610,Tabel1[[#This Row],[Gruppe]]&lt;=765),Tabel1[[#This Row],[Dækmeter]],0)</f>
        <v>0</v>
      </c>
      <c r="L4802">
        <v>0</v>
      </c>
      <c r="M4802" t="s">
        <v>3</v>
      </c>
      <c r="N4802" t="str">
        <f>VLOOKUP($F4802,Statistikkoder!$A$2:$C$154,3,FALSE)</f>
        <v>Personbil</v>
      </c>
    </row>
    <row r="4803" spans="1:14" x14ac:dyDescent="0.2">
      <c r="A4803" t="s">
        <v>213</v>
      </c>
      <c r="B4803" s="1">
        <v>0.54166666666666663</v>
      </c>
      <c r="C4803" t="s">
        <v>4</v>
      </c>
      <c r="D4803" t="s">
        <v>2</v>
      </c>
      <c r="E4803" t="s">
        <v>190</v>
      </c>
      <c r="F4803">
        <v>110</v>
      </c>
      <c r="G4803" t="str">
        <f>VLOOKUP(Tabel1[[#This Row],[Gruppe]],Statistikkoder!$A$1:$C$154,2,FALSE)</f>
        <v>    Bil &lt; 1,95 m                            </v>
      </c>
      <c r="H4803">
        <v>40</v>
      </c>
      <c r="I4803">
        <v>95</v>
      </c>
      <c r="J4803">
        <v>240</v>
      </c>
      <c r="K4803">
        <f>IF(AND(Tabel1[[#This Row],[Gruppe]]&gt;=610,Tabel1[[#This Row],[Gruppe]]&lt;=765),Tabel1[[#This Row],[Dækmeter]],0)</f>
        <v>0</v>
      </c>
      <c r="L4803">
        <v>0</v>
      </c>
      <c r="M4803" t="s">
        <v>3</v>
      </c>
      <c r="N4803" t="str">
        <f>VLOOKUP($F4803,Statistikkoder!$A$2:$C$154,3,FALSE)</f>
        <v>Personbil</v>
      </c>
    </row>
    <row r="4804" spans="1:14" x14ac:dyDescent="0.2">
      <c r="A4804" t="s">
        <v>213</v>
      </c>
      <c r="B4804" s="1">
        <v>0.54166666666666663</v>
      </c>
      <c r="C4804" t="s">
        <v>4</v>
      </c>
      <c r="D4804" t="s">
        <v>2</v>
      </c>
      <c r="E4804" t="s">
        <v>190</v>
      </c>
      <c r="F4804">
        <v>115</v>
      </c>
      <c r="G4804" t="str">
        <f>VLOOKUP(Tabel1[[#This Row],[Gruppe]],Statistikkoder!$A$1:$C$154,2,FALSE)</f>
        <v>    Bil &lt; 1,95 m med anhænger                </v>
      </c>
      <c r="H4804">
        <v>1</v>
      </c>
      <c r="I4804">
        <v>2</v>
      </c>
      <c r="J4804">
        <v>10</v>
      </c>
      <c r="K4804">
        <f>IF(AND(Tabel1[[#This Row],[Gruppe]]&gt;=610,Tabel1[[#This Row],[Gruppe]]&lt;=765),Tabel1[[#This Row],[Dækmeter]],0)</f>
        <v>0</v>
      </c>
      <c r="L4804">
        <v>0</v>
      </c>
      <c r="M4804" t="s">
        <v>3</v>
      </c>
      <c r="N4804" t="str">
        <f>VLOOKUP($F4804,Statistikkoder!$A$2:$C$154,3,FALSE)</f>
        <v>Personbil</v>
      </c>
    </row>
    <row r="4805" spans="1:14" x14ac:dyDescent="0.2">
      <c r="A4805" t="s">
        <v>213</v>
      </c>
      <c r="B4805" s="1">
        <v>0.54166666666666663</v>
      </c>
      <c r="C4805" t="s">
        <v>4</v>
      </c>
      <c r="D4805" t="s">
        <v>2</v>
      </c>
      <c r="E4805" t="s">
        <v>190</v>
      </c>
      <c r="F4805">
        <v>120</v>
      </c>
      <c r="G4805" t="str">
        <f>VLOOKUP(Tabel1[[#This Row],[Gruppe]],Statistikkoder!$A$1:$C$154,2,FALSE)</f>
        <v>    Bil &gt; 1,95 m                            </v>
      </c>
      <c r="H4805">
        <v>2</v>
      </c>
      <c r="I4805">
        <v>7</v>
      </c>
      <c r="J4805">
        <v>12</v>
      </c>
      <c r="K4805">
        <f>IF(AND(Tabel1[[#This Row],[Gruppe]]&gt;=610,Tabel1[[#This Row],[Gruppe]]&lt;=765),Tabel1[[#This Row],[Dækmeter]],0)</f>
        <v>0</v>
      </c>
      <c r="L4805">
        <v>0</v>
      </c>
      <c r="M4805" t="s">
        <v>3</v>
      </c>
      <c r="N4805" t="str">
        <f>VLOOKUP($F4805,Statistikkoder!$A$2:$C$154,3,FALSE)</f>
        <v>Personbil</v>
      </c>
    </row>
    <row r="4806" spans="1:14" x14ac:dyDescent="0.2">
      <c r="A4806" t="s">
        <v>213</v>
      </c>
      <c r="B4806" s="1">
        <v>0.54166666666666663</v>
      </c>
      <c r="C4806" t="s">
        <v>4</v>
      </c>
      <c r="D4806" t="s">
        <v>2</v>
      </c>
      <c r="E4806" t="s">
        <v>190</v>
      </c>
      <c r="F4806">
        <v>309</v>
      </c>
      <c r="G4806" t="str">
        <f>VLOOKUP(Tabel1[[#This Row],[Gruppe]],Statistikkoder!$A$1:$C$154,2,FALSE)</f>
        <v>    Autocamper &lt;  6 meter                </v>
      </c>
      <c r="H4806">
        <v>2</v>
      </c>
      <c r="I4806">
        <v>5</v>
      </c>
      <c r="J4806">
        <v>12</v>
      </c>
      <c r="K4806">
        <f>IF(AND(Tabel1[[#This Row],[Gruppe]]&gt;=610,Tabel1[[#This Row],[Gruppe]]&lt;=765),Tabel1[[#This Row],[Dækmeter]],0)</f>
        <v>0</v>
      </c>
      <c r="L4806">
        <v>0</v>
      </c>
      <c r="M4806" t="s">
        <v>3</v>
      </c>
      <c r="N4806" t="str">
        <f>VLOOKUP($F4806,Statistikkoder!$A$2:$C$154,3,FALSE)</f>
        <v>Autocamper</v>
      </c>
    </row>
    <row r="4807" spans="1:14" x14ac:dyDescent="0.2">
      <c r="A4807" t="s">
        <v>213</v>
      </c>
      <c r="B4807" s="1">
        <v>0.54166666666666663</v>
      </c>
      <c r="C4807" t="s">
        <v>4</v>
      </c>
      <c r="D4807" t="s">
        <v>2</v>
      </c>
      <c r="E4807" t="s">
        <v>190</v>
      </c>
      <c r="F4807">
        <v>320</v>
      </c>
      <c r="G4807" t="str">
        <f>VLOOKUP(Tabel1[[#This Row],[Gruppe]],Statistikkoder!$A$1:$C$154,2,FALSE)</f>
        <v>    Autocamper &lt; 12 meter                </v>
      </c>
      <c r="H4807">
        <v>2</v>
      </c>
      <c r="I4807">
        <v>4</v>
      </c>
      <c r="J4807">
        <v>20</v>
      </c>
      <c r="K4807">
        <f>IF(AND(Tabel1[[#This Row],[Gruppe]]&gt;=610,Tabel1[[#This Row],[Gruppe]]&lt;=765),Tabel1[[#This Row],[Dækmeter]],0)</f>
        <v>0</v>
      </c>
      <c r="L4807">
        <v>0</v>
      </c>
      <c r="M4807" t="s">
        <v>3</v>
      </c>
      <c r="N4807" t="str">
        <f>VLOOKUP($F4807,Statistikkoder!$A$2:$C$154,3,FALSE)</f>
        <v>Autocamper</v>
      </c>
    </row>
    <row r="4808" spans="1:14" x14ac:dyDescent="0.2">
      <c r="A4808" t="s">
        <v>213</v>
      </c>
      <c r="B4808" s="1">
        <v>0.54166666666666663</v>
      </c>
      <c r="C4808" t="s">
        <v>4</v>
      </c>
      <c r="D4808" t="s">
        <v>2</v>
      </c>
      <c r="E4808" t="s">
        <v>190</v>
      </c>
      <c r="F4808">
        <v>410</v>
      </c>
      <c r="G4808" t="str">
        <f>VLOOKUP(Tabel1[[#This Row],[Gruppe]],Statistikkoder!$A$1:$C$154,2,FALSE)</f>
        <v>    MC                                    </v>
      </c>
      <c r="H4808">
        <v>1</v>
      </c>
      <c r="I4808">
        <v>1</v>
      </c>
      <c r="J4808">
        <v>3</v>
      </c>
      <c r="K4808">
        <f>IF(AND(Tabel1[[#This Row],[Gruppe]]&gt;=610,Tabel1[[#This Row],[Gruppe]]&lt;=765),Tabel1[[#This Row],[Dækmeter]],0)</f>
        <v>0</v>
      </c>
      <c r="L4808">
        <v>0</v>
      </c>
      <c r="M4808" t="s">
        <v>3</v>
      </c>
      <c r="N4808" t="str">
        <f>VLOOKUP($F4808,Statistikkoder!$A$2:$C$154,3,FALSE)</f>
        <v>MC/Knallert</v>
      </c>
    </row>
    <row r="4809" spans="1:14" x14ac:dyDescent="0.2">
      <c r="A4809" t="s">
        <v>213</v>
      </c>
      <c r="B4809" s="1">
        <v>0.54166666666666663</v>
      </c>
      <c r="C4809" t="s">
        <v>4</v>
      </c>
      <c r="D4809" t="s">
        <v>2</v>
      </c>
      <c r="E4809" t="s">
        <v>190</v>
      </c>
      <c r="F4809">
        <v>996</v>
      </c>
      <c r="G4809" t="str">
        <f>VLOOKUP(Tabel1[[#This Row],[Gruppe]],Statistikkoder!$A$1:$C$154,2,FALSE)</f>
        <v>    Passager i køretøj                            </v>
      </c>
      <c r="H4809">
        <v>0</v>
      </c>
      <c r="I4809">
        <v>116</v>
      </c>
      <c r="J4809">
        <v>0</v>
      </c>
      <c r="K4809">
        <f>IF(AND(Tabel1[[#This Row],[Gruppe]]&gt;=610,Tabel1[[#This Row],[Gruppe]]&lt;=765),Tabel1[[#This Row],[Dækmeter]],0)</f>
        <v>0</v>
      </c>
      <c r="L4809">
        <v>0</v>
      </c>
      <c r="M4809" t="s">
        <v>3</v>
      </c>
      <c r="N4809" t="str">
        <f>VLOOKUP($F4809,Statistikkoder!$A$2:$C$154,3,FALSE)</f>
        <v>Passager</v>
      </c>
    </row>
    <row r="4810" spans="1:14" x14ac:dyDescent="0.2">
      <c r="A4810" t="s">
        <v>213</v>
      </c>
      <c r="B4810" s="1">
        <v>0.54166666666666663</v>
      </c>
      <c r="C4810" t="s">
        <v>0</v>
      </c>
      <c r="D4810" t="s">
        <v>1</v>
      </c>
      <c r="E4810" t="s">
        <v>189</v>
      </c>
      <c r="F4810">
        <v>10</v>
      </c>
      <c r="G4810" t="str">
        <f>VLOOKUP(Tabel1[[#This Row],[Gruppe]],Statistikkoder!$A$1:$C$154,2,FALSE)</f>
        <v>    Voksen gående                    </v>
      </c>
      <c r="H4810">
        <v>0</v>
      </c>
      <c r="I4810">
        <v>10</v>
      </c>
      <c r="J4810">
        <v>0</v>
      </c>
      <c r="K4810">
        <f>IF(AND(Tabel1[[#This Row],[Gruppe]]&gt;=610,Tabel1[[#This Row],[Gruppe]]&lt;=765),Tabel1[[#This Row],[Dækmeter]],0)</f>
        <v>0</v>
      </c>
      <c r="L4810">
        <v>0</v>
      </c>
      <c r="M4810" t="s">
        <v>3</v>
      </c>
      <c r="N4810" t="str">
        <f>VLOOKUP($F4810,Statistikkoder!$A$2:$C$154,3,FALSE)</f>
        <v>Passager</v>
      </c>
    </row>
    <row r="4811" spans="1:14" x14ac:dyDescent="0.2">
      <c r="A4811" t="s">
        <v>213</v>
      </c>
      <c r="B4811" s="1">
        <v>0.54166666666666663</v>
      </c>
      <c r="C4811" t="s">
        <v>0</v>
      </c>
      <c r="D4811" t="s">
        <v>1</v>
      </c>
      <c r="E4811" t="s">
        <v>189</v>
      </c>
      <c r="F4811">
        <v>110</v>
      </c>
      <c r="G4811" t="str">
        <f>VLOOKUP(Tabel1[[#This Row],[Gruppe]],Statistikkoder!$A$1:$C$154,2,FALSE)</f>
        <v>    Bil &lt; 1,95 m                            </v>
      </c>
      <c r="H4811">
        <v>27</v>
      </c>
      <c r="I4811">
        <v>67</v>
      </c>
      <c r="J4811">
        <v>162</v>
      </c>
      <c r="K4811">
        <f>IF(AND(Tabel1[[#This Row],[Gruppe]]&gt;=610,Tabel1[[#This Row],[Gruppe]]&lt;=765),Tabel1[[#This Row],[Dækmeter]],0)</f>
        <v>0</v>
      </c>
      <c r="L4811">
        <v>0</v>
      </c>
      <c r="M4811" t="s">
        <v>3</v>
      </c>
      <c r="N4811" t="str">
        <f>VLOOKUP($F4811,Statistikkoder!$A$2:$C$154,3,FALSE)</f>
        <v>Personbil</v>
      </c>
    </row>
    <row r="4812" spans="1:14" x14ac:dyDescent="0.2">
      <c r="A4812" t="s">
        <v>213</v>
      </c>
      <c r="B4812" s="1">
        <v>0.54166666666666663</v>
      </c>
      <c r="C4812" t="s">
        <v>0</v>
      </c>
      <c r="D4812" t="s">
        <v>1</v>
      </c>
      <c r="E4812" t="s">
        <v>189</v>
      </c>
      <c r="F4812">
        <v>115</v>
      </c>
      <c r="G4812" t="str">
        <f>VLOOKUP(Tabel1[[#This Row],[Gruppe]],Statistikkoder!$A$1:$C$154,2,FALSE)</f>
        <v>    Bil &lt; 1,95 m med anhænger                </v>
      </c>
      <c r="H4812">
        <v>1</v>
      </c>
      <c r="I4812">
        <v>3</v>
      </c>
      <c r="J4812">
        <v>10</v>
      </c>
      <c r="K4812">
        <f>IF(AND(Tabel1[[#This Row],[Gruppe]]&gt;=610,Tabel1[[#This Row],[Gruppe]]&lt;=765),Tabel1[[#This Row],[Dækmeter]],0)</f>
        <v>0</v>
      </c>
      <c r="L4812">
        <v>0</v>
      </c>
      <c r="M4812" t="s">
        <v>3</v>
      </c>
      <c r="N4812" t="str">
        <f>VLOOKUP($F4812,Statistikkoder!$A$2:$C$154,3,FALSE)</f>
        <v>Personbil</v>
      </c>
    </row>
    <row r="4813" spans="1:14" x14ac:dyDescent="0.2">
      <c r="A4813" t="s">
        <v>213</v>
      </c>
      <c r="B4813" s="1">
        <v>0.54166666666666663</v>
      </c>
      <c r="C4813" t="s">
        <v>0</v>
      </c>
      <c r="D4813" t="s">
        <v>1</v>
      </c>
      <c r="E4813" t="s">
        <v>189</v>
      </c>
      <c r="F4813">
        <v>120</v>
      </c>
      <c r="G4813" t="str">
        <f>VLOOKUP(Tabel1[[#This Row],[Gruppe]],Statistikkoder!$A$1:$C$154,2,FALSE)</f>
        <v>    Bil &gt; 1,95 m                            </v>
      </c>
      <c r="H4813">
        <v>2</v>
      </c>
      <c r="I4813">
        <v>10</v>
      </c>
      <c r="J4813">
        <v>12</v>
      </c>
      <c r="K4813">
        <f>IF(AND(Tabel1[[#This Row],[Gruppe]]&gt;=610,Tabel1[[#This Row],[Gruppe]]&lt;=765),Tabel1[[#This Row],[Dækmeter]],0)</f>
        <v>0</v>
      </c>
      <c r="L4813">
        <v>0</v>
      </c>
      <c r="M4813" t="s">
        <v>3</v>
      </c>
      <c r="N4813" t="str">
        <f>VLOOKUP($F4813,Statistikkoder!$A$2:$C$154,3,FALSE)</f>
        <v>Personbil</v>
      </c>
    </row>
    <row r="4814" spans="1:14" x14ac:dyDescent="0.2">
      <c r="A4814" t="s">
        <v>213</v>
      </c>
      <c r="B4814" s="1">
        <v>0.54166666666666663</v>
      </c>
      <c r="C4814" t="s">
        <v>0</v>
      </c>
      <c r="D4814" t="s">
        <v>1</v>
      </c>
      <c r="E4814" t="s">
        <v>189</v>
      </c>
      <c r="F4814">
        <v>126</v>
      </c>
      <c r="G4814" t="str">
        <f>VLOOKUP(Tabel1[[#This Row],[Gruppe]],Statistikkoder!$A$1:$C$154,2,FALSE)</f>
        <v xml:space="preserve">    Bil med campingvogn                     </v>
      </c>
      <c r="H4814">
        <v>1</v>
      </c>
      <c r="I4814">
        <v>3</v>
      </c>
      <c r="J4814">
        <v>12</v>
      </c>
      <c r="K4814">
        <f>IF(AND(Tabel1[[#This Row],[Gruppe]]&gt;=610,Tabel1[[#This Row],[Gruppe]]&lt;=765),Tabel1[[#This Row],[Dækmeter]],0)</f>
        <v>0</v>
      </c>
      <c r="L4814">
        <v>0</v>
      </c>
      <c r="M4814" t="s">
        <v>3</v>
      </c>
      <c r="N4814" t="str">
        <f>VLOOKUP($F4814,Statistikkoder!$A$2:$C$154,3,FALSE)</f>
        <v>Personbil</v>
      </c>
    </row>
    <row r="4815" spans="1:14" x14ac:dyDescent="0.2">
      <c r="A4815" t="s">
        <v>213</v>
      </c>
      <c r="B4815" s="1">
        <v>0.54166666666666663</v>
      </c>
      <c r="C4815" t="s">
        <v>0</v>
      </c>
      <c r="D4815" t="s">
        <v>1</v>
      </c>
      <c r="E4815" t="s">
        <v>189</v>
      </c>
      <c r="F4815">
        <v>320</v>
      </c>
      <c r="G4815" t="str">
        <f>VLOOKUP(Tabel1[[#This Row],[Gruppe]],Statistikkoder!$A$1:$C$154,2,FALSE)</f>
        <v>    Autocamper &lt; 12 meter                </v>
      </c>
      <c r="H4815">
        <v>1</v>
      </c>
      <c r="I4815">
        <v>2</v>
      </c>
      <c r="J4815">
        <v>10</v>
      </c>
      <c r="K4815">
        <f>IF(AND(Tabel1[[#This Row],[Gruppe]]&gt;=610,Tabel1[[#This Row],[Gruppe]]&lt;=765),Tabel1[[#This Row],[Dækmeter]],0)</f>
        <v>0</v>
      </c>
      <c r="L4815">
        <v>0</v>
      </c>
      <c r="M4815" t="s">
        <v>3</v>
      </c>
      <c r="N4815" t="str">
        <f>VLOOKUP($F4815,Statistikkoder!$A$2:$C$154,3,FALSE)</f>
        <v>Autocamper</v>
      </c>
    </row>
    <row r="4816" spans="1:14" x14ac:dyDescent="0.2">
      <c r="A4816" t="s">
        <v>213</v>
      </c>
      <c r="B4816" s="1">
        <v>0.54166666666666663</v>
      </c>
      <c r="C4816" t="s">
        <v>0</v>
      </c>
      <c r="D4816" t="s">
        <v>1</v>
      </c>
      <c r="E4816" t="s">
        <v>189</v>
      </c>
      <c r="F4816">
        <v>410</v>
      </c>
      <c r="G4816" t="str">
        <f>VLOOKUP(Tabel1[[#This Row],[Gruppe]],Statistikkoder!$A$1:$C$154,2,FALSE)</f>
        <v>    MC                                    </v>
      </c>
      <c r="H4816">
        <v>1</v>
      </c>
      <c r="I4816">
        <v>1</v>
      </c>
      <c r="J4816">
        <v>3</v>
      </c>
      <c r="K4816">
        <f>IF(AND(Tabel1[[#This Row],[Gruppe]]&gt;=610,Tabel1[[#This Row],[Gruppe]]&lt;=765),Tabel1[[#This Row],[Dækmeter]],0)</f>
        <v>0</v>
      </c>
      <c r="L4816">
        <v>0</v>
      </c>
      <c r="M4816" t="s">
        <v>3</v>
      </c>
      <c r="N4816" t="str">
        <f>VLOOKUP($F4816,Statistikkoder!$A$2:$C$154,3,FALSE)</f>
        <v>MC/Knallert</v>
      </c>
    </row>
    <row r="4817" spans="1:14" x14ac:dyDescent="0.2">
      <c r="A4817" t="s">
        <v>213</v>
      </c>
      <c r="B4817" s="1">
        <v>0.54166666666666663</v>
      </c>
      <c r="C4817" t="s">
        <v>0</v>
      </c>
      <c r="D4817" t="s">
        <v>1</v>
      </c>
      <c r="E4817" t="s">
        <v>189</v>
      </c>
      <c r="F4817">
        <v>996</v>
      </c>
      <c r="G4817" t="str">
        <f>VLOOKUP(Tabel1[[#This Row],[Gruppe]],Statistikkoder!$A$1:$C$154,2,FALSE)</f>
        <v>    Passager i køretøj                            </v>
      </c>
      <c r="H4817">
        <v>0</v>
      </c>
      <c r="I4817">
        <v>86</v>
      </c>
      <c r="J4817">
        <v>0</v>
      </c>
      <c r="K4817">
        <f>IF(AND(Tabel1[[#This Row],[Gruppe]]&gt;=610,Tabel1[[#This Row],[Gruppe]]&lt;=765),Tabel1[[#This Row],[Dækmeter]],0)</f>
        <v>0</v>
      </c>
      <c r="L4817">
        <v>0</v>
      </c>
      <c r="M4817" t="s">
        <v>3</v>
      </c>
      <c r="N4817" t="str">
        <f>VLOOKUP($F4817,Statistikkoder!$A$2:$C$154,3,FALSE)</f>
        <v>Passager</v>
      </c>
    </row>
    <row r="4818" spans="1:14" x14ac:dyDescent="0.2">
      <c r="A4818" t="s">
        <v>213</v>
      </c>
      <c r="B4818" s="1">
        <v>0.58333333333333337</v>
      </c>
      <c r="C4818" t="s">
        <v>4</v>
      </c>
      <c r="D4818" t="s">
        <v>2</v>
      </c>
      <c r="E4818" t="s">
        <v>189</v>
      </c>
      <c r="F4818">
        <v>110</v>
      </c>
      <c r="G4818" t="str">
        <f>VLOOKUP(Tabel1[[#This Row],[Gruppe]],Statistikkoder!$A$1:$C$154,2,FALSE)</f>
        <v>    Bil &lt; 1,95 m                            </v>
      </c>
      <c r="H4818">
        <v>21</v>
      </c>
      <c r="I4818">
        <v>46</v>
      </c>
      <c r="J4818">
        <v>126</v>
      </c>
      <c r="K4818">
        <f>IF(AND(Tabel1[[#This Row],[Gruppe]]&gt;=610,Tabel1[[#This Row],[Gruppe]]&lt;=765),Tabel1[[#This Row],[Dækmeter]],0)</f>
        <v>0</v>
      </c>
      <c r="L4818">
        <v>0</v>
      </c>
      <c r="M4818" t="s">
        <v>3</v>
      </c>
      <c r="N4818" t="str">
        <f>VLOOKUP($F4818,Statistikkoder!$A$2:$C$154,3,FALSE)</f>
        <v>Personbil</v>
      </c>
    </row>
    <row r="4819" spans="1:14" x14ac:dyDescent="0.2">
      <c r="A4819" t="s">
        <v>213</v>
      </c>
      <c r="B4819" s="1">
        <v>0.58333333333333337</v>
      </c>
      <c r="C4819" t="s">
        <v>4</v>
      </c>
      <c r="D4819" t="s">
        <v>2</v>
      </c>
      <c r="E4819" t="s">
        <v>189</v>
      </c>
      <c r="F4819">
        <v>120</v>
      </c>
      <c r="G4819" t="str">
        <f>VLOOKUP(Tabel1[[#This Row],[Gruppe]],Statistikkoder!$A$1:$C$154,2,FALSE)</f>
        <v>    Bil &gt; 1,95 m                            </v>
      </c>
      <c r="H4819">
        <v>1</v>
      </c>
      <c r="I4819">
        <v>2</v>
      </c>
      <c r="J4819">
        <v>6</v>
      </c>
      <c r="K4819">
        <f>IF(AND(Tabel1[[#This Row],[Gruppe]]&gt;=610,Tabel1[[#This Row],[Gruppe]]&lt;=765),Tabel1[[#This Row],[Dækmeter]],0)</f>
        <v>0</v>
      </c>
      <c r="L4819">
        <v>0</v>
      </c>
      <c r="M4819" t="s">
        <v>3</v>
      </c>
      <c r="N4819" t="str">
        <f>VLOOKUP($F4819,Statistikkoder!$A$2:$C$154,3,FALSE)</f>
        <v>Personbil</v>
      </c>
    </row>
    <row r="4820" spans="1:14" x14ac:dyDescent="0.2">
      <c r="A4820" t="s">
        <v>213</v>
      </c>
      <c r="B4820" s="1">
        <v>0.58333333333333337</v>
      </c>
      <c r="C4820" t="s">
        <v>4</v>
      </c>
      <c r="D4820" t="s">
        <v>2</v>
      </c>
      <c r="E4820" t="s">
        <v>189</v>
      </c>
      <c r="F4820">
        <v>126</v>
      </c>
      <c r="G4820" t="str">
        <f>VLOOKUP(Tabel1[[#This Row],[Gruppe]],Statistikkoder!$A$1:$C$154,2,FALSE)</f>
        <v xml:space="preserve">    Bil med campingvogn                     </v>
      </c>
      <c r="H4820">
        <v>1</v>
      </c>
      <c r="I4820">
        <v>2</v>
      </c>
      <c r="J4820">
        <v>12</v>
      </c>
      <c r="K4820">
        <f>IF(AND(Tabel1[[#This Row],[Gruppe]]&gt;=610,Tabel1[[#This Row],[Gruppe]]&lt;=765),Tabel1[[#This Row],[Dækmeter]],0)</f>
        <v>0</v>
      </c>
      <c r="L4820">
        <v>0</v>
      </c>
      <c r="M4820" t="s">
        <v>3</v>
      </c>
      <c r="N4820" t="str">
        <f>VLOOKUP($F4820,Statistikkoder!$A$2:$C$154,3,FALSE)</f>
        <v>Personbil</v>
      </c>
    </row>
    <row r="4821" spans="1:14" x14ac:dyDescent="0.2">
      <c r="A4821" t="s">
        <v>213</v>
      </c>
      <c r="B4821" s="1">
        <v>0.58333333333333337</v>
      </c>
      <c r="C4821" t="s">
        <v>4</v>
      </c>
      <c r="D4821" t="s">
        <v>2</v>
      </c>
      <c r="E4821" t="s">
        <v>189</v>
      </c>
      <c r="F4821">
        <v>410</v>
      </c>
      <c r="G4821" t="str">
        <f>VLOOKUP(Tabel1[[#This Row],[Gruppe]],Statistikkoder!$A$1:$C$154,2,FALSE)</f>
        <v>    MC                                    </v>
      </c>
      <c r="H4821">
        <v>1</v>
      </c>
      <c r="I4821">
        <v>1</v>
      </c>
      <c r="J4821">
        <v>2</v>
      </c>
      <c r="K4821">
        <f>IF(AND(Tabel1[[#This Row],[Gruppe]]&gt;=610,Tabel1[[#This Row],[Gruppe]]&lt;=765),Tabel1[[#This Row],[Dækmeter]],0)</f>
        <v>0</v>
      </c>
      <c r="L4821">
        <v>0</v>
      </c>
      <c r="M4821" t="s">
        <v>3</v>
      </c>
      <c r="N4821" t="str">
        <f>VLOOKUP($F4821,Statistikkoder!$A$2:$C$154,3,FALSE)</f>
        <v>MC/Knallert</v>
      </c>
    </row>
    <row r="4822" spans="1:14" x14ac:dyDescent="0.2">
      <c r="A4822" t="s">
        <v>213</v>
      </c>
      <c r="B4822" s="1">
        <v>0.58333333333333337</v>
      </c>
      <c r="C4822" t="s">
        <v>4</v>
      </c>
      <c r="D4822" t="s">
        <v>2</v>
      </c>
      <c r="E4822" t="s">
        <v>189</v>
      </c>
      <c r="F4822">
        <v>996</v>
      </c>
      <c r="G4822" t="str">
        <f>VLOOKUP(Tabel1[[#This Row],[Gruppe]],Statistikkoder!$A$1:$C$154,2,FALSE)</f>
        <v>    Passager i køretøj                            </v>
      </c>
      <c r="H4822">
        <v>0</v>
      </c>
      <c r="I4822">
        <v>51</v>
      </c>
      <c r="J4822">
        <v>0</v>
      </c>
      <c r="K4822">
        <f>IF(AND(Tabel1[[#This Row],[Gruppe]]&gt;=610,Tabel1[[#This Row],[Gruppe]]&lt;=765),Tabel1[[#This Row],[Dækmeter]],0)</f>
        <v>0</v>
      </c>
      <c r="L4822">
        <v>0</v>
      </c>
      <c r="M4822" t="s">
        <v>3</v>
      </c>
      <c r="N4822" t="str">
        <f>VLOOKUP($F4822,Statistikkoder!$A$2:$C$154,3,FALSE)</f>
        <v>Passager</v>
      </c>
    </row>
    <row r="4823" spans="1:14" x14ac:dyDescent="0.2">
      <c r="A4823" t="s">
        <v>213</v>
      </c>
      <c r="B4823" s="1">
        <v>0.58333333333333337</v>
      </c>
      <c r="C4823" t="s">
        <v>0</v>
      </c>
      <c r="D4823" t="s">
        <v>1</v>
      </c>
      <c r="E4823" t="s">
        <v>190</v>
      </c>
      <c r="F4823">
        <v>10</v>
      </c>
      <c r="G4823" t="str">
        <f>VLOOKUP(Tabel1[[#This Row],[Gruppe]],Statistikkoder!$A$1:$C$154,2,FALSE)</f>
        <v>    Voksen gående                    </v>
      </c>
      <c r="H4823">
        <v>0</v>
      </c>
      <c r="I4823">
        <v>2</v>
      </c>
      <c r="J4823">
        <v>0</v>
      </c>
      <c r="K4823">
        <f>IF(AND(Tabel1[[#This Row],[Gruppe]]&gt;=610,Tabel1[[#This Row],[Gruppe]]&lt;=765),Tabel1[[#This Row],[Dækmeter]],0)</f>
        <v>0</v>
      </c>
      <c r="L4823">
        <v>0</v>
      </c>
      <c r="M4823" t="s">
        <v>3</v>
      </c>
      <c r="N4823" t="str">
        <f>VLOOKUP($F4823,Statistikkoder!$A$2:$C$154,3,FALSE)</f>
        <v>Passager</v>
      </c>
    </row>
    <row r="4824" spans="1:14" x14ac:dyDescent="0.2">
      <c r="A4824" t="s">
        <v>213</v>
      </c>
      <c r="B4824" s="1">
        <v>0.58333333333333337</v>
      </c>
      <c r="C4824" t="s">
        <v>0</v>
      </c>
      <c r="D4824" t="s">
        <v>1</v>
      </c>
      <c r="E4824" t="s">
        <v>190</v>
      </c>
      <c r="F4824">
        <v>20</v>
      </c>
      <c r="G4824" t="str">
        <f>VLOOKUP(Tabel1[[#This Row],[Gruppe]],Statistikkoder!$A$1:$C$154,2,FALSE)</f>
        <v>    Barn 12-15 år gående              </v>
      </c>
      <c r="H4824">
        <v>0</v>
      </c>
      <c r="I4824">
        <v>1</v>
      </c>
      <c r="J4824">
        <v>0</v>
      </c>
      <c r="K4824">
        <f>IF(AND(Tabel1[[#This Row],[Gruppe]]&gt;=610,Tabel1[[#This Row],[Gruppe]]&lt;=765),Tabel1[[#This Row],[Dækmeter]],0)</f>
        <v>0</v>
      </c>
      <c r="L4824">
        <v>0</v>
      </c>
      <c r="M4824" t="s">
        <v>3</v>
      </c>
      <c r="N4824" t="str">
        <f>VLOOKUP($F4824,Statistikkoder!$A$2:$C$154,3,FALSE)</f>
        <v>Passager</v>
      </c>
    </row>
    <row r="4825" spans="1:14" x14ac:dyDescent="0.2">
      <c r="A4825" t="s">
        <v>213</v>
      </c>
      <c r="B4825" s="1">
        <v>0.58333333333333337</v>
      </c>
      <c r="C4825" t="s">
        <v>0</v>
      </c>
      <c r="D4825" t="s">
        <v>1</v>
      </c>
      <c r="E4825" t="s">
        <v>190</v>
      </c>
      <c r="F4825">
        <v>110</v>
      </c>
      <c r="G4825" t="str">
        <f>VLOOKUP(Tabel1[[#This Row],[Gruppe]],Statistikkoder!$A$1:$C$154,2,FALSE)</f>
        <v>    Bil &lt; 1,95 m                            </v>
      </c>
      <c r="H4825">
        <v>33</v>
      </c>
      <c r="I4825">
        <v>80</v>
      </c>
      <c r="J4825">
        <v>198</v>
      </c>
      <c r="K4825">
        <f>IF(AND(Tabel1[[#This Row],[Gruppe]]&gt;=610,Tabel1[[#This Row],[Gruppe]]&lt;=765),Tabel1[[#This Row],[Dækmeter]],0)</f>
        <v>0</v>
      </c>
      <c r="L4825">
        <v>0</v>
      </c>
      <c r="M4825" t="s">
        <v>3</v>
      </c>
      <c r="N4825" t="str">
        <f>VLOOKUP($F4825,Statistikkoder!$A$2:$C$154,3,FALSE)</f>
        <v>Personbil</v>
      </c>
    </row>
    <row r="4826" spans="1:14" x14ac:dyDescent="0.2">
      <c r="A4826" t="s">
        <v>213</v>
      </c>
      <c r="B4826" s="1">
        <v>0.58333333333333337</v>
      </c>
      <c r="C4826" t="s">
        <v>0</v>
      </c>
      <c r="D4826" t="s">
        <v>1</v>
      </c>
      <c r="E4826" t="s">
        <v>190</v>
      </c>
      <c r="F4826">
        <v>120</v>
      </c>
      <c r="G4826" t="str">
        <f>VLOOKUP(Tabel1[[#This Row],[Gruppe]],Statistikkoder!$A$1:$C$154,2,FALSE)</f>
        <v>    Bil &gt; 1,95 m                            </v>
      </c>
      <c r="H4826">
        <v>3</v>
      </c>
      <c r="I4826">
        <v>5</v>
      </c>
      <c r="J4826">
        <v>18</v>
      </c>
      <c r="K4826">
        <f>IF(AND(Tabel1[[#This Row],[Gruppe]]&gt;=610,Tabel1[[#This Row],[Gruppe]]&lt;=765),Tabel1[[#This Row],[Dækmeter]],0)</f>
        <v>0</v>
      </c>
      <c r="L4826">
        <v>0</v>
      </c>
      <c r="M4826" t="s">
        <v>3</v>
      </c>
      <c r="N4826" t="str">
        <f>VLOOKUP($F4826,Statistikkoder!$A$2:$C$154,3,FALSE)</f>
        <v>Personbil</v>
      </c>
    </row>
    <row r="4827" spans="1:14" x14ac:dyDescent="0.2">
      <c r="A4827" t="s">
        <v>213</v>
      </c>
      <c r="B4827" s="1">
        <v>0.58333333333333337</v>
      </c>
      <c r="C4827" t="s">
        <v>0</v>
      </c>
      <c r="D4827" t="s">
        <v>1</v>
      </c>
      <c r="E4827" t="s">
        <v>190</v>
      </c>
      <c r="F4827">
        <v>126</v>
      </c>
      <c r="G4827" t="str">
        <f>VLOOKUP(Tabel1[[#This Row],[Gruppe]],Statistikkoder!$A$1:$C$154,2,FALSE)</f>
        <v xml:space="preserve">    Bil med campingvogn                     </v>
      </c>
      <c r="H4827">
        <v>1</v>
      </c>
      <c r="I4827">
        <v>4</v>
      </c>
      <c r="J4827">
        <v>12</v>
      </c>
      <c r="K4827">
        <f>IF(AND(Tabel1[[#This Row],[Gruppe]]&gt;=610,Tabel1[[#This Row],[Gruppe]]&lt;=765),Tabel1[[#This Row],[Dækmeter]],0)</f>
        <v>0</v>
      </c>
      <c r="L4827">
        <v>0</v>
      </c>
      <c r="M4827" t="s">
        <v>3</v>
      </c>
      <c r="N4827" t="str">
        <f>VLOOKUP($F4827,Statistikkoder!$A$2:$C$154,3,FALSE)</f>
        <v>Personbil</v>
      </c>
    </row>
    <row r="4828" spans="1:14" x14ac:dyDescent="0.2">
      <c r="A4828" t="s">
        <v>213</v>
      </c>
      <c r="B4828" s="1">
        <v>0.58333333333333337</v>
      </c>
      <c r="C4828" t="s">
        <v>0</v>
      </c>
      <c r="D4828" t="s">
        <v>1</v>
      </c>
      <c r="E4828" t="s">
        <v>190</v>
      </c>
      <c r="F4828">
        <v>309</v>
      </c>
      <c r="G4828" t="str">
        <f>VLOOKUP(Tabel1[[#This Row],[Gruppe]],Statistikkoder!$A$1:$C$154,2,FALSE)</f>
        <v>    Autocamper &lt;  6 meter                </v>
      </c>
      <c r="H4828">
        <v>1</v>
      </c>
      <c r="I4828">
        <v>2</v>
      </c>
      <c r="J4828">
        <v>6</v>
      </c>
      <c r="K4828">
        <f>IF(AND(Tabel1[[#This Row],[Gruppe]]&gt;=610,Tabel1[[#This Row],[Gruppe]]&lt;=765),Tabel1[[#This Row],[Dækmeter]],0)</f>
        <v>0</v>
      </c>
      <c r="L4828">
        <v>0</v>
      </c>
      <c r="M4828" t="s">
        <v>3</v>
      </c>
      <c r="N4828" t="str">
        <f>VLOOKUP($F4828,Statistikkoder!$A$2:$C$154,3,FALSE)</f>
        <v>Autocamper</v>
      </c>
    </row>
    <row r="4829" spans="1:14" x14ac:dyDescent="0.2">
      <c r="A4829" t="s">
        <v>213</v>
      </c>
      <c r="B4829" s="1">
        <v>0.58333333333333337</v>
      </c>
      <c r="C4829" t="s">
        <v>0</v>
      </c>
      <c r="D4829" t="s">
        <v>1</v>
      </c>
      <c r="E4829" t="s">
        <v>190</v>
      </c>
      <c r="F4829">
        <v>410</v>
      </c>
      <c r="G4829" t="str">
        <f>VLOOKUP(Tabel1[[#This Row],[Gruppe]],Statistikkoder!$A$1:$C$154,2,FALSE)</f>
        <v>    MC                                    </v>
      </c>
      <c r="H4829">
        <v>2</v>
      </c>
      <c r="I4829">
        <v>3</v>
      </c>
      <c r="J4829">
        <v>5</v>
      </c>
      <c r="K4829">
        <f>IF(AND(Tabel1[[#This Row],[Gruppe]]&gt;=610,Tabel1[[#This Row],[Gruppe]]&lt;=765),Tabel1[[#This Row],[Dækmeter]],0)</f>
        <v>0</v>
      </c>
      <c r="L4829">
        <v>0</v>
      </c>
      <c r="M4829" t="s">
        <v>3</v>
      </c>
      <c r="N4829" t="str">
        <f>VLOOKUP($F4829,Statistikkoder!$A$2:$C$154,3,FALSE)</f>
        <v>MC/Knallert</v>
      </c>
    </row>
    <row r="4830" spans="1:14" x14ac:dyDescent="0.2">
      <c r="A4830" t="s">
        <v>213</v>
      </c>
      <c r="B4830" s="1">
        <v>0.58333333333333337</v>
      </c>
      <c r="C4830" t="s">
        <v>0</v>
      </c>
      <c r="D4830" t="s">
        <v>1</v>
      </c>
      <c r="E4830" t="s">
        <v>190</v>
      </c>
      <c r="F4830">
        <v>996</v>
      </c>
      <c r="G4830" t="str">
        <f>VLOOKUP(Tabel1[[#This Row],[Gruppe]],Statistikkoder!$A$1:$C$154,2,FALSE)</f>
        <v>    Passager i køretøj                            </v>
      </c>
      <c r="H4830">
        <v>0</v>
      </c>
      <c r="I4830">
        <v>94</v>
      </c>
      <c r="J4830">
        <v>0</v>
      </c>
      <c r="K4830">
        <f>IF(AND(Tabel1[[#This Row],[Gruppe]]&gt;=610,Tabel1[[#This Row],[Gruppe]]&lt;=765),Tabel1[[#This Row],[Dækmeter]],0)</f>
        <v>0</v>
      </c>
      <c r="L4830">
        <v>0</v>
      </c>
      <c r="M4830" t="s">
        <v>3</v>
      </c>
      <c r="N4830" t="str">
        <f>VLOOKUP($F4830,Statistikkoder!$A$2:$C$154,3,FALSE)</f>
        <v>Passager</v>
      </c>
    </row>
    <row r="4831" spans="1:14" x14ac:dyDescent="0.2">
      <c r="A4831" t="s">
        <v>213</v>
      </c>
      <c r="B4831" s="1">
        <v>0.625</v>
      </c>
      <c r="C4831" t="s">
        <v>4</v>
      </c>
      <c r="D4831" t="s">
        <v>2</v>
      </c>
      <c r="E4831" t="s">
        <v>190</v>
      </c>
      <c r="F4831">
        <v>10</v>
      </c>
      <c r="G4831" t="str">
        <f>VLOOKUP(Tabel1[[#This Row],[Gruppe]],Statistikkoder!$A$1:$C$154,2,FALSE)</f>
        <v>    Voksen gående                    </v>
      </c>
      <c r="H4831">
        <v>0</v>
      </c>
      <c r="I4831">
        <v>1</v>
      </c>
      <c r="J4831">
        <v>0</v>
      </c>
      <c r="K4831">
        <f>IF(AND(Tabel1[[#This Row],[Gruppe]]&gt;=610,Tabel1[[#This Row],[Gruppe]]&lt;=765),Tabel1[[#This Row],[Dækmeter]],0)</f>
        <v>0</v>
      </c>
      <c r="L4831">
        <v>0</v>
      </c>
      <c r="M4831" t="s">
        <v>3</v>
      </c>
      <c r="N4831" t="str">
        <f>VLOOKUP($F4831,Statistikkoder!$A$2:$C$154,3,FALSE)</f>
        <v>Passager</v>
      </c>
    </row>
    <row r="4832" spans="1:14" x14ac:dyDescent="0.2">
      <c r="A4832" t="s">
        <v>213</v>
      </c>
      <c r="B4832" s="1">
        <v>0.625</v>
      </c>
      <c r="C4832" t="s">
        <v>4</v>
      </c>
      <c r="D4832" t="s">
        <v>2</v>
      </c>
      <c r="E4832" t="s">
        <v>190</v>
      </c>
      <c r="F4832">
        <v>110</v>
      </c>
      <c r="G4832" t="str">
        <f>VLOOKUP(Tabel1[[#This Row],[Gruppe]],Statistikkoder!$A$1:$C$154,2,FALSE)</f>
        <v>    Bil &lt; 1,95 m                            </v>
      </c>
      <c r="H4832">
        <v>20</v>
      </c>
      <c r="I4832">
        <v>50</v>
      </c>
      <c r="J4832">
        <v>120</v>
      </c>
      <c r="K4832">
        <f>IF(AND(Tabel1[[#This Row],[Gruppe]]&gt;=610,Tabel1[[#This Row],[Gruppe]]&lt;=765),Tabel1[[#This Row],[Dækmeter]],0)</f>
        <v>0</v>
      </c>
      <c r="L4832">
        <v>0</v>
      </c>
      <c r="M4832" t="s">
        <v>3</v>
      </c>
      <c r="N4832" t="str">
        <f>VLOOKUP($F4832,Statistikkoder!$A$2:$C$154,3,FALSE)</f>
        <v>Personbil</v>
      </c>
    </row>
    <row r="4833" spans="1:14" x14ac:dyDescent="0.2">
      <c r="A4833" t="s">
        <v>213</v>
      </c>
      <c r="B4833" s="1">
        <v>0.625</v>
      </c>
      <c r="C4833" t="s">
        <v>4</v>
      </c>
      <c r="D4833" t="s">
        <v>2</v>
      </c>
      <c r="E4833" t="s">
        <v>190</v>
      </c>
      <c r="F4833">
        <v>120</v>
      </c>
      <c r="G4833" t="str">
        <f>VLOOKUP(Tabel1[[#This Row],[Gruppe]],Statistikkoder!$A$1:$C$154,2,FALSE)</f>
        <v>    Bil &gt; 1,95 m                            </v>
      </c>
      <c r="H4833">
        <v>1</v>
      </c>
      <c r="I4833">
        <v>3</v>
      </c>
      <c r="J4833">
        <v>6</v>
      </c>
      <c r="K4833">
        <f>IF(AND(Tabel1[[#This Row],[Gruppe]]&gt;=610,Tabel1[[#This Row],[Gruppe]]&lt;=765),Tabel1[[#This Row],[Dækmeter]],0)</f>
        <v>0</v>
      </c>
      <c r="L4833">
        <v>0</v>
      </c>
      <c r="M4833" t="s">
        <v>3</v>
      </c>
      <c r="N4833" t="str">
        <f>VLOOKUP($F4833,Statistikkoder!$A$2:$C$154,3,FALSE)</f>
        <v>Personbil</v>
      </c>
    </row>
    <row r="4834" spans="1:14" x14ac:dyDescent="0.2">
      <c r="A4834" t="s">
        <v>213</v>
      </c>
      <c r="B4834" s="1">
        <v>0.625</v>
      </c>
      <c r="C4834" t="s">
        <v>4</v>
      </c>
      <c r="D4834" t="s">
        <v>2</v>
      </c>
      <c r="E4834" t="s">
        <v>190</v>
      </c>
      <c r="F4834">
        <v>410</v>
      </c>
      <c r="G4834" t="str">
        <f>VLOOKUP(Tabel1[[#This Row],[Gruppe]],Statistikkoder!$A$1:$C$154,2,FALSE)</f>
        <v>    MC                                    </v>
      </c>
      <c r="H4834">
        <v>6</v>
      </c>
      <c r="I4834">
        <v>6</v>
      </c>
      <c r="J4834">
        <v>12</v>
      </c>
      <c r="K4834">
        <f>IF(AND(Tabel1[[#This Row],[Gruppe]]&gt;=610,Tabel1[[#This Row],[Gruppe]]&lt;=765),Tabel1[[#This Row],[Dækmeter]],0)</f>
        <v>0</v>
      </c>
      <c r="L4834">
        <v>0</v>
      </c>
      <c r="M4834" t="s">
        <v>3</v>
      </c>
      <c r="N4834" t="str">
        <f>VLOOKUP($F4834,Statistikkoder!$A$2:$C$154,3,FALSE)</f>
        <v>MC/Knallert</v>
      </c>
    </row>
    <row r="4835" spans="1:14" x14ac:dyDescent="0.2">
      <c r="A4835" t="s">
        <v>213</v>
      </c>
      <c r="B4835" s="1">
        <v>0.625</v>
      </c>
      <c r="C4835" t="s">
        <v>4</v>
      </c>
      <c r="D4835" t="s">
        <v>2</v>
      </c>
      <c r="E4835" t="s">
        <v>190</v>
      </c>
      <c r="F4835">
        <v>996</v>
      </c>
      <c r="G4835" t="str">
        <f>VLOOKUP(Tabel1[[#This Row],[Gruppe]],Statistikkoder!$A$1:$C$154,2,FALSE)</f>
        <v>    Passager i køretøj                            </v>
      </c>
      <c r="H4835">
        <v>0</v>
      </c>
      <c r="I4835">
        <v>59</v>
      </c>
      <c r="J4835">
        <v>0</v>
      </c>
      <c r="K4835">
        <f>IF(AND(Tabel1[[#This Row],[Gruppe]]&gt;=610,Tabel1[[#This Row],[Gruppe]]&lt;=765),Tabel1[[#This Row],[Dækmeter]],0)</f>
        <v>0</v>
      </c>
      <c r="L4835">
        <v>0</v>
      </c>
      <c r="M4835" t="s">
        <v>3</v>
      </c>
      <c r="N4835" t="str">
        <f>VLOOKUP($F4835,Statistikkoder!$A$2:$C$154,3,FALSE)</f>
        <v>Passager</v>
      </c>
    </row>
    <row r="4836" spans="1:14" x14ac:dyDescent="0.2">
      <c r="A4836" t="s">
        <v>213</v>
      </c>
      <c r="B4836" s="1">
        <v>0.625</v>
      </c>
      <c r="C4836" t="s">
        <v>0</v>
      </c>
      <c r="D4836" t="s">
        <v>1</v>
      </c>
      <c r="E4836" t="s">
        <v>189</v>
      </c>
      <c r="F4836">
        <v>10</v>
      </c>
      <c r="G4836" t="str">
        <f>VLOOKUP(Tabel1[[#This Row],[Gruppe]],Statistikkoder!$A$1:$C$154,2,FALSE)</f>
        <v>    Voksen gående                    </v>
      </c>
      <c r="H4836">
        <v>0</v>
      </c>
      <c r="I4836">
        <v>5</v>
      </c>
      <c r="J4836">
        <v>0</v>
      </c>
      <c r="K4836">
        <f>IF(AND(Tabel1[[#This Row],[Gruppe]]&gt;=610,Tabel1[[#This Row],[Gruppe]]&lt;=765),Tabel1[[#This Row],[Dækmeter]],0)</f>
        <v>0</v>
      </c>
      <c r="L4836">
        <v>0</v>
      </c>
      <c r="M4836" t="s">
        <v>3</v>
      </c>
      <c r="N4836" t="str">
        <f>VLOOKUP($F4836,Statistikkoder!$A$2:$C$154,3,FALSE)</f>
        <v>Passager</v>
      </c>
    </row>
    <row r="4837" spans="1:14" x14ac:dyDescent="0.2">
      <c r="A4837" t="s">
        <v>213</v>
      </c>
      <c r="B4837" s="1">
        <v>0.625</v>
      </c>
      <c r="C4837" t="s">
        <v>0</v>
      </c>
      <c r="D4837" t="s">
        <v>1</v>
      </c>
      <c r="E4837" t="s">
        <v>189</v>
      </c>
      <c r="F4837">
        <v>40</v>
      </c>
      <c r="G4837" t="str">
        <f>VLOOKUP(Tabel1[[#This Row],[Gruppe]],Statistikkoder!$A$1:$C$154,2,FALSE)</f>
        <v>    Pensionist gående                </v>
      </c>
      <c r="H4837">
        <v>0</v>
      </c>
      <c r="I4837">
        <v>2</v>
      </c>
      <c r="J4837">
        <v>0</v>
      </c>
      <c r="K4837">
        <f>IF(AND(Tabel1[[#This Row],[Gruppe]]&gt;=610,Tabel1[[#This Row],[Gruppe]]&lt;=765),Tabel1[[#This Row],[Dækmeter]],0)</f>
        <v>0</v>
      </c>
      <c r="L4837">
        <v>0</v>
      </c>
      <c r="M4837" t="s">
        <v>3</v>
      </c>
      <c r="N4837" t="str">
        <f>VLOOKUP($F4837,Statistikkoder!$A$2:$C$154,3,FALSE)</f>
        <v>Passager</v>
      </c>
    </row>
    <row r="4838" spans="1:14" x14ac:dyDescent="0.2">
      <c r="A4838" t="s">
        <v>213</v>
      </c>
      <c r="B4838" s="1">
        <v>0.625</v>
      </c>
      <c r="C4838" t="s">
        <v>0</v>
      </c>
      <c r="D4838" t="s">
        <v>1</v>
      </c>
      <c r="E4838" t="s">
        <v>189</v>
      </c>
      <c r="F4838">
        <v>80</v>
      </c>
      <c r="G4838" t="str">
        <f>VLOOKUP(Tabel1[[#This Row],[Gruppe]],Statistikkoder!$A$1:$C$154,2,FALSE)</f>
        <v>    Bil &lt; 1,95 pendler rejse        </v>
      </c>
      <c r="H4838">
        <v>2</v>
      </c>
      <c r="I4838">
        <v>2</v>
      </c>
      <c r="J4838">
        <v>12</v>
      </c>
      <c r="K4838">
        <f>IF(AND(Tabel1[[#This Row],[Gruppe]]&gt;=610,Tabel1[[#This Row],[Gruppe]]&lt;=765),Tabel1[[#This Row],[Dækmeter]],0)</f>
        <v>0</v>
      </c>
      <c r="L4838">
        <v>0</v>
      </c>
      <c r="M4838" t="s">
        <v>3</v>
      </c>
      <c r="N4838" t="str">
        <f>VLOOKUP($F4838,Statistikkoder!$A$2:$C$154,3,FALSE)</f>
        <v>Personbil</v>
      </c>
    </row>
    <row r="4839" spans="1:14" x14ac:dyDescent="0.2">
      <c r="A4839" t="s">
        <v>213</v>
      </c>
      <c r="B4839" s="1">
        <v>0.625</v>
      </c>
      <c r="C4839" t="s">
        <v>0</v>
      </c>
      <c r="D4839" t="s">
        <v>1</v>
      </c>
      <c r="E4839" t="s">
        <v>189</v>
      </c>
      <c r="F4839">
        <v>110</v>
      </c>
      <c r="G4839" t="str">
        <f>VLOOKUP(Tabel1[[#This Row],[Gruppe]],Statistikkoder!$A$1:$C$154,2,FALSE)</f>
        <v>    Bil &lt; 1,95 m                            </v>
      </c>
      <c r="H4839">
        <v>26</v>
      </c>
      <c r="I4839">
        <v>64</v>
      </c>
      <c r="J4839">
        <v>156</v>
      </c>
      <c r="K4839">
        <f>IF(AND(Tabel1[[#This Row],[Gruppe]]&gt;=610,Tabel1[[#This Row],[Gruppe]]&lt;=765),Tabel1[[#This Row],[Dækmeter]],0)</f>
        <v>0</v>
      </c>
      <c r="L4839">
        <v>0</v>
      </c>
      <c r="M4839" t="s">
        <v>3</v>
      </c>
      <c r="N4839" t="str">
        <f>VLOOKUP($F4839,Statistikkoder!$A$2:$C$154,3,FALSE)</f>
        <v>Personbil</v>
      </c>
    </row>
    <row r="4840" spans="1:14" x14ac:dyDescent="0.2">
      <c r="A4840" t="s">
        <v>213</v>
      </c>
      <c r="B4840" s="1">
        <v>0.625</v>
      </c>
      <c r="C4840" t="s">
        <v>0</v>
      </c>
      <c r="D4840" t="s">
        <v>1</v>
      </c>
      <c r="E4840" t="s">
        <v>189</v>
      </c>
      <c r="F4840">
        <v>115</v>
      </c>
      <c r="G4840" t="str">
        <f>VLOOKUP(Tabel1[[#This Row],[Gruppe]],Statistikkoder!$A$1:$C$154,2,FALSE)</f>
        <v>    Bil &lt; 1,95 m med anhænger                </v>
      </c>
      <c r="H4840">
        <v>1</v>
      </c>
      <c r="I4840">
        <v>2</v>
      </c>
      <c r="J4840">
        <v>10</v>
      </c>
      <c r="K4840">
        <f>IF(AND(Tabel1[[#This Row],[Gruppe]]&gt;=610,Tabel1[[#This Row],[Gruppe]]&lt;=765),Tabel1[[#This Row],[Dækmeter]],0)</f>
        <v>0</v>
      </c>
      <c r="L4840">
        <v>0</v>
      </c>
      <c r="M4840" t="s">
        <v>3</v>
      </c>
      <c r="N4840" t="str">
        <f>VLOOKUP($F4840,Statistikkoder!$A$2:$C$154,3,FALSE)</f>
        <v>Personbil</v>
      </c>
    </row>
    <row r="4841" spans="1:14" x14ac:dyDescent="0.2">
      <c r="A4841" t="s">
        <v>213</v>
      </c>
      <c r="B4841" s="1">
        <v>0.625</v>
      </c>
      <c r="C4841" t="s">
        <v>0</v>
      </c>
      <c r="D4841" t="s">
        <v>1</v>
      </c>
      <c r="E4841" t="s">
        <v>189</v>
      </c>
      <c r="F4841">
        <v>120</v>
      </c>
      <c r="G4841" t="str">
        <f>VLOOKUP(Tabel1[[#This Row],[Gruppe]],Statistikkoder!$A$1:$C$154,2,FALSE)</f>
        <v>    Bil &gt; 1,95 m                            </v>
      </c>
      <c r="H4841">
        <v>1</v>
      </c>
      <c r="I4841">
        <v>2</v>
      </c>
      <c r="J4841">
        <v>6</v>
      </c>
      <c r="K4841">
        <f>IF(AND(Tabel1[[#This Row],[Gruppe]]&gt;=610,Tabel1[[#This Row],[Gruppe]]&lt;=765),Tabel1[[#This Row],[Dækmeter]],0)</f>
        <v>0</v>
      </c>
      <c r="L4841">
        <v>0</v>
      </c>
      <c r="M4841" t="s">
        <v>3</v>
      </c>
      <c r="N4841" t="str">
        <f>VLOOKUP($F4841,Statistikkoder!$A$2:$C$154,3,FALSE)</f>
        <v>Personbil</v>
      </c>
    </row>
    <row r="4842" spans="1:14" x14ac:dyDescent="0.2">
      <c r="A4842" t="s">
        <v>213</v>
      </c>
      <c r="B4842" s="1">
        <v>0.625</v>
      </c>
      <c r="C4842" t="s">
        <v>0</v>
      </c>
      <c r="D4842" t="s">
        <v>1</v>
      </c>
      <c r="E4842" t="s">
        <v>189</v>
      </c>
      <c r="F4842">
        <v>126</v>
      </c>
      <c r="G4842" t="str">
        <f>VLOOKUP(Tabel1[[#This Row],[Gruppe]],Statistikkoder!$A$1:$C$154,2,FALSE)</f>
        <v xml:space="preserve">    Bil med campingvogn                     </v>
      </c>
      <c r="H4842">
        <v>2</v>
      </c>
      <c r="I4842">
        <v>4</v>
      </c>
      <c r="J4842">
        <v>24</v>
      </c>
      <c r="K4842">
        <f>IF(AND(Tabel1[[#This Row],[Gruppe]]&gt;=610,Tabel1[[#This Row],[Gruppe]]&lt;=765),Tabel1[[#This Row],[Dækmeter]],0)</f>
        <v>0</v>
      </c>
      <c r="L4842">
        <v>0</v>
      </c>
      <c r="M4842" t="s">
        <v>3</v>
      </c>
      <c r="N4842" t="str">
        <f>VLOOKUP($F4842,Statistikkoder!$A$2:$C$154,3,FALSE)</f>
        <v>Personbil</v>
      </c>
    </row>
    <row r="4843" spans="1:14" x14ac:dyDescent="0.2">
      <c r="A4843" t="s">
        <v>213</v>
      </c>
      <c r="B4843" s="1">
        <v>0.625</v>
      </c>
      <c r="C4843" t="s">
        <v>0</v>
      </c>
      <c r="D4843" t="s">
        <v>1</v>
      </c>
      <c r="E4843" t="s">
        <v>189</v>
      </c>
      <c r="F4843">
        <v>309</v>
      </c>
      <c r="G4843" t="str">
        <f>VLOOKUP(Tabel1[[#This Row],[Gruppe]],Statistikkoder!$A$1:$C$154,2,FALSE)</f>
        <v>    Autocamper &lt;  6 meter                </v>
      </c>
      <c r="H4843">
        <v>1</v>
      </c>
      <c r="I4843">
        <v>2</v>
      </c>
      <c r="J4843">
        <v>6</v>
      </c>
      <c r="K4843">
        <f>IF(AND(Tabel1[[#This Row],[Gruppe]]&gt;=610,Tabel1[[#This Row],[Gruppe]]&lt;=765),Tabel1[[#This Row],[Dækmeter]],0)</f>
        <v>0</v>
      </c>
      <c r="L4843">
        <v>0</v>
      </c>
      <c r="M4843" t="s">
        <v>3</v>
      </c>
      <c r="N4843" t="str">
        <f>VLOOKUP($F4843,Statistikkoder!$A$2:$C$154,3,FALSE)</f>
        <v>Autocamper</v>
      </c>
    </row>
    <row r="4844" spans="1:14" x14ac:dyDescent="0.2">
      <c r="A4844" t="s">
        <v>213</v>
      </c>
      <c r="B4844" s="1">
        <v>0.625</v>
      </c>
      <c r="C4844" t="s">
        <v>0</v>
      </c>
      <c r="D4844" t="s">
        <v>1</v>
      </c>
      <c r="E4844" t="s">
        <v>189</v>
      </c>
      <c r="F4844">
        <v>505</v>
      </c>
      <c r="G4844" t="str">
        <f>VLOOKUP(Tabel1[[#This Row],[Gruppe]],Statistikkoder!$A$1:$C$154,2,FALSE)</f>
        <v>    Cykel Pensionist                        </v>
      </c>
      <c r="H4844">
        <v>2</v>
      </c>
      <c r="I4844">
        <v>0</v>
      </c>
      <c r="J4844">
        <v>2</v>
      </c>
      <c r="K4844">
        <f>IF(AND(Tabel1[[#This Row],[Gruppe]]&gt;=610,Tabel1[[#This Row],[Gruppe]]&lt;=765),Tabel1[[#This Row],[Dækmeter]],0)</f>
        <v>0</v>
      </c>
      <c r="L4844">
        <v>0</v>
      </c>
      <c r="M4844" t="s">
        <v>3</v>
      </c>
      <c r="N4844" t="str">
        <f>VLOOKUP($F4844,Statistikkoder!$A$2:$C$154,3,FALSE)</f>
        <v>Cykel</v>
      </c>
    </row>
    <row r="4845" spans="1:14" x14ac:dyDescent="0.2">
      <c r="A4845" t="s">
        <v>213</v>
      </c>
      <c r="B4845" s="1">
        <v>0.625</v>
      </c>
      <c r="C4845" t="s">
        <v>0</v>
      </c>
      <c r="D4845" t="s">
        <v>1</v>
      </c>
      <c r="E4845" t="s">
        <v>189</v>
      </c>
      <c r="F4845">
        <v>510</v>
      </c>
      <c r="G4845" t="str">
        <f>VLOOKUP(Tabel1[[#This Row],[Gruppe]],Statistikkoder!$A$1:$C$154,2,FALSE)</f>
        <v>    Cykel Voksen                            </v>
      </c>
      <c r="H4845">
        <v>3</v>
      </c>
      <c r="I4845">
        <v>0</v>
      </c>
      <c r="J4845">
        <v>3</v>
      </c>
      <c r="K4845">
        <f>IF(AND(Tabel1[[#This Row],[Gruppe]]&gt;=610,Tabel1[[#This Row],[Gruppe]]&lt;=765),Tabel1[[#This Row],[Dækmeter]],0)</f>
        <v>0</v>
      </c>
      <c r="L4845">
        <v>0</v>
      </c>
      <c r="M4845" t="s">
        <v>3</v>
      </c>
      <c r="N4845" t="str">
        <f>VLOOKUP($F4845,Statistikkoder!$A$2:$C$154,3,FALSE)</f>
        <v>Cykel</v>
      </c>
    </row>
    <row r="4846" spans="1:14" x14ac:dyDescent="0.2">
      <c r="A4846" t="s">
        <v>213</v>
      </c>
      <c r="B4846" s="1">
        <v>0.625</v>
      </c>
      <c r="C4846" t="s">
        <v>0</v>
      </c>
      <c r="D4846" t="s">
        <v>1</v>
      </c>
      <c r="E4846" t="s">
        <v>189</v>
      </c>
      <c r="F4846">
        <v>996</v>
      </c>
      <c r="G4846" t="str">
        <f>VLOOKUP(Tabel1[[#This Row],[Gruppe]],Statistikkoder!$A$1:$C$154,2,FALSE)</f>
        <v>    Passager i køretøj                            </v>
      </c>
      <c r="H4846">
        <v>0</v>
      </c>
      <c r="I4846">
        <v>76</v>
      </c>
      <c r="J4846">
        <v>0</v>
      </c>
      <c r="K4846">
        <f>IF(AND(Tabel1[[#This Row],[Gruppe]]&gt;=610,Tabel1[[#This Row],[Gruppe]]&lt;=765),Tabel1[[#This Row],[Dækmeter]],0)</f>
        <v>0</v>
      </c>
      <c r="L4846">
        <v>0</v>
      </c>
      <c r="M4846" t="s">
        <v>3</v>
      </c>
      <c r="N4846" t="str">
        <f>VLOOKUP($F4846,Statistikkoder!$A$2:$C$154,3,FALSE)</f>
        <v>Passager</v>
      </c>
    </row>
    <row r="4847" spans="1:14" x14ac:dyDescent="0.2">
      <c r="A4847" t="s">
        <v>213</v>
      </c>
      <c r="B4847" s="1">
        <v>0.66666666666666663</v>
      </c>
      <c r="C4847" t="s">
        <v>4</v>
      </c>
      <c r="D4847" t="s">
        <v>2</v>
      </c>
      <c r="E4847" t="s">
        <v>189</v>
      </c>
      <c r="F4847">
        <v>10</v>
      </c>
      <c r="G4847" t="str">
        <f>VLOOKUP(Tabel1[[#This Row],[Gruppe]],Statistikkoder!$A$1:$C$154,2,FALSE)</f>
        <v>    Voksen gående                    </v>
      </c>
      <c r="H4847">
        <v>0</v>
      </c>
      <c r="I4847">
        <v>4</v>
      </c>
      <c r="J4847">
        <v>0</v>
      </c>
      <c r="K4847">
        <f>IF(AND(Tabel1[[#This Row],[Gruppe]]&gt;=610,Tabel1[[#This Row],[Gruppe]]&lt;=765),Tabel1[[#This Row],[Dækmeter]],0)</f>
        <v>0</v>
      </c>
      <c r="L4847">
        <v>0</v>
      </c>
      <c r="M4847" t="s">
        <v>3</v>
      </c>
      <c r="N4847" t="str">
        <f>VLOOKUP($F4847,Statistikkoder!$A$2:$C$154,3,FALSE)</f>
        <v>Passager</v>
      </c>
    </row>
    <row r="4848" spans="1:14" x14ac:dyDescent="0.2">
      <c r="A4848" t="s">
        <v>213</v>
      </c>
      <c r="B4848" s="1">
        <v>0.66666666666666663</v>
      </c>
      <c r="C4848" t="s">
        <v>4</v>
      </c>
      <c r="D4848" t="s">
        <v>2</v>
      </c>
      <c r="E4848" t="s">
        <v>189</v>
      </c>
      <c r="F4848">
        <v>80</v>
      </c>
      <c r="G4848" t="str">
        <f>VLOOKUP(Tabel1[[#This Row],[Gruppe]],Statistikkoder!$A$1:$C$154,2,FALSE)</f>
        <v>    Bil &lt; 1,95 pendler rejse        </v>
      </c>
      <c r="H4848">
        <v>2</v>
      </c>
      <c r="I4848">
        <v>3</v>
      </c>
      <c r="J4848">
        <v>12</v>
      </c>
      <c r="K4848">
        <f>IF(AND(Tabel1[[#This Row],[Gruppe]]&gt;=610,Tabel1[[#This Row],[Gruppe]]&lt;=765),Tabel1[[#This Row],[Dækmeter]],0)</f>
        <v>0</v>
      </c>
      <c r="L4848">
        <v>0</v>
      </c>
      <c r="M4848" t="s">
        <v>3</v>
      </c>
      <c r="N4848" t="str">
        <f>VLOOKUP($F4848,Statistikkoder!$A$2:$C$154,3,FALSE)</f>
        <v>Personbil</v>
      </c>
    </row>
    <row r="4849" spans="1:14" x14ac:dyDescent="0.2">
      <c r="A4849" t="s">
        <v>213</v>
      </c>
      <c r="B4849" s="1">
        <v>0.66666666666666663</v>
      </c>
      <c r="C4849" t="s">
        <v>4</v>
      </c>
      <c r="D4849" t="s">
        <v>2</v>
      </c>
      <c r="E4849" t="s">
        <v>189</v>
      </c>
      <c r="F4849">
        <v>110</v>
      </c>
      <c r="G4849" t="str">
        <f>VLOOKUP(Tabel1[[#This Row],[Gruppe]],Statistikkoder!$A$1:$C$154,2,FALSE)</f>
        <v>    Bil &lt; 1,95 m                            </v>
      </c>
      <c r="H4849">
        <v>18</v>
      </c>
      <c r="I4849">
        <v>40</v>
      </c>
      <c r="J4849">
        <v>108</v>
      </c>
      <c r="K4849">
        <f>IF(AND(Tabel1[[#This Row],[Gruppe]]&gt;=610,Tabel1[[#This Row],[Gruppe]]&lt;=765),Tabel1[[#This Row],[Dækmeter]],0)</f>
        <v>0</v>
      </c>
      <c r="L4849">
        <v>0</v>
      </c>
      <c r="M4849" t="s">
        <v>3</v>
      </c>
      <c r="N4849" t="str">
        <f>VLOOKUP($F4849,Statistikkoder!$A$2:$C$154,3,FALSE)</f>
        <v>Personbil</v>
      </c>
    </row>
    <row r="4850" spans="1:14" x14ac:dyDescent="0.2">
      <c r="A4850" t="s">
        <v>213</v>
      </c>
      <c r="B4850" s="1">
        <v>0.66666666666666663</v>
      </c>
      <c r="C4850" t="s">
        <v>4</v>
      </c>
      <c r="D4850" t="s">
        <v>2</v>
      </c>
      <c r="E4850" t="s">
        <v>189</v>
      </c>
      <c r="F4850">
        <v>120</v>
      </c>
      <c r="G4850" t="str">
        <f>VLOOKUP(Tabel1[[#This Row],[Gruppe]],Statistikkoder!$A$1:$C$154,2,FALSE)</f>
        <v>    Bil &gt; 1,95 m                            </v>
      </c>
      <c r="H4850">
        <v>1</v>
      </c>
      <c r="I4850">
        <v>3</v>
      </c>
      <c r="J4850">
        <v>6</v>
      </c>
      <c r="K4850">
        <f>IF(AND(Tabel1[[#This Row],[Gruppe]]&gt;=610,Tabel1[[#This Row],[Gruppe]]&lt;=765),Tabel1[[#This Row],[Dækmeter]],0)</f>
        <v>0</v>
      </c>
      <c r="L4850">
        <v>0</v>
      </c>
      <c r="M4850" t="s">
        <v>3</v>
      </c>
      <c r="N4850" t="str">
        <f>VLOOKUP($F4850,Statistikkoder!$A$2:$C$154,3,FALSE)</f>
        <v>Personbil</v>
      </c>
    </row>
    <row r="4851" spans="1:14" x14ac:dyDescent="0.2">
      <c r="A4851" t="s">
        <v>213</v>
      </c>
      <c r="B4851" s="1">
        <v>0.66666666666666663</v>
      </c>
      <c r="C4851" t="s">
        <v>4</v>
      </c>
      <c r="D4851" t="s">
        <v>2</v>
      </c>
      <c r="E4851" t="s">
        <v>189</v>
      </c>
      <c r="F4851">
        <v>126</v>
      </c>
      <c r="G4851" t="str">
        <f>VLOOKUP(Tabel1[[#This Row],[Gruppe]],Statistikkoder!$A$1:$C$154,2,FALSE)</f>
        <v xml:space="preserve">    Bil med campingvogn                     </v>
      </c>
      <c r="H4851">
        <v>1</v>
      </c>
      <c r="I4851">
        <v>4</v>
      </c>
      <c r="J4851">
        <v>12</v>
      </c>
      <c r="K4851">
        <f>IF(AND(Tabel1[[#This Row],[Gruppe]]&gt;=610,Tabel1[[#This Row],[Gruppe]]&lt;=765),Tabel1[[#This Row],[Dækmeter]],0)</f>
        <v>0</v>
      </c>
      <c r="L4851">
        <v>0</v>
      </c>
      <c r="M4851" t="s">
        <v>3</v>
      </c>
      <c r="N4851" t="str">
        <f>VLOOKUP($F4851,Statistikkoder!$A$2:$C$154,3,FALSE)</f>
        <v>Personbil</v>
      </c>
    </row>
    <row r="4852" spans="1:14" x14ac:dyDescent="0.2">
      <c r="A4852" t="s">
        <v>213</v>
      </c>
      <c r="B4852" s="1">
        <v>0.66666666666666663</v>
      </c>
      <c r="C4852" t="s">
        <v>4</v>
      </c>
      <c r="D4852" t="s">
        <v>2</v>
      </c>
      <c r="E4852" t="s">
        <v>189</v>
      </c>
      <c r="F4852">
        <v>320</v>
      </c>
      <c r="G4852" t="str">
        <f>VLOOKUP(Tabel1[[#This Row],[Gruppe]],Statistikkoder!$A$1:$C$154,2,FALSE)</f>
        <v>    Autocamper &lt; 12 meter                </v>
      </c>
      <c r="H4852">
        <v>1</v>
      </c>
      <c r="I4852">
        <v>2</v>
      </c>
      <c r="J4852">
        <v>10</v>
      </c>
      <c r="K4852">
        <f>IF(AND(Tabel1[[#This Row],[Gruppe]]&gt;=610,Tabel1[[#This Row],[Gruppe]]&lt;=765),Tabel1[[#This Row],[Dækmeter]],0)</f>
        <v>0</v>
      </c>
      <c r="L4852">
        <v>0</v>
      </c>
      <c r="M4852" t="s">
        <v>3</v>
      </c>
      <c r="N4852" t="str">
        <f>VLOOKUP($F4852,Statistikkoder!$A$2:$C$154,3,FALSE)</f>
        <v>Autocamper</v>
      </c>
    </row>
    <row r="4853" spans="1:14" x14ac:dyDescent="0.2">
      <c r="A4853" t="s">
        <v>213</v>
      </c>
      <c r="B4853" s="1">
        <v>0.66666666666666663</v>
      </c>
      <c r="C4853" t="s">
        <v>4</v>
      </c>
      <c r="D4853" t="s">
        <v>2</v>
      </c>
      <c r="E4853" t="s">
        <v>189</v>
      </c>
      <c r="F4853">
        <v>410</v>
      </c>
      <c r="G4853" t="str">
        <f>VLOOKUP(Tabel1[[#This Row],[Gruppe]],Statistikkoder!$A$1:$C$154,2,FALSE)</f>
        <v>    MC                                    </v>
      </c>
      <c r="H4853">
        <v>1</v>
      </c>
      <c r="I4853">
        <v>1</v>
      </c>
      <c r="J4853">
        <v>2</v>
      </c>
      <c r="K4853">
        <f>IF(AND(Tabel1[[#This Row],[Gruppe]]&gt;=610,Tabel1[[#This Row],[Gruppe]]&lt;=765),Tabel1[[#This Row],[Dækmeter]],0)</f>
        <v>0</v>
      </c>
      <c r="L4853">
        <v>0</v>
      </c>
      <c r="M4853" t="s">
        <v>3</v>
      </c>
      <c r="N4853" t="str">
        <f>VLOOKUP($F4853,Statistikkoder!$A$2:$C$154,3,FALSE)</f>
        <v>MC/Knallert</v>
      </c>
    </row>
    <row r="4854" spans="1:14" x14ac:dyDescent="0.2">
      <c r="A4854" t="s">
        <v>213</v>
      </c>
      <c r="B4854" s="1">
        <v>0.66666666666666663</v>
      </c>
      <c r="C4854" t="s">
        <v>4</v>
      </c>
      <c r="D4854" t="s">
        <v>2</v>
      </c>
      <c r="E4854" t="s">
        <v>189</v>
      </c>
      <c r="F4854">
        <v>510</v>
      </c>
      <c r="G4854" t="str">
        <f>VLOOKUP(Tabel1[[#This Row],[Gruppe]],Statistikkoder!$A$1:$C$154,2,FALSE)</f>
        <v>    Cykel Voksen                            </v>
      </c>
      <c r="H4854">
        <v>3</v>
      </c>
      <c r="I4854">
        <v>0</v>
      </c>
      <c r="J4854">
        <v>3</v>
      </c>
      <c r="K4854">
        <f>IF(AND(Tabel1[[#This Row],[Gruppe]]&gt;=610,Tabel1[[#This Row],[Gruppe]]&lt;=765),Tabel1[[#This Row],[Dækmeter]],0)</f>
        <v>0</v>
      </c>
      <c r="L4854">
        <v>0</v>
      </c>
      <c r="M4854" t="s">
        <v>3</v>
      </c>
      <c r="N4854" t="str">
        <f>VLOOKUP($F4854,Statistikkoder!$A$2:$C$154,3,FALSE)</f>
        <v>Cykel</v>
      </c>
    </row>
    <row r="4855" spans="1:14" x14ac:dyDescent="0.2">
      <c r="A4855" t="s">
        <v>213</v>
      </c>
      <c r="B4855" s="1">
        <v>0.66666666666666663</v>
      </c>
      <c r="C4855" t="s">
        <v>4</v>
      </c>
      <c r="D4855" t="s">
        <v>2</v>
      </c>
      <c r="E4855" t="s">
        <v>189</v>
      </c>
      <c r="F4855">
        <v>540</v>
      </c>
      <c r="G4855" t="str">
        <f>VLOOKUP(Tabel1[[#This Row],[Gruppe]],Statistikkoder!$A$1:$C$154,2,FALSE)</f>
        <v>    Cykel m/anhænger Voksen                  </v>
      </c>
      <c r="H4855">
        <v>1</v>
      </c>
      <c r="I4855">
        <v>0</v>
      </c>
      <c r="J4855">
        <v>1</v>
      </c>
      <c r="K4855">
        <f>IF(AND(Tabel1[[#This Row],[Gruppe]]&gt;=610,Tabel1[[#This Row],[Gruppe]]&lt;=765),Tabel1[[#This Row],[Dækmeter]],0)</f>
        <v>0</v>
      </c>
      <c r="L4855">
        <v>0</v>
      </c>
      <c r="M4855" t="s">
        <v>3</v>
      </c>
      <c r="N4855" t="str">
        <f>VLOOKUP($F4855,Statistikkoder!$A$2:$C$154,3,FALSE)</f>
        <v>Cykel</v>
      </c>
    </row>
    <row r="4856" spans="1:14" x14ac:dyDescent="0.2">
      <c r="A4856" t="s">
        <v>213</v>
      </c>
      <c r="B4856" s="1">
        <v>0.66666666666666663</v>
      </c>
      <c r="C4856" t="s">
        <v>4</v>
      </c>
      <c r="D4856" t="s">
        <v>2</v>
      </c>
      <c r="E4856" t="s">
        <v>189</v>
      </c>
      <c r="F4856">
        <v>996</v>
      </c>
      <c r="G4856" t="str">
        <f>VLOOKUP(Tabel1[[#This Row],[Gruppe]],Statistikkoder!$A$1:$C$154,2,FALSE)</f>
        <v>    Passager i køretøj                            </v>
      </c>
      <c r="H4856">
        <v>0</v>
      </c>
      <c r="I4856">
        <v>53</v>
      </c>
      <c r="J4856">
        <v>0</v>
      </c>
      <c r="K4856">
        <f>IF(AND(Tabel1[[#This Row],[Gruppe]]&gt;=610,Tabel1[[#This Row],[Gruppe]]&lt;=765),Tabel1[[#This Row],[Dækmeter]],0)</f>
        <v>0</v>
      </c>
      <c r="L4856">
        <v>0</v>
      </c>
      <c r="M4856" t="s">
        <v>3</v>
      </c>
      <c r="N4856" t="str">
        <f>VLOOKUP($F4856,Statistikkoder!$A$2:$C$154,3,FALSE)</f>
        <v>Passager</v>
      </c>
    </row>
    <row r="4857" spans="1:14" x14ac:dyDescent="0.2">
      <c r="A4857" t="s">
        <v>213</v>
      </c>
      <c r="B4857" s="1">
        <v>0.66666666666666663</v>
      </c>
      <c r="C4857" t="s">
        <v>0</v>
      </c>
      <c r="D4857" t="s">
        <v>1</v>
      </c>
      <c r="E4857" t="s">
        <v>190</v>
      </c>
      <c r="F4857">
        <v>10</v>
      </c>
      <c r="G4857" t="str">
        <f>VLOOKUP(Tabel1[[#This Row],[Gruppe]],Statistikkoder!$A$1:$C$154,2,FALSE)</f>
        <v>    Voksen gående                    </v>
      </c>
      <c r="H4857">
        <v>0</v>
      </c>
      <c r="I4857">
        <v>3</v>
      </c>
      <c r="J4857">
        <v>0</v>
      </c>
      <c r="K4857">
        <f>IF(AND(Tabel1[[#This Row],[Gruppe]]&gt;=610,Tabel1[[#This Row],[Gruppe]]&lt;=765),Tabel1[[#This Row],[Dækmeter]],0)</f>
        <v>0</v>
      </c>
      <c r="L4857">
        <v>0</v>
      </c>
      <c r="M4857" t="s">
        <v>3</v>
      </c>
      <c r="N4857" t="str">
        <f>VLOOKUP($F4857,Statistikkoder!$A$2:$C$154,3,FALSE)</f>
        <v>Passager</v>
      </c>
    </row>
    <row r="4858" spans="1:14" x14ac:dyDescent="0.2">
      <c r="A4858" t="s">
        <v>213</v>
      </c>
      <c r="B4858" s="1">
        <v>0.66666666666666663</v>
      </c>
      <c r="C4858" t="s">
        <v>0</v>
      </c>
      <c r="D4858" t="s">
        <v>1</v>
      </c>
      <c r="E4858" t="s">
        <v>190</v>
      </c>
      <c r="F4858">
        <v>15</v>
      </c>
      <c r="G4858" t="str">
        <f>VLOOKUP(Tabel1[[#This Row],[Gruppe]],Statistikkoder!$A$1:$C$154,2,FALSE)</f>
        <v>    Voksen gående Pendler            </v>
      </c>
      <c r="H4858">
        <v>0</v>
      </c>
      <c r="I4858">
        <v>1</v>
      </c>
      <c r="J4858">
        <v>0</v>
      </c>
      <c r="K4858">
        <f>IF(AND(Tabel1[[#This Row],[Gruppe]]&gt;=610,Tabel1[[#This Row],[Gruppe]]&lt;=765),Tabel1[[#This Row],[Dækmeter]],0)</f>
        <v>0</v>
      </c>
      <c r="L4858">
        <v>0</v>
      </c>
      <c r="M4858" t="s">
        <v>3</v>
      </c>
      <c r="N4858" t="str">
        <f>VLOOKUP($F4858,Statistikkoder!$A$2:$C$154,3,FALSE)</f>
        <v>Passager</v>
      </c>
    </row>
    <row r="4859" spans="1:14" x14ac:dyDescent="0.2">
      <c r="A4859" t="s">
        <v>213</v>
      </c>
      <c r="B4859" s="1">
        <v>0.66666666666666663</v>
      </c>
      <c r="C4859" t="s">
        <v>0</v>
      </c>
      <c r="D4859" t="s">
        <v>1</v>
      </c>
      <c r="E4859" t="s">
        <v>190</v>
      </c>
      <c r="F4859">
        <v>110</v>
      </c>
      <c r="G4859" t="str">
        <f>VLOOKUP(Tabel1[[#This Row],[Gruppe]],Statistikkoder!$A$1:$C$154,2,FALSE)</f>
        <v>    Bil &lt; 1,95 m                            </v>
      </c>
      <c r="H4859">
        <v>15</v>
      </c>
      <c r="I4859">
        <v>36</v>
      </c>
      <c r="J4859">
        <v>90</v>
      </c>
      <c r="K4859">
        <f>IF(AND(Tabel1[[#This Row],[Gruppe]]&gt;=610,Tabel1[[#This Row],[Gruppe]]&lt;=765),Tabel1[[#This Row],[Dækmeter]],0)</f>
        <v>0</v>
      </c>
      <c r="L4859">
        <v>0</v>
      </c>
      <c r="M4859" t="s">
        <v>3</v>
      </c>
      <c r="N4859" t="str">
        <f>VLOOKUP($F4859,Statistikkoder!$A$2:$C$154,3,FALSE)</f>
        <v>Personbil</v>
      </c>
    </row>
    <row r="4860" spans="1:14" x14ac:dyDescent="0.2">
      <c r="A4860" t="s">
        <v>213</v>
      </c>
      <c r="B4860" s="1">
        <v>0.66666666666666663</v>
      </c>
      <c r="C4860" t="s">
        <v>0</v>
      </c>
      <c r="D4860" t="s">
        <v>1</v>
      </c>
      <c r="E4860" t="s">
        <v>190</v>
      </c>
      <c r="F4860">
        <v>122</v>
      </c>
      <c r="G4860" t="str">
        <f>VLOOKUP(Tabel1[[#This Row],[Gruppe]],Statistikkoder!$A$1:$C$154,2,FALSE)</f>
        <v>    Bil H&lt;1,95 &amp; L&gt;6 m                      </v>
      </c>
      <c r="H4860">
        <v>1</v>
      </c>
      <c r="I4860">
        <v>4</v>
      </c>
      <c r="J4860">
        <v>6</v>
      </c>
      <c r="K4860">
        <f>IF(AND(Tabel1[[#This Row],[Gruppe]]&gt;=610,Tabel1[[#This Row],[Gruppe]]&lt;=765),Tabel1[[#This Row],[Dækmeter]],0)</f>
        <v>0</v>
      </c>
      <c r="L4860">
        <v>0</v>
      </c>
      <c r="M4860" t="s">
        <v>3</v>
      </c>
      <c r="N4860" t="str">
        <f>VLOOKUP($F4860,Statistikkoder!$A$2:$C$154,3,FALSE)</f>
        <v>Personbil</v>
      </c>
    </row>
    <row r="4861" spans="1:14" x14ac:dyDescent="0.2">
      <c r="A4861" t="s">
        <v>213</v>
      </c>
      <c r="B4861" s="1">
        <v>0.66666666666666663</v>
      </c>
      <c r="C4861" t="s">
        <v>0</v>
      </c>
      <c r="D4861" t="s">
        <v>1</v>
      </c>
      <c r="E4861" t="s">
        <v>190</v>
      </c>
      <c r="F4861">
        <v>320</v>
      </c>
      <c r="G4861" t="str">
        <f>VLOOKUP(Tabel1[[#This Row],[Gruppe]],Statistikkoder!$A$1:$C$154,2,FALSE)</f>
        <v>    Autocamper &lt; 12 meter                </v>
      </c>
      <c r="H4861">
        <v>1</v>
      </c>
      <c r="I4861">
        <v>2</v>
      </c>
      <c r="J4861">
        <v>10</v>
      </c>
      <c r="K4861">
        <f>IF(AND(Tabel1[[#This Row],[Gruppe]]&gt;=610,Tabel1[[#This Row],[Gruppe]]&lt;=765),Tabel1[[#This Row],[Dækmeter]],0)</f>
        <v>0</v>
      </c>
      <c r="L4861">
        <v>0</v>
      </c>
      <c r="M4861" t="s">
        <v>3</v>
      </c>
      <c r="N4861" t="str">
        <f>VLOOKUP($F4861,Statistikkoder!$A$2:$C$154,3,FALSE)</f>
        <v>Autocamper</v>
      </c>
    </row>
    <row r="4862" spans="1:14" x14ac:dyDescent="0.2">
      <c r="A4862" t="s">
        <v>213</v>
      </c>
      <c r="B4862" s="1">
        <v>0.66666666666666663</v>
      </c>
      <c r="C4862" t="s">
        <v>0</v>
      </c>
      <c r="D4862" t="s">
        <v>1</v>
      </c>
      <c r="E4862" t="s">
        <v>190</v>
      </c>
      <c r="F4862">
        <v>410</v>
      </c>
      <c r="G4862" t="str">
        <f>VLOOKUP(Tabel1[[#This Row],[Gruppe]],Statistikkoder!$A$1:$C$154,2,FALSE)</f>
        <v>    MC                                    </v>
      </c>
      <c r="H4862">
        <v>2</v>
      </c>
      <c r="I4862">
        <v>4</v>
      </c>
      <c r="J4862">
        <v>6</v>
      </c>
      <c r="K4862">
        <f>IF(AND(Tabel1[[#This Row],[Gruppe]]&gt;=610,Tabel1[[#This Row],[Gruppe]]&lt;=765),Tabel1[[#This Row],[Dækmeter]],0)</f>
        <v>0</v>
      </c>
      <c r="L4862">
        <v>0</v>
      </c>
      <c r="M4862" t="s">
        <v>3</v>
      </c>
      <c r="N4862" t="str">
        <f>VLOOKUP($F4862,Statistikkoder!$A$2:$C$154,3,FALSE)</f>
        <v>MC/Knallert</v>
      </c>
    </row>
    <row r="4863" spans="1:14" x14ac:dyDescent="0.2">
      <c r="A4863" t="s">
        <v>213</v>
      </c>
      <c r="B4863" s="1">
        <v>0.66666666666666663</v>
      </c>
      <c r="C4863" t="s">
        <v>0</v>
      </c>
      <c r="D4863" t="s">
        <v>1</v>
      </c>
      <c r="E4863" t="s">
        <v>190</v>
      </c>
      <c r="F4863">
        <v>510</v>
      </c>
      <c r="G4863" t="str">
        <f>VLOOKUP(Tabel1[[#This Row],[Gruppe]],Statistikkoder!$A$1:$C$154,2,FALSE)</f>
        <v>    Cykel Voksen                            </v>
      </c>
      <c r="H4863">
        <v>4</v>
      </c>
      <c r="I4863">
        <v>0</v>
      </c>
      <c r="J4863">
        <v>4</v>
      </c>
      <c r="K4863">
        <f>IF(AND(Tabel1[[#This Row],[Gruppe]]&gt;=610,Tabel1[[#This Row],[Gruppe]]&lt;=765),Tabel1[[#This Row],[Dækmeter]],0)</f>
        <v>0</v>
      </c>
      <c r="L4863">
        <v>0</v>
      </c>
      <c r="M4863" t="s">
        <v>3</v>
      </c>
      <c r="N4863" t="str">
        <f>VLOOKUP($F4863,Statistikkoder!$A$2:$C$154,3,FALSE)</f>
        <v>Cykel</v>
      </c>
    </row>
    <row r="4864" spans="1:14" x14ac:dyDescent="0.2">
      <c r="A4864" t="s">
        <v>213</v>
      </c>
      <c r="B4864" s="1">
        <v>0.66666666666666663</v>
      </c>
      <c r="C4864" t="s">
        <v>0</v>
      </c>
      <c r="D4864" t="s">
        <v>1</v>
      </c>
      <c r="E4864" t="s">
        <v>190</v>
      </c>
      <c r="F4864">
        <v>996</v>
      </c>
      <c r="G4864" t="str">
        <f>VLOOKUP(Tabel1[[#This Row],[Gruppe]],Statistikkoder!$A$1:$C$154,2,FALSE)</f>
        <v>    Passager i køretøj                            </v>
      </c>
      <c r="H4864">
        <v>0</v>
      </c>
      <c r="I4864">
        <v>46</v>
      </c>
      <c r="J4864">
        <v>0</v>
      </c>
      <c r="K4864">
        <f>IF(AND(Tabel1[[#This Row],[Gruppe]]&gt;=610,Tabel1[[#This Row],[Gruppe]]&lt;=765),Tabel1[[#This Row],[Dækmeter]],0)</f>
        <v>0</v>
      </c>
      <c r="L4864">
        <v>0</v>
      </c>
      <c r="M4864" t="s">
        <v>3</v>
      </c>
      <c r="N4864" t="str">
        <f>VLOOKUP($F4864,Statistikkoder!$A$2:$C$154,3,FALSE)</f>
        <v>Passager</v>
      </c>
    </row>
    <row r="4865" spans="1:14" x14ac:dyDescent="0.2">
      <c r="A4865" t="s">
        <v>213</v>
      </c>
      <c r="B4865" s="1">
        <v>0.70833333333333337</v>
      </c>
      <c r="C4865" t="s">
        <v>4</v>
      </c>
      <c r="D4865" t="s">
        <v>2</v>
      </c>
      <c r="E4865" t="s">
        <v>190</v>
      </c>
      <c r="F4865">
        <v>10</v>
      </c>
      <c r="G4865" t="str">
        <f>VLOOKUP(Tabel1[[#This Row],[Gruppe]],Statistikkoder!$A$1:$C$154,2,FALSE)</f>
        <v>    Voksen gående                    </v>
      </c>
      <c r="H4865">
        <v>0</v>
      </c>
      <c r="I4865">
        <v>1</v>
      </c>
      <c r="J4865">
        <v>0</v>
      </c>
      <c r="K4865">
        <f>IF(AND(Tabel1[[#This Row],[Gruppe]]&gt;=610,Tabel1[[#This Row],[Gruppe]]&lt;=765),Tabel1[[#This Row],[Dækmeter]],0)</f>
        <v>0</v>
      </c>
      <c r="L4865">
        <v>0</v>
      </c>
      <c r="M4865" t="s">
        <v>3</v>
      </c>
      <c r="N4865" t="str">
        <f>VLOOKUP($F4865,Statistikkoder!$A$2:$C$154,3,FALSE)</f>
        <v>Passager</v>
      </c>
    </row>
    <row r="4866" spans="1:14" x14ac:dyDescent="0.2">
      <c r="A4866" t="s">
        <v>213</v>
      </c>
      <c r="B4866" s="1">
        <v>0.70833333333333337</v>
      </c>
      <c r="C4866" t="s">
        <v>4</v>
      </c>
      <c r="D4866" t="s">
        <v>2</v>
      </c>
      <c r="E4866" t="s">
        <v>190</v>
      </c>
      <c r="F4866">
        <v>80</v>
      </c>
      <c r="G4866" t="str">
        <f>VLOOKUP(Tabel1[[#This Row],[Gruppe]],Statistikkoder!$A$1:$C$154,2,FALSE)</f>
        <v>    Bil &lt; 1,95 pendler rejse        </v>
      </c>
      <c r="H4866">
        <v>1</v>
      </c>
      <c r="I4866">
        <v>2</v>
      </c>
      <c r="J4866">
        <v>6</v>
      </c>
      <c r="K4866">
        <f>IF(AND(Tabel1[[#This Row],[Gruppe]]&gt;=610,Tabel1[[#This Row],[Gruppe]]&lt;=765),Tabel1[[#This Row],[Dækmeter]],0)</f>
        <v>0</v>
      </c>
      <c r="L4866">
        <v>0</v>
      </c>
      <c r="M4866" t="s">
        <v>3</v>
      </c>
      <c r="N4866" t="str">
        <f>VLOOKUP($F4866,Statistikkoder!$A$2:$C$154,3,FALSE)</f>
        <v>Personbil</v>
      </c>
    </row>
    <row r="4867" spans="1:14" x14ac:dyDescent="0.2">
      <c r="A4867" t="s">
        <v>213</v>
      </c>
      <c r="B4867" s="1">
        <v>0.70833333333333337</v>
      </c>
      <c r="C4867" t="s">
        <v>4</v>
      </c>
      <c r="D4867" t="s">
        <v>2</v>
      </c>
      <c r="E4867" t="s">
        <v>190</v>
      </c>
      <c r="F4867">
        <v>110</v>
      </c>
      <c r="G4867" t="str">
        <f>VLOOKUP(Tabel1[[#This Row],[Gruppe]],Statistikkoder!$A$1:$C$154,2,FALSE)</f>
        <v>    Bil &lt; 1,95 m                            </v>
      </c>
      <c r="H4867">
        <v>14</v>
      </c>
      <c r="I4867">
        <v>45</v>
      </c>
      <c r="J4867">
        <v>84</v>
      </c>
      <c r="K4867">
        <f>IF(AND(Tabel1[[#This Row],[Gruppe]]&gt;=610,Tabel1[[#This Row],[Gruppe]]&lt;=765),Tabel1[[#This Row],[Dækmeter]],0)</f>
        <v>0</v>
      </c>
      <c r="L4867">
        <v>0</v>
      </c>
      <c r="M4867" t="s">
        <v>3</v>
      </c>
      <c r="N4867" t="str">
        <f>VLOOKUP($F4867,Statistikkoder!$A$2:$C$154,3,FALSE)</f>
        <v>Personbil</v>
      </c>
    </row>
    <row r="4868" spans="1:14" x14ac:dyDescent="0.2">
      <c r="A4868" t="s">
        <v>213</v>
      </c>
      <c r="B4868" s="1">
        <v>0.70833333333333337</v>
      </c>
      <c r="C4868" t="s">
        <v>4</v>
      </c>
      <c r="D4868" t="s">
        <v>2</v>
      </c>
      <c r="E4868" t="s">
        <v>190</v>
      </c>
      <c r="F4868">
        <v>115</v>
      </c>
      <c r="G4868" t="str">
        <f>VLOOKUP(Tabel1[[#This Row],[Gruppe]],Statistikkoder!$A$1:$C$154,2,FALSE)</f>
        <v>    Bil &lt; 1,95 m med anhænger                </v>
      </c>
      <c r="H4868">
        <v>1</v>
      </c>
      <c r="I4868">
        <v>1</v>
      </c>
      <c r="J4868">
        <v>10</v>
      </c>
      <c r="K4868">
        <f>IF(AND(Tabel1[[#This Row],[Gruppe]]&gt;=610,Tabel1[[#This Row],[Gruppe]]&lt;=765),Tabel1[[#This Row],[Dækmeter]],0)</f>
        <v>0</v>
      </c>
      <c r="L4868">
        <v>0</v>
      </c>
      <c r="M4868" t="s">
        <v>3</v>
      </c>
      <c r="N4868" t="str">
        <f>VLOOKUP($F4868,Statistikkoder!$A$2:$C$154,3,FALSE)</f>
        <v>Personbil</v>
      </c>
    </row>
    <row r="4869" spans="1:14" x14ac:dyDescent="0.2">
      <c r="A4869" t="s">
        <v>213</v>
      </c>
      <c r="B4869" s="1">
        <v>0.70833333333333337</v>
      </c>
      <c r="C4869" t="s">
        <v>4</v>
      </c>
      <c r="D4869" t="s">
        <v>2</v>
      </c>
      <c r="E4869" t="s">
        <v>190</v>
      </c>
      <c r="F4869">
        <v>120</v>
      </c>
      <c r="G4869" t="str">
        <f>VLOOKUP(Tabel1[[#This Row],[Gruppe]],Statistikkoder!$A$1:$C$154,2,FALSE)</f>
        <v>    Bil &gt; 1,95 m                            </v>
      </c>
      <c r="H4869">
        <v>1</v>
      </c>
      <c r="I4869">
        <v>5</v>
      </c>
      <c r="J4869">
        <v>6</v>
      </c>
      <c r="K4869">
        <f>IF(AND(Tabel1[[#This Row],[Gruppe]]&gt;=610,Tabel1[[#This Row],[Gruppe]]&lt;=765),Tabel1[[#This Row],[Dækmeter]],0)</f>
        <v>0</v>
      </c>
      <c r="L4869">
        <v>0</v>
      </c>
      <c r="M4869" t="s">
        <v>3</v>
      </c>
      <c r="N4869" t="str">
        <f>VLOOKUP($F4869,Statistikkoder!$A$2:$C$154,3,FALSE)</f>
        <v>Personbil</v>
      </c>
    </row>
    <row r="4870" spans="1:14" x14ac:dyDescent="0.2">
      <c r="A4870" t="s">
        <v>213</v>
      </c>
      <c r="B4870" s="1">
        <v>0.70833333333333337</v>
      </c>
      <c r="C4870" t="s">
        <v>4</v>
      </c>
      <c r="D4870" t="s">
        <v>2</v>
      </c>
      <c r="E4870" t="s">
        <v>190</v>
      </c>
      <c r="F4870">
        <v>309</v>
      </c>
      <c r="G4870" t="str">
        <f>VLOOKUP(Tabel1[[#This Row],[Gruppe]],Statistikkoder!$A$1:$C$154,2,FALSE)</f>
        <v>    Autocamper &lt;  6 meter                </v>
      </c>
      <c r="H4870">
        <v>1</v>
      </c>
      <c r="I4870">
        <v>3</v>
      </c>
      <c r="J4870">
        <v>6</v>
      </c>
      <c r="K4870">
        <f>IF(AND(Tabel1[[#This Row],[Gruppe]]&gt;=610,Tabel1[[#This Row],[Gruppe]]&lt;=765),Tabel1[[#This Row],[Dækmeter]],0)</f>
        <v>0</v>
      </c>
      <c r="L4870">
        <v>0</v>
      </c>
      <c r="M4870" t="s">
        <v>3</v>
      </c>
      <c r="N4870" t="str">
        <f>VLOOKUP($F4870,Statistikkoder!$A$2:$C$154,3,FALSE)</f>
        <v>Autocamper</v>
      </c>
    </row>
    <row r="4871" spans="1:14" x14ac:dyDescent="0.2">
      <c r="A4871" t="s">
        <v>213</v>
      </c>
      <c r="B4871" s="1">
        <v>0.70833333333333337</v>
      </c>
      <c r="C4871" t="s">
        <v>4</v>
      </c>
      <c r="D4871" t="s">
        <v>2</v>
      </c>
      <c r="E4871" t="s">
        <v>190</v>
      </c>
      <c r="F4871">
        <v>410</v>
      </c>
      <c r="G4871" t="str">
        <f>VLOOKUP(Tabel1[[#This Row],[Gruppe]],Statistikkoder!$A$1:$C$154,2,FALSE)</f>
        <v>    MC                                    </v>
      </c>
      <c r="H4871">
        <v>4</v>
      </c>
      <c r="I4871">
        <v>5</v>
      </c>
      <c r="J4871">
        <v>9</v>
      </c>
      <c r="K4871">
        <f>IF(AND(Tabel1[[#This Row],[Gruppe]]&gt;=610,Tabel1[[#This Row],[Gruppe]]&lt;=765),Tabel1[[#This Row],[Dækmeter]],0)</f>
        <v>0</v>
      </c>
      <c r="L4871">
        <v>0</v>
      </c>
      <c r="M4871" t="s">
        <v>3</v>
      </c>
      <c r="N4871" t="str">
        <f>VLOOKUP($F4871,Statistikkoder!$A$2:$C$154,3,FALSE)</f>
        <v>MC/Knallert</v>
      </c>
    </row>
    <row r="4872" spans="1:14" x14ac:dyDescent="0.2">
      <c r="A4872" t="s">
        <v>213</v>
      </c>
      <c r="B4872" s="1">
        <v>0.70833333333333337</v>
      </c>
      <c r="C4872" t="s">
        <v>4</v>
      </c>
      <c r="D4872" t="s">
        <v>2</v>
      </c>
      <c r="E4872" t="s">
        <v>190</v>
      </c>
      <c r="F4872">
        <v>996</v>
      </c>
      <c r="G4872" t="str">
        <f>VLOOKUP(Tabel1[[#This Row],[Gruppe]],Statistikkoder!$A$1:$C$154,2,FALSE)</f>
        <v>    Passager i køretøj                            </v>
      </c>
      <c r="H4872">
        <v>0</v>
      </c>
      <c r="I4872">
        <v>61</v>
      </c>
      <c r="J4872">
        <v>0</v>
      </c>
      <c r="K4872">
        <f>IF(AND(Tabel1[[#This Row],[Gruppe]]&gt;=610,Tabel1[[#This Row],[Gruppe]]&lt;=765),Tabel1[[#This Row],[Dækmeter]],0)</f>
        <v>0</v>
      </c>
      <c r="L4872">
        <v>0</v>
      </c>
      <c r="M4872" t="s">
        <v>3</v>
      </c>
      <c r="N4872" t="str">
        <f>VLOOKUP($F4872,Statistikkoder!$A$2:$C$154,3,FALSE)</f>
        <v>Passager</v>
      </c>
    </row>
    <row r="4873" spans="1:14" x14ac:dyDescent="0.2">
      <c r="A4873" t="s">
        <v>213</v>
      </c>
      <c r="B4873" s="1">
        <v>0.70833333333333337</v>
      </c>
      <c r="C4873" t="s">
        <v>0</v>
      </c>
      <c r="D4873" t="s">
        <v>1</v>
      </c>
      <c r="E4873" t="s">
        <v>189</v>
      </c>
      <c r="F4873">
        <v>10</v>
      </c>
      <c r="G4873" t="str">
        <f>VLOOKUP(Tabel1[[#This Row],[Gruppe]],Statistikkoder!$A$1:$C$154,2,FALSE)</f>
        <v>    Voksen gående                    </v>
      </c>
      <c r="H4873">
        <v>0</v>
      </c>
      <c r="I4873">
        <v>5</v>
      </c>
      <c r="J4873">
        <v>0</v>
      </c>
      <c r="K4873">
        <f>IF(AND(Tabel1[[#This Row],[Gruppe]]&gt;=610,Tabel1[[#This Row],[Gruppe]]&lt;=765),Tabel1[[#This Row],[Dækmeter]],0)</f>
        <v>0</v>
      </c>
      <c r="L4873">
        <v>0</v>
      </c>
      <c r="M4873" t="s">
        <v>3</v>
      </c>
      <c r="N4873" t="str">
        <f>VLOOKUP($F4873,Statistikkoder!$A$2:$C$154,3,FALSE)</f>
        <v>Passager</v>
      </c>
    </row>
    <row r="4874" spans="1:14" x14ac:dyDescent="0.2">
      <c r="A4874" t="s">
        <v>213</v>
      </c>
      <c r="B4874" s="1">
        <v>0.70833333333333337</v>
      </c>
      <c r="C4874" t="s">
        <v>0</v>
      </c>
      <c r="D4874" t="s">
        <v>1</v>
      </c>
      <c r="E4874" t="s">
        <v>189</v>
      </c>
      <c r="F4874">
        <v>80</v>
      </c>
      <c r="G4874" t="str">
        <f>VLOOKUP(Tabel1[[#This Row],[Gruppe]],Statistikkoder!$A$1:$C$154,2,FALSE)</f>
        <v>    Bil &lt; 1,95 pendler rejse        </v>
      </c>
      <c r="H4874">
        <v>2</v>
      </c>
      <c r="I4874">
        <v>4</v>
      </c>
      <c r="J4874">
        <v>12</v>
      </c>
      <c r="K4874">
        <f>IF(AND(Tabel1[[#This Row],[Gruppe]]&gt;=610,Tabel1[[#This Row],[Gruppe]]&lt;=765),Tabel1[[#This Row],[Dækmeter]],0)</f>
        <v>0</v>
      </c>
      <c r="L4874">
        <v>0</v>
      </c>
      <c r="M4874" t="s">
        <v>3</v>
      </c>
      <c r="N4874" t="str">
        <f>VLOOKUP($F4874,Statistikkoder!$A$2:$C$154,3,FALSE)</f>
        <v>Personbil</v>
      </c>
    </row>
    <row r="4875" spans="1:14" x14ac:dyDescent="0.2">
      <c r="A4875" t="s">
        <v>213</v>
      </c>
      <c r="B4875" s="1">
        <v>0.70833333333333337</v>
      </c>
      <c r="C4875" t="s">
        <v>0</v>
      </c>
      <c r="D4875" t="s">
        <v>1</v>
      </c>
      <c r="E4875" t="s">
        <v>189</v>
      </c>
      <c r="F4875">
        <v>110</v>
      </c>
      <c r="G4875" t="str">
        <f>VLOOKUP(Tabel1[[#This Row],[Gruppe]],Statistikkoder!$A$1:$C$154,2,FALSE)</f>
        <v>    Bil &lt; 1,95 m                            </v>
      </c>
      <c r="H4875">
        <v>27</v>
      </c>
      <c r="I4875">
        <v>80</v>
      </c>
      <c r="J4875">
        <v>162</v>
      </c>
      <c r="K4875">
        <f>IF(AND(Tabel1[[#This Row],[Gruppe]]&gt;=610,Tabel1[[#This Row],[Gruppe]]&lt;=765),Tabel1[[#This Row],[Dækmeter]],0)</f>
        <v>0</v>
      </c>
      <c r="L4875">
        <v>0</v>
      </c>
      <c r="M4875" t="s">
        <v>3</v>
      </c>
      <c r="N4875" t="str">
        <f>VLOOKUP($F4875,Statistikkoder!$A$2:$C$154,3,FALSE)</f>
        <v>Personbil</v>
      </c>
    </row>
    <row r="4876" spans="1:14" x14ac:dyDescent="0.2">
      <c r="A4876" t="s">
        <v>213</v>
      </c>
      <c r="B4876" s="1">
        <v>0.70833333333333337</v>
      </c>
      <c r="C4876" t="s">
        <v>0</v>
      </c>
      <c r="D4876" t="s">
        <v>1</v>
      </c>
      <c r="E4876" t="s">
        <v>189</v>
      </c>
      <c r="F4876">
        <v>123</v>
      </c>
      <c r="G4876" t="str">
        <f>VLOOKUP(Tabel1[[#This Row],[Gruppe]],Statistikkoder!$A$1:$C$154,2,FALSE)</f>
        <v>    Bil H&gt;1,95 &amp; L&gt;6 m                      </v>
      </c>
      <c r="H4876">
        <v>1</v>
      </c>
      <c r="I4876">
        <v>2</v>
      </c>
      <c r="J4876">
        <v>6</v>
      </c>
      <c r="K4876">
        <f>IF(AND(Tabel1[[#This Row],[Gruppe]]&gt;=610,Tabel1[[#This Row],[Gruppe]]&lt;=765),Tabel1[[#This Row],[Dækmeter]],0)</f>
        <v>0</v>
      </c>
      <c r="L4876">
        <v>0</v>
      </c>
      <c r="M4876" t="s">
        <v>3</v>
      </c>
      <c r="N4876" t="str">
        <f>VLOOKUP($F4876,Statistikkoder!$A$2:$C$154,3,FALSE)</f>
        <v>Personbil</v>
      </c>
    </row>
    <row r="4877" spans="1:14" x14ac:dyDescent="0.2">
      <c r="A4877" t="s">
        <v>213</v>
      </c>
      <c r="B4877" s="1">
        <v>0.70833333333333337</v>
      </c>
      <c r="C4877" t="s">
        <v>0</v>
      </c>
      <c r="D4877" t="s">
        <v>1</v>
      </c>
      <c r="E4877" t="s">
        <v>189</v>
      </c>
      <c r="F4877">
        <v>510</v>
      </c>
      <c r="G4877" t="str">
        <f>VLOOKUP(Tabel1[[#This Row],[Gruppe]],Statistikkoder!$A$1:$C$154,2,FALSE)</f>
        <v>    Cykel Voksen                            </v>
      </c>
      <c r="H4877">
        <v>2</v>
      </c>
      <c r="I4877">
        <v>0</v>
      </c>
      <c r="J4877">
        <v>2</v>
      </c>
      <c r="K4877">
        <f>IF(AND(Tabel1[[#This Row],[Gruppe]]&gt;=610,Tabel1[[#This Row],[Gruppe]]&lt;=765),Tabel1[[#This Row],[Dækmeter]],0)</f>
        <v>0</v>
      </c>
      <c r="L4877">
        <v>0</v>
      </c>
      <c r="M4877" t="s">
        <v>3</v>
      </c>
      <c r="N4877" t="str">
        <f>VLOOKUP($F4877,Statistikkoder!$A$2:$C$154,3,FALSE)</f>
        <v>Cykel</v>
      </c>
    </row>
    <row r="4878" spans="1:14" x14ac:dyDescent="0.2">
      <c r="A4878" t="s">
        <v>213</v>
      </c>
      <c r="B4878" s="1">
        <v>0.70833333333333337</v>
      </c>
      <c r="C4878" t="s">
        <v>0</v>
      </c>
      <c r="D4878" t="s">
        <v>1</v>
      </c>
      <c r="E4878" t="s">
        <v>189</v>
      </c>
      <c r="F4878">
        <v>996</v>
      </c>
      <c r="G4878" t="str">
        <f>VLOOKUP(Tabel1[[#This Row],[Gruppe]],Statistikkoder!$A$1:$C$154,2,FALSE)</f>
        <v>    Passager i køretøj                            </v>
      </c>
      <c r="H4878">
        <v>0</v>
      </c>
      <c r="I4878">
        <v>76</v>
      </c>
      <c r="J4878">
        <v>0</v>
      </c>
      <c r="K4878">
        <f>IF(AND(Tabel1[[#This Row],[Gruppe]]&gt;=610,Tabel1[[#This Row],[Gruppe]]&lt;=765),Tabel1[[#This Row],[Dækmeter]],0)</f>
        <v>0</v>
      </c>
      <c r="L4878">
        <v>0</v>
      </c>
      <c r="M4878" t="s">
        <v>3</v>
      </c>
      <c r="N4878" t="str">
        <f>VLOOKUP($F4878,Statistikkoder!$A$2:$C$154,3,FALSE)</f>
        <v>Passager</v>
      </c>
    </row>
    <row r="4879" spans="1:14" x14ac:dyDescent="0.2">
      <c r="A4879" t="s">
        <v>213</v>
      </c>
      <c r="B4879" s="1">
        <v>0.75</v>
      </c>
      <c r="C4879" t="s">
        <v>4</v>
      </c>
      <c r="D4879" t="s">
        <v>2</v>
      </c>
      <c r="E4879" t="s">
        <v>189</v>
      </c>
      <c r="F4879">
        <v>10</v>
      </c>
      <c r="G4879" t="str">
        <f>VLOOKUP(Tabel1[[#This Row],[Gruppe]],Statistikkoder!$A$1:$C$154,2,FALSE)</f>
        <v>    Voksen gående                    </v>
      </c>
      <c r="H4879">
        <v>0</v>
      </c>
      <c r="I4879">
        <v>4</v>
      </c>
      <c r="J4879">
        <v>0</v>
      </c>
      <c r="K4879">
        <f>IF(AND(Tabel1[[#This Row],[Gruppe]]&gt;=610,Tabel1[[#This Row],[Gruppe]]&lt;=765),Tabel1[[#This Row],[Dækmeter]],0)</f>
        <v>0</v>
      </c>
      <c r="L4879">
        <v>0</v>
      </c>
      <c r="M4879" t="s">
        <v>3</v>
      </c>
      <c r="N4879" t="str">
        <f>VLOOKUP($F4879,Statistikkoder!$A$2:$C$154,3,FALSE)</f>
        <v>Passager</v>
      </c>
    </row>
    <row r="4880" spans="1:14" x14ac:dyDescent="0.2">
      <c r="A4880" t="s">
        <v>213</v>
      </c>
      <c r="B4880" s="1">
        <v>0.75</v>
      </c>
      <c r="C4880" t="s">
        <v>4</v>
      </c>
      <c r="D4880" t="s">
        <v>2</v>
      </c>
      <c r="E4880" t="s">
        <v>189</v>
      </c>
      <c r="F4880">
        <v>20</v>
      </c>
      <c r="G4880" t="str">
        <f>VLOOKUP(Tabel1[[#This Row],[Gruppe]],Statistikkoder!$A$1:$C$154,2,FALSE)</f>
        <v>    Barn 12-15 år gående              </v>
      </c>
      <c r="H4880">
        <v>0</v>
      </c>
      <c r="I4880">
        <v>2</v>
      </c>
      <c r="J4880">
        <v>0</v>
      </c>
      <c r="K4880">
        <f>IF(AND(Tabel1[[#This Row],[Gruppe]]&gt;=610,Tabel1[[#This Row],[Gruppe]]&lt;=765),Tabel1[[#This Row],[Dækmeter]],0)</f>
        <v>0</v>
      </c>
      <c r="L4880">
        <v>0</v>
      </c>
      <c r="M4880" t="s">
        <v>3</v>
      </c>
      <c r="N4880" t="str">
        <f>VLOOKUP($F4880,Statistikkoder!$A$2:$C$154,3,FALSE)</f>
        <v>Passager</v>
      </c>
    </row>
    <row r="4881" spans="1:14" x14ac:dyDescent="0.2">
      <c r="A4881" t="s">
        <v>213</v>
      </c>
      <c r="B4881" s="1">
        <v>0.75</v>
      </c>
      <c r="C4881" t="s">
        <v>4</v>
      </c>
      <c r="D4881" t="s">
        <v>2</v>
      </c>
      <c r="E4881" t="s">
        <v>189</v>
      </c>
      <c r="F4881">
        <v>30</v>
      </c>
      <c r="G4881" t="str">
        <f>VLOOKUP(Tabel1[[#This Row],[Gruppe]],Statistikkoder!$A$1:$C$154,2,FALSE)</f>
        <v>    Barn  0-11 år gående              </v>
      </c>
      <c r="H4881">
        <v>0</v>
      </c>
      <c r="I4881">
        <v>1</v>
      </c>
      <c r="J4881">
        <v>0</v>
      </c>
      <c r="K4881">
        <f>IF(AND(Tabel1[[#This Row],[Gruppe]]&gt;=610,Tabel1[[#This Row],[Gruppe]]&lt;=765),Tabel1[[#This Row],[Dækmeter]],0)</f>
        <v>0</v>
      </c>
      <c r="L4881">
        <v>0</v>
      </c>
      <c r="M4881" t="s">
        <v>3</v>
      </c>
      <c r="N4881" t="str">
        <f>VLOOKUP($F4881,Statistikkoder!$A$2:$C$154,3,FALSE)</f>
        <v>Passager</v>
      </c>
    </row>
    <row r="4882" spans="1:14" x14ac:dyDescent="0.2">
      <c r="A4882" t="s">
        <v>213</v>
      </c>
      <c r="B4882" s="1">
        <v>0.75</v>
      </c>
      <c r="C4882" t="s">
        <v>4</v>
      </c>
      <c r="D4882" t="s">
        <v>2</v>
      </c>
      <c r="E4882" t="s">
        <v>189</v>
      </c>
      <c r="F4882">
        <v>40</v>
      </c>
      <c r="G4882" t="str">
        <f>VLOOKUP(Tabel1[[#This Row],[Gruppe]],Statistikkoder!$A$1:$C$154,2,FALSE)</f>
        <v>    Pensionist gående                </v>
      </c>
      <c r="H4882">
        <v>0</v>
      </c>
      <c r="I4882">
        <v>1</v>
      </c>
      <c r="J4882">
        <v>0</v>
      </c>
      <c r="K4882">
        <f>IF(AND(Tabel1[[#This Row],[Gruppe]]&gt;=610,Tabel1[[#This Row],[Gruppe]]&lt;=765),Tabel1[[#This Row],[Dækmeter]],0)</f>
        <v>0</v>
      </c>
      <c r="L4882">
        <v>0</v>
      </c>
      <c r="M4882" t="s">
        <v>3</v>
      </c>
      <c r="N4882" t="str">
        <f>VLOOKUP($F4882,Statistikkoder!$A$2:$C$154,3,FALSE)</f>
        <v>Passager</v>
      </c>
    </row>
    <row r="4883" spans="1:14" x14ac:dyDescent="0.2">
      <c r="A4883" t="s">
        <v>213</v>
      </c>
      <c r="B4883" s="1">
        <v>0.75</v>
      </c>
      <c r="C4883" t="s">
        <v>4</v>
      </c>
      <c r="D4883" t="s">
        <v>2</v>
      </c>
      <c r="E4883" t="s">
        <v>189</v>
      </c>
      <c r="F4883">
        <v>110</v>
      </c>
      <c r="G4883" t="str">
        <f>VLOOKUP(Tabel1[[#This Row],[Gruppe]],Statistikkoder!$A$1:$C$154,2,FALSE)</f>
        <v>    Bil &lt; 1,95 m                            </v>
      </c>
      <c r="H4883">
        <v>22</v>
      </c>
      <c r="I4883">
        <v>58</v>
      </c>
      <c r="J4883">
        <v>132</v>
      </c>
      <c r="K4883">
        <f>IF(AND(Tabel1[[#This Row],[Gruppe]]&gt;=610,Tabel1[[#This Row],[Gruppe]]&lt;=765),Tabel1[[#This Row],[Dækmeter]],0)</f>
        <v>0</v>
      </c>
      <c r="L4883">
        <v>0</v>
      </c>
      <c r="M4883" t="s">
        <v>3</v>
      </c>
      <c r="N4883" t="str">
        <f>VLOOKUP($F4883,Statistikkoder!$A$2:$C$154,3,FALSE)</f>
        <v>Personbil</v>
      </c>
    </row>
    <row r="4884" spans="1:14" x14ac:dyDescent="0.2">
      <c r="A4884" t="s">
        <v>213</v>
      </c>
      <c r="B4884" s="1">
        <v>0.75</v>
      </c>
      <c r="C4884" t="s">
        <v>4</v>
      </c>
      <c r="D4884" t="s">
        <v>2</v>
      </c>
      <c r="E4884" t="s">
        <v>189</v>
      </c>
      <c r="F4884">
        <v>120</v>
      </c>
      <c r="G4884" t="str">
        <f>VLOOKUP(Tabel1[[#This Row],[Gruppe]],Statistikkoder!$A$1:$C$154,2,FALSE)</f>
        <v>    Bil &gt; 1,95 m                            </v>
      </c>
      <c r="H4884">
        <v>1</v>
      </c>
      <c r="I4884">
        <v>2</v>
      </c>
      <c r="J4884">
        <v>6</v>
      </c>
      <c r="K4884">
        <f>IF(AND(Tabel1[[#This Row],[Gruppe]]&gt;=610,Tabel1[[#This Row],[Gruppe]]&lt;=765),Tabel1[[#This Row],[Dækmeter]],0)</f>
        <v>0</v>
      </c>
      <c r="L4884">
        <v>0</v>
      </c>
      <c r="M4884" t="s">
        <v>3</v>
      </c>
      <c r="N4884" t="str">
        <f>VLOOKUP($F4884,Statistikkoder!$A$2:$C$154,3,FALSE)</f>
        <v>Personbil</v>
      </c>
    </row>
    <row r="4885" spans="1:14" x14ac:dyDescent="0.2">
      <c r="A4885" t="s">
        <v>213</v>
      </c>
      <c r="B4885" s="1">
        <v>0.75</v>
      </c>
      <c r="C4885" t="s">
        <v>4</v>
      </c>
      <c r="D4885" t="s">
        <v>2</v>
      </c>
      <c r="E4885" t="s">
        <v>189</v>
      </c>
      <c r="F4885">
        <v>505</v>
      </c>
      <c r="G4885" t="str">
        <f>VLOOKUP(Tabel1[[#This Row],[Gruppe]],Statistikkoder!$A$1:$C$154,2,FALSE)</f>
        <v>    Cykel Pensionist                        </v>
      </c>
      <c r="H4885">
        <v>1</v>
      </c>
      <c r="I4885">
        <v>0</v>
      </c>
      <c r="J4885">
        <v>1</v>
      </c>
      <c r="K4885">
        <f>IF(AND(Tabel1[[#This Row],[Gruppe]]&gt;=610,Tabel1[[#This Row],[Gruppe]]&lt;=765),Tabel1[[#This Row],[Dækmeter]],0)</f>
        <v>0</v>
      </c>
      <c r="L4885">
        <v>0</v>
      </c>
      <c r="M4885" t="s">
        <v>3</v>
      </c>
      <c r="N4885" t="str">
        <f>VLOOKUP($F4885,Statistikkoder!$A$2:$C$154,3,FALSE)</f>
        <v>Cykel</v>
      </c>
    </row>
    <row r="4886" spans="1:14" x14ac:dyDescent="0.2">
      <c r="A4886" t="s">
        <v>213</v>
      </c>
      <c r="B4886" s="1">
        <v>0.75</v>
      </c>
      <c r="C4886" t="s">
        <v>4</v>
      </c>
      <c r="D4886" t="s">
        <v>2</v>
      </c>
      <c r="E4886" t="s">
        <v>189</v>
      </c>
      <c r="F4886">
        <v>510</v>
      </c>
      <c r="G4886" t="str">
        <f>VLOOKUP(Tabel1[[#This Row],[Gruppe]],Statistikkoder!$A$1:$C$154,2,FALSE)</f>
        <v>    Cykel Voksen                            </v>
      </c>
      <c r="H4886">
        <v>1</v>
      </c>
      <c r="I4886">
        <v>0</v>
      </c>
      <c r="J4886">
        <v>1</v>
      </c>
      <c r="K4886">
        <f>IF(AND(Tabel1[[#This Row],[Gruppe]]&gt;=610,Tabel1[[#This Row],[Gruppe]]&lt;=765),Tabel1[[#This Row],[Dækmeter]],0)</f>
        <v>0</v>
      </c>
      <c r="L4886">
        <v>0</v>
      </c>
      <c r="M4886" t="s">
        <v>3</v>
      </c>
      <c r="N4886" t="str">
        <f>VLOOKUP($F4886,Statistikkoder!$A$2:$C$154,3,FALSE)</f>
        <v>Cykel</v>
      </c>
    </row>
    <row r="4887" spans="1:14" x14ac:dyDescent="0.2">
      <c r="A4887" t="s">
        <v>213</v>
      </c>
      <c r="B4887" s="1">
        <v>0.75</v>
      </c>
      <c r="C4887" t="s">
        <v>4</v>
      </c>
      <c r="D4887" t="s">
        <v>2</v>
      </c>
      <c r="E4887" t="s">
        <v>189</v>
      </c>
      <c r="F4887">
        <v>520</v>
      </c>
      <c r="G4887" t="str">
        <f>VLOOKUP(Tabel1[[#This Row],[Gruppe]],Statistikkoder!$A$1:$C$154,2,FALSE)</f>
        <v>    Cykel Barn 12-15 år                      </v>
      </c>
      <c r="H4887">
        <v>1</v>
      </c>
      <c r="I4887">
        <v>0</v>
      </c>
      <c r="J4887">
        <v>1</v>
      </c>
      <c r="K4887">
        <f>IF(AND(Tabel1[[#This Row],[Gruppe]]&gt;=610,Tabel1[[#This Row],[Gruppe]]&lt;=765),Tabel1[[#This Row],[Dækmeter]],0)</f>
        <v>0</v>
      </c>
      <c r="L4887">
        <v>0</v>
      </c>
      <c r="M4887" t="s">
        <v>3</v>
      </c>
      <c r="N4887" t="str">
        <f>VLOOKUP($F4887,Statistikkoder!$A$2:$C$154,3,FALSE)</f>
        <v>Cykel</v>
      </c>
    </row>
    <row r="4888" spans="1:14" x14ac:dyDescent="0.2">
      <c r="A4888" t="s">
        <v>213</v>
      </c>
      <c r="B4888" s="1">
        <v>0.75</v>
      </c>
      <c r="C4888" t="s">
        <v>4</v>
      </c>
      <c r="D4888" t="s">
        <v>2</v>
      </c>
      <c r="E4888" t="s">
        <v>189</v>
      </c>
      <c r="F4888">
        <v>996</v>
      </c>
      <c r="G4888" t="str">
        <f>VLOOKUP(Tabel1[[#This Row],[Gruppe]],Statistikkoder!$A$1:$C$154,2,FALSE)</f>
        <v>    Passager i køretøj                            </v>
      </c>
      <c r="H4888">
        <v>0</v>
      </c>
      <c r="I4888">
        <v>60</v>
      </c>
      <c r="J4888">
        <v>0</v>
      </c>
      <c r="K4888">
        <f>IF(AND(Tabel1[[#This Row],[Gruppe]]&gt;=610,Tabel1[[#This Row],[Gruppe]]&lt;=765),Tabel1[[#This Row],[Dækmeter]],0)</f>
        <v>0</v>
      </c>
      <c r="L4888">
        <v>0</v>
      </c>
      <c r="M4888" t="s">
        <v>3</v>
      </c>
      <c r="N4888" t="str">
        <f>VLOOKUP($F4888,Statistikkoder!$A$2:$C$154,3,FALSE)</f>
        <v>Passager</v>
      </c>
    </row>
    <row r="4889" spans="1:14" x14ac:dyDescent="0.2">
      <c r="A4889" t="s">
        <v>213</v>
      </c>
      <c r="B4889" s="1">
        <v>0.79166666666666663</v>
      </c>
      <c r="C4889" t="s">
        <v>0</v>
      </c>
      <c r="D4889" t="s">
        <v>1</v>
      </c>
      <c r="E4889" t="s">
        <v>189</v>
      </c>
      <c r="F4889">
        <v>80</v>
      </c>
      <c r="G4889" t="str">
        <f>VLOOKUP(Tabel1[[#This Row],[Gruppe]],Statistikkoder!$A$1:$C$154,2,FALSE)</f>
        <v>    Bil &lt; 1,95 pendler rejse        </v>
      </c>
      <c r="H4889">
        <v>3</v>
      </c>
      <c r="I4889">
        <v>8</v>
      </c>
      <c r="J4889">
        <v>18</v>
      </c>
      <c r="K4889">
        <f>IF(AND(Tabel1[[#This Row],[Gruppe]]&gt;=610,Tabel1[[#This Row],[Gruppe]]&lt;=765),Tabel1[[#This Row],[Dækmeter]],0)</f>
        <v>0</v>
      </c>
      <c r="L4889">
        <v>0</v>
      </c>
      <c r="M4889" t="s">
        <v>3</v>
      </c>
      <c r="N4889" t="str">
        <f>VLOOKUP($F4889,Statistikkoder!$A$2:$C$154,3,FALSE)</f>
        <v>Personbil</v>
      </c>
    </row>
    <row r="4890" spans="1:14" x14ac:dyDescent="0.2">
      <c r="A4890" t="s">
        <v>213</v>
      </c>
      <c r="B4890" s="1">
        <v>0.79166666666666663</v>
      </c>
      <c r="C4890" t="s">
        <v>0</v>
      </c>
      <c r="D4890" t="s">
        <v>1</v>
      </c>
      <c r="E4890" t="s">
        <v>189</v>
      </c>
      <c r="F4890">
        <v>110</v>
      </c>
      <c r="G4890" t="str">
        <f>VLOOKUP(Tabel1[[#This Row],[Gruppe]],Statistikkoder!$A$1:$C$154,2,FALSE)</f>
        <v>    Bil &lt; 1,95 m                            </v>
      </c>
      <c r="H4890">
        <v>26</v>
      </c>
      <c r="I4890">
        <v>73</v>
      </c>
      <c r="J4890">
        <v>156</v>
      </c>
      <c r="K4890">
        <f>IF(AND(Tabel1[[#This Row],[Gruppe]]&gt;=610,Tabel1[[#This Row],[Gruppe]]&lt;=765),Tabel1[[#This Row],[Dækmeter]],0)</f>
        <v>0</v>
      </c>
      <c r="L4890">
        <v>0</v>
      </c>
      <c r="M4890" t="s">
        <v>3</v>
      </c>
      <c r="N4890" t="str">
        <f>VLOOKUP($F4890,Statistikkoder!$A$2:$C$154,3,FALSE)</f>
        <v>Personbil</v>
      </c>
    </row>
    <row r="4891" spans="1:14" x14ac:dyDescent="0.2">
      <c r="A4891" t="s">
        <v>213</v>
      </c>
      <c r="B4891" s="1">
        <v>0.79166666666666663</v>
      </c>
      <c r="C4891" t="s">
        <v>0</v>
      </c>
      <c r="D4891" t="s">
        <v>1</v>
      </c>
      <c r="E4891" t="s">
        <v>189</v>
      </c>
      <c r="F4891">
        <v>120</v>
      </c>
      <c r="G4891" t="str">
        <f>VLOOKUP(Tabel1[[#This Row],[Gruppe]],Statistikkoder!$A$1:$C$154,2,FALSE)</f>
        <v>    Bil &gt; 1,95 m                            </v>
      </c>
      <c r="H4891">
        <v>1</v>
      </c>
      <c r="I4891">
        <v>2</v>
      </c>
      <c r="J4891">
        <v>6</v>
      </c>
      <c r="K4891">
        <f>IF(AND(Tabel1[[#This Row],[Gruppe]]&gt;=610,Tabel1[[#This Row],[Gruppe]]&lt;=765),Tabel1[[#This Row],[Dækmeter]],0)</f>
        <v>0</v>
      </c>
      <c r="L4891">
        <v>0</v>
      </c>
      <c r="M4891" t="s">
        <v>3</v>
      </c>
      <c r="N4891" t="str">
        <f>VLOOKUP($F4891,Statistikkoder!$A$2:$C$154,3,FALSE)</f>
        <v>Personbil</v>
      </c>
    </row>
    <row r="4892" spans="1:14" x14ac:dyDescent="0.2">
      <c r="A4892" t="s">
        <v>213</v>
      </c>
      <c r="B4892" s="1">
        <v>0.79166666666666663</v>
      </c>
      <c r="C4892" t="s">
        <v>0</v>
      </c>
      <c r="D4892" t="s">
        <v>1</v>
      </c>
      <c r="E4892" t="s">
        <v>189</v>
      </c>
      <c r="F4892">
        <v>996</v>
      </c>
      <c r="G4892" t="str">
        <f>VLOOKUP(Tabel1[[#This Row],[Gruppe]],Statistikkoder!$A$1:$C$154,2,FALSE)</f>
        <v>    Passager i køretøj                            </v>
      </c>
      <c r="H4892">
        <v>0</v>
      </c>
      <c r="I4892">
        <v>83</v>
      </c>
      <c r="J4892">
        <v>0</v>
      </c>
      <c r="K4892">
        <f>IF(AND(Tabel1[[#This Row],[Gruppe]]&gt;=610,Tabel1[[#This Row],[Gruppe]]&lt;=765),Tabel1[[#This Row],[Dækmeter]],0)</f>
        <v>0</v>
      </c>
      <c r="L4892">
        <v>0</v>
      </c>
      <c r="M4892" t="s">
        <v>3</v>
      </c>
      <c r="N4892" t="str">
        <f>VLOOKUP($F4892,Statistikkoder!$A$2:$C$154,3,FALSE)</f>
        <v>Passager</v>
      </c>
    </row>
    <row r="4893" spans="1:14" x14ac:dyDescent="0.2">
      <c r="A4893" t="s">
        <v>213</v>
      </c>
      <c r="B4893" s="1">
        <v>0.83333333333333337</v>
      </c>
      <c r="C4893" t="s">
        <v>4</v>
      </c>
      <c r="D4893" t="s">
        <v>2</v>
      </c>
      <c r="E4893" t="s">
        <v>189</v>
      </c>
      <c r="F4893">
        <v>10</v>
      </c>
      <c r="G4893" t="str">
        <f>VLOOKUP(Tabel1[[#This Row],[Gruppe]],Statistikkoder!$A$1:$C$154,2,FALSE)</f>
        <v>    Voksen gående                    </v>
      </c>
      <c r="H4893">
        <v>0</v>
      </c>
      <c r="I4893">
        <v>3</v>
      </c>
      <c r="J4893">
        <v>0</v>
      </c>
      <c r="K4893">
        <f>IF(AND(Tabel1[[#This Row],[Gruppe]]&gt;=610,Tabel1[[#This Row],[Gruppe]]&lt;=765),Tabel1[[#This Row],[Dækmeter]],0)</f>
        <v>0</v>
      </c>
      <c r="L4893">
        <v>0</v>
      </c>
      <c r="M4893" t="s">
        <v>3</v>
      </c>
      <c r="N4893" t="str">
        <f>VLOOKUP($F4893,Statistikkoder!$A$2:$C$154,3,FALSE)</f>
        <v>Passager</v>
      </c>
    </row>
    <row r="4894" spans="1:14" x14ac:dyDescent="0.2">
      <c r="A4894" t="s">
        <v>213</v>
      </c>
      <c r="B4894" s="1">
        <v>0.83333333333333337</v>
      </c>
      <c r="C4894" t="s">
        <v>4</v>
      </c>
      <c r="D4894" t="s">
        <v>2</v>
      </c>
      <c r="E4894" t="s">
        <v>189</v>
      </c>
      <c r="F4894">
        <v>40</v>
      </c>
      <c r="G4894" t="str">
        <f>VLOOKUP(Tabel1[[#This Row],[Gruppe]],Statistikkoder!$A$1:$C$154,2,FALSE)</f>
        <v>    Pensionist gående                </v>
      </c>
      <c r="H4894">
        <v>0</v>
      </c>
      <c r="I4894">
        <v>2</v>
      </c>
      <c r="J4894">
        <v>0</v>
      </c>
      <c r="K4894">
        <f>IF(AND(Tabel1[[#This Row],[Gruppe]]&gt;=610,Tabel1[[#This Row],[Gruppe]]&lt;=765),Tabel1[[#This Row],[Dækmeter]],0)</f>
        <v>0</v>
      </c>
      <c r="L4894">
        <v>0</v>
      </c>
      <c r="M4894" t="s">
        <v>3</v>
      </c>
      <c r="N4894" t="str">
        <f>VLOOKUP($F4894,Statistikkoder!$A$2:$C$154,3,FALSE)</f>
        <v>Passager</v>
      </c>
    </row>
    <row r="4895" spans="1:14" x14ac:dyDescent="0.2">
      <c r="A4895" t="s">
        <v>213</v>
      </c>
      <c r="B4895" s="1">
        <v>0.83333333333333337</v>
      </c>
      <c r="C4895" t="s">
        <v>4</v>
      </c>
      <c r="D4895" t="s">
        <v>2</v>
      </c>
      <c r="E4895" t="s">
        <v>189</v>
      </c>
      <c r="F4895">
        <v>80</v>
      </c>
      <c r="G4895" t="str">
        <f>VLOOKUP(Tabel1[[#This Row],[Gruppe]],Statistikkoder!$A$1:$C$154,2,FALSE)</f>
        <v>    Bil &lt; 1,95 pendler rejse        </v>
      </c>
      <c r="H4895">
        <v>1</v>
      </c>
      <c r="I4895">
        <v>3</v>
      </c>
      <c r="J4895">
        <v>6</v>
      </c>
      <c r="K4895">
        <f>IF(AND(Tabel1[[#This Row],[Gruppe]]&gt;=610,Tabel1[[#This Row],[Gruppe]]&lt;=765),Tabel1[[#This Row],[Dækmeter]],0)</f>
        <v>0</v>
      </c>
      <c r="L4895">
        <v>0</v>
      </c>
      <c r="M4895" t="s">
        <v>3</v>
      </c>
      <c r="N4895" t="str">
        <f>VLOOKUP($F4895,Statistikkoder!$A$2:$C$154,3,FALSE)</f>
        <v>Personbil</v>
      </c>
    </row>
    <row r="4896" spans="1:14" x14ac:dyDescent="0.2">
      <c r="A4896" t="s">
        <v>213</v>
      </c>
      <c r="B4896" s="1">
        <v>0.83333333333333337</v>
      </c>
      <c r="C4896" t="s">
        <v>4</v>
      </c>
      <c r="D4896" t="s">
        <v>2</v>
      </c>
      <c r="E4896" t="s">
        <v>189</v>
      </c>
      <c r="F4896">
        <v>110</v>
      </c>
      <c r="G4896" t="str">
        <f>VLOOKUP(Tabel1[[#This Row],[Gruppe]],Statistikkoder!$A$1:$C$154,2,FALSE)</f>
        <v>    Bil &lt; 1,95 m                            </v>
      </c>
      <c r="H4896">
        <v>13</v>
      </c>
      <c r="I4896">
        <v>27</v>
      </c>
      <c r="J4896">
        <v>78</v>
      </c>
      <c r="K4896">
        <f>IF(AND(Tabel1[[#This Row],[Gruppe]]&gt;=610,Tabel1[[#This Row],[Gruppe]]&lt;=765),Tabel1[[#This Row],[Dækmeter]],0)</f>
        <v>0</v>
      </c>
      <c r="L4896">
        <v>0</v>
      </c>
      <c r="M4896" t="s">
        <v>3</v>
      </c>
      <c r="N4896" t="str">
        <f>VLOOKUP($F4896,Statistikkoder!$A$2:$C$154,3,FALSE)</f>
        <v>Personbil</v>
      </c>
    </row>
    <row r="4897" spans="1:14" x14ac:dyDescent="0.2">
      <c r="A4897" t="s">
        <v>213</v>
      </c>
      <c r="B4897" s="1">
        <v>0.83333333333333337</v>
      </c>
      <c r="C4897" t="s">
        <v>4</v>
      </c>
      <c r="D4897" t="s">
        <v>2</v>
      </c>
      <c r="E4897" t="s">
        <v>189</v>
      </c>
      <c r="F4897">
        <v>120</v>
      </c>
      <c r="G4897" t="str">
        <f>VLOOKUP(Tabel1[[#This Row],[Gruppe]],Statistikkoder!$A$1:$C$154,2,FALSE)</f>
        <v>    Bil &gt; 1,95 m                            </v>
      </c>
      <c r="H4897">
        <v>1</v>
      </c>
      <c r="I4897">
        <v>1</v>
      </c>
      <c r="J4897">
        <v>6</v>
      </c>
      <c r="K4897">
        <f>IF(AND(Tabel1[[#This Row],[Gruppe]]&gt;=610,Tabel1[[#This Row],[Gruppe]]&lt;=765),Tabel1[[#This Row],[Dækmeter]],0)</f>
        <v>0</v>
      </c>
      <c r="L4897">
        <v>0</v>
      </c>
      <c r="M4897" t="s">
        <v>3</v>
      </c>
      <c r="N4897" t="str">
        <f>VLOOKUP($F4897,Statistikkoder!$A$2:$C$154,3,FALSE)</f>
        <v>Personbil</v>
      </c>
    </row>
    <row r="4898" spans="1:14" x14ac:dyDescent="0.2">
      <c r="A4898" t="s">
        <v>213</v>
      </c>
      <c r="B4898" s="1">
        <v>0.83333333333333337</v>
      </c>
      <c r="C4898" t="s">
        <v>4</v>
      </c>
      <c r="D4898" t="s">
        <v>2</v>
      </c>
      <c r="E4898" t="s">
        <v>189</v>
      </c>
      <c r="F4898">
        <v>510</v>
      </c>
      <c r="G4898" t="str">
        <f>VLOOKUP(Tabel1[[#This Row],[Gruppe]],Statistikkoder!$A$1:$C$154,2,FALSE)</f>
        <v>    Cykel Voksen                            </v>
      </c>
      <c r="H4898">
        <v>1</v>
      </c>
      <c r="I4898">
        <v>0</v>
      </c>
      <c r="J4898">
        <v>1</v>
      </c>
      <c r="K4898">
        <f>IF(AND(Tabel1[[#This Row],[Gruppe]]&gt;=610,Tabel1[[#This Row],[Gruppe]]&lt;=765),Tabel1[[#This Row],[Dækmeter]],0)</f>
        <v>0</v>
      </c>
      <c r="L4898">
        <v>0</v>
      </c>
      <c r="M4898" t="s">
        <v>3</v>
      </c>
      <c r="N4898" t="str">
        <f>VLOOKUP($F4898,Statistikkoder!$A$2:$C$154,3,FALSE)</f>
        <v>Cykel</v>
      </c>
    </row>
    <row r="4899" spans="1:14" x14ac:dyDescent="0.2">
      <c r="A4899" t="s">
        <v>213</v>
      </c>
      <c r="B4899" s="1">
        <v>0.83333333333333337</v>
      </c>
      <c r="C4899" t="s">
        <v>4</v>
      </c>
      <c r="D4899" t="s">
        <v>2</v>
      </c>
      <c r="E4899" t="s">
        <v>189</v>
      </c>
      <c r="F4899">
        <v>996</v>
      </c>
      <c r="G4899" t="str">
        <f>VLOOKUP(Tabel1[[#This Row],[Gruppe]],Statistikkoder!$A$1:$C$154,2,FALSE)</f>
        <v>    Passager i køretøj                            </v>
      </c>
      <c r="H4899">
        <v>0</v>
      </c>
      <c r="I4899">
        <v>31</v>
      </c>
      <c r="J4899">
        <v>0</v>
      </c>
      <c r="K4899">
        <f>IF(AND(Tabel1[[#This Row],[Gruppe]]&gt;=610,Tabel1[[#This Row],[Gruppe]]&lt;=765),Tabel1[[#This Row],[Dækmeter]],0)</f>
        <v>0</v>
      </c>
      <c r="L4899">
        <v>0</v>
      </c>
      <c r="M4899" t="s">
        <v>3</v>
      </c>
      <c r="N4899" t="str">
        <f>VLOOKUP($F4899,Statistikkoder!$A$2:$C$154,3,FALSE)</f>
        <v>Passager</v>
      </c>
    </row>
    <row r="4900" spans="1:14" x14ac:dyDescent="0.2">
      <c r="A4900" t="s">
        <v>213</v>
      </c>
      <c r="B4900" s="1">
        <v>0.875</v>
      </c>
      <c r="C4900" t="s">
        <v>0</v>
      </c>
      <c r="D4900" t="s">
        <v>1</v>
      </c>
      <c r="E4900" t="s">
        <v>189</v>
      </c>
      <c r="F4900">
        <v>10</v>
      </c>
      <c r="G4900" t="str">
        <f>VLOOKUP(Tabel1[[#This Row],[Gruppe]],Statistikkoder!$A$1:$C$154,2,FALSE)</f>
        <v>    Voksen gående                    </v>
      </c>
      <c r="H4900">
        <v>0</v>
      </c>
      <c r="I4900">
        <v>3</v>
      </c>
      <c r="J4900">
        <v>0</v>
      </c>
      <c r="K4900">
        <f>IF(AND(Tabel1[[#This Row],[Gruppe]]&gt;=610,Tabel1[[#This Row],[Gruppe]]&lt;=765),Tabel1[[#This Row],[Dækmeter]],0)</f>
        <v>0</v>
      </c>
      <c r="L4900">
        <v>0</v>
      </c>
      <c r="M4900" t="s">
        <v>3</v>
      </c>
      <c r="N4900" t="str">
        <f>VLOOKUP($F4900,Statistikkoder!$A$2:$C$154,3,FALSE)</f>
        <v>Passager</v>
      </c>
    </row>
    <row r="4901" spans="1:14" x14ac:dyDescent="0.2">
      <c r="A4901" t="s">
        <v>213</v>
      </c>
      <c r="B4901" s="1">
        <v>0.875</v>
      </c>
      <c r="C4901" t="s">
        <v>0</v>
      </c>
      <c r="D4901" t="s">
        <v>1</v>
      </c>
      <c r="E4901" t="s">
        <v>189</v>
      </c>
      <c r="F4901">
        <v>40</v>
      </c>
      <c r="G4901" t="str">
        <f>VLOOKUP(Tabel1[[#This Row],[Gruppe]],Statistikkoder!$A$1:$C$154,2,FALSE)</f>
        <v>    Pensionist gående                </v>
      </c>
      <c r="H4901">
        <v>0</v>
      </c>
      <c r="I4901">
        <v>1</v>
      </c>
      <c r="J4901">
        <v>0</v>
      </c>
      <c r="K4901">
        <f>IF(AND(Tabel1[[#This Row],[Gruppe]]&gt;=610,Tabel1[[#This Row],[Gruppe]]&lt;=765),Tabel1[[#This Row],[Dækmeter]],0)</f>
        <v>0</v>
      </c>
      <c r="L4901">
        <v>0</v>
      </c>
      <c r="M4901" t="s">
        <v>3</v>
      </c>
      <c r="N4901" t="str">
        <f>VLOOKUP($F4901,Statistikkoder!$A$2:$C$154,3,FALSE)</f>
        <v>Passager</v>
      </c>
    </row>
    <row r="4902" spans="1:14" x14ac:dyDescent="0.2">
      <c r="A4902" t="s">
        <v>213</v>
      </c>
      <c r="B4902" s="1">
        <v>0.875</v>
      </c>
      <c r="C4902" t="s">
        <v>0</v>
      </c>
      <c r="D4902" t="s">
        <v>1</v>
      </c>
      <c r="E4902" t="s">
        <v>189</v>
      </c>
      <c r="F4902">
        <v>80</v>
      </c>
      <c r="G4902" t="str">
        <f>VLOOKUP(Tabel1[[#This Row],[Gruppe]],Statistikkoder!$A$1:$C$154,2,FALSE)</f>
        <v>    Bil &lt; 1,95 pendler rejse        </v>
      </c>
      <c r="H4902">
        <v>1</v>
      </c>
      <c r="I4902">
        <v>2</v>
      </c>
      <c r="J4902">
        <v>6</v>
      </c>
      <c r="K4902">
        <f>IF(AND(Tabel1[[#This Row],[Gruppe]]&gt;=610,Tabel1[[#This Row],[Gruppe]]&lt;=765),Tabel1[[#This Row],[Dækmeter]],0)</f>
        <v>0</v>
      </c>
      <c r="L4902">
        <v>0</v>
      </c>
      <c r="M4902" t="s">
        <v>3</v>
      </c>
      <c r="N4902" t="str">
        <f>VLOOKUP($F4902,Statistikkoder!$A$2:$C$154,3,FALSE)</f>
        <v>Personbil</v>
      </c>
    </row>
    <row r="4903" spans="1:14" x14ac:dyDescent="0.2">
      <c r="A4903" t="s">
        <v>213</v>
      </c>
      <c r="B4903" s="1">
        <v>0.875</v>
      </c>
      <c r="C4903" t="s">
        <v>0</v>
      </c>
      <c r="D4903" t="s">
        <v>1</v>
      </c>
      <c r="E4903" t="s">
        <v>189</v>
      </c>
      <c r="F4903">
        <v>110</v>
      </c>
      <c r="G4903" t="str">
        <f>VLOOKUP(Tabel1[[#This Row],[Gruppe]],Statistikkoder!$A$1:$C$154,2,FALSE)</f>
        <v>    Bil &lt; 1,95 m                            </v>
      </c>
      <c r="H4903">
        <v>16</v>
      </c>
      <c r="I4903">
        <v>41</v>
      </c>
      <c r="J4903">
        <v>96</v>
      </c>
      <c r="K4903">
        <f>IF(AND(Tabel1[[#This Row],[Gruppe]]&gt;=610,Tabel1[[#This Row],[Gruppe]]&lt;=765),Tabel1[[#This Row],[Dækmeter]],0)</f>
        <v>0</v>
      </c>
      <c r="L4903">
        <v>0</v>
      </c>
      <c r="M4903" t="s">
        <v>3</v>
      </c>
      <c r="N4903" t="str">
        <f>VLOOKUP($F4903,Statistikkoder!$A$2:$C$154,3,FALSE)</f>
        <v>Personbil</v>
      </c>
    </row>
    <row r="4904" spans="1:14" x14ac:dyDescent="0.2">
      <c r="A4904" t="s">
        <v>213</v>
      </c>
      <c r="B4904" s="1">
        <v>0.875</v>
      </c>
      <c r="C4904" t="s">
        <v>0</v>
      </c>
      <c r="D4904" t="s">
        <v>1</v>
      </c>
      <c r="E4904" t="s">
        <v>189</v>
      </c>
      <c r="F4904">
        <v>126</v>
      </c>
      <c r="G4904" t="str">
        <f>VLOOKUP(Tabel1[[#This Row],[Gruppe]],Statistikkoder!$A$1:$C$154,2,FALSE)</f>
        <v xml:space="preserve">    Bil med campingvogn                     </v>
      </c>
      <c r="H4904">
        <v>1</v>
      </c>
      <c r="I4904">
        <v>3</v>
      </c>
      <c r="J4904">
        <v>12</v>
      </c>
      <c r="K4904">
        <f>IF(AND(Tabel1[[#This Row],[Gruppe]]&gt;=610,Tabel1[[#This Row],[Gruppe]]&lt;=765),Tabel1[[#This Row],[Dækmeter]],0)</f>
        <v>0</v>
      </c>
      <c r="L4904">
        <v>0</v>
      </c>
      <c r="M4904" t="s">
        <v>3</v>
      </c>
      <c r="N4904" t="str">
        <f>VLOOKUP($F4904,Statistikkoder!$A$2:$C$154,3,FALSE)</f>
        <v>Personbil</v>
      </c>
    </row>
    <row r="4905" spans="1:14" x14ac:dyDescent="0.2">
      <c r="A4905" t="s">
        <v>213</v>
      </c>
      <c r="B4905" s="1">
        <v>0.875</v>
      </c>
      <c r="C4905" t="s">
        <v>0</v>
      </c>
      <c r="D4905" t="s">
        <v>1</v>
      </c>
      <c r="E4905" t="s">
        <v>189</v>
      </c>
      <c r="F4905">
        <v>996</v>
      </c>
      <c r="G4905" t="str">
        <f>VLOOKUP(Tabel1[[#This Row],[Gruppe]],Statistikkoder!$A$1:$C$154,2,FALSE)</f>
        <v>    Passager i køretøj                            </v>
      </c>
      <c r="H4905">
        <v>0</v>
      </c>
      <c r="I4905">
        <v>46</v>
      </c>
      <c r="J4905">
        <v>0</v>
      </c>
      <c r="K4905">
        <f>IF(AND(Tabel1[[#This Row],[Gruppe]]&gt;=610,Tabel1[[#This Row],[Gruppe]]&lt;=765),Tabel1[[#This Row],[Dækmeter]],0)</f>
        <v>0</v>
      </c>
      <c r="L4905">
        <v>0</v>
      </c>
      <c r="M4905" t="s">
        <v>3</v>
      </c>
      <c r="N4905" t="str">
        <f>VLOOKUP($F4905,Statistikkoder!$A$2:$C$154,3,FALSE)</f>
        <v>Passager</v>
      </c>
    </row>
    <row r="4906" spans="1:14" x14ac:dyDescent="0.2">
      <c r="A4906" t="s">
        <v>214</v>
      </c>
      <c r="B4906" s="1">
        <v>0.25</v>
      </c>
      <c r="C4906" t="s">
        <v>4</v>
      </c>
      <c r="D4906" t="s">
        <v>2</v>
      </c>
      <c r="E4906" t="s">
        <v>189</v>
      </c>
      <c r="F4906">
        <v>80</v>
      </c>
      <c r="G4906" t="str">
        <f>VLOOKUP(Tabel1[[#This Row],[Gruppe]],Statistikkoder!$A$1:$C$154,2,FALSE)</f>
        <v>    Bil &lt; 1,95 pendler rejse        </v>
      </c>
      <c r="H4906">
        <v>1</v>
      </c>
      <c r="I4906">
        <v>2</v>
      </c>
      <c r="J4906">
        <v>6</v>
      </c>
      <c r="K4906">
        <f>IF(AND(Tabel1[[#This Row],[Gruppe]]&gt;=610,Tabel1[[#This Row],[Gruppe]]&lt;=765),Tabel1[[#This Row],[Dækmeter]],0)</f>
        <v>0</v>
      </c>
      <c r="L4906">
        <v>0</v>
      </c>
      <c r="M4906" t="s">
        <v>3</v>
      </c>
      <c r="N4906" t="str">
        <f>VLOOKUP($F4906,Statistikkoder!$A$2:$C$154,3,FALSE)</f>
        <v>Personbil</v>
      </c>
    </row>
    <row r="4907" spans="1:14" x14ac:dyDescent="0.2">
      <c r="A4907" t="s">
        <v>214</v>
      </c>
      <c r="B4907" s="1">
        <v>0.25</v>
      </c>
      <c r="C4907" t="s">
        <v>4</v>
      </c>
      <c r="D4907" t="s">
        <v>2</v>
      </c>
      <c r="E4907" t="s">
        <v>189</v>
      </c>
      <c r="F4907">
        <v>110</v>
      </c>
      <c r="G4907" t="str">
        <f>VLOOKUP(Tabel1[[#This Row],[Gruppe]],Statistikkoder!$A$1:$C$154,2,FALSE)</f>
        <v>    Bil &lt; 1,95 m                            </v>
      </c>
      <c r="H4907">
        <v>1</v>
      </c>
      <c r="I4907">
        <v>1</v>
      </c>
      <c r="J4907">
        <v>6</v>
      </c>
      <c r="K4907">
        <f>IF(AND(Tabel1[[#This Row],[Gruppe]]&gt;=610,Tabel1[[#This Row],[Gruppe]]&lt;=765),Tabel1[[#This Row],[Dækmeter]],0)</f>
        <v>0</v>
      </c>
      <c r="L4907">
        <v>0</v>
      </c>
      <c r="M4907" t="s">
        <v>3</v>
      </c>
      <c r="N4907" t="str">
        <f>VLOOKUP($F4907,Statistikkoder!$A$2:$C$154,3,FALSE)</f>
        <v>Personbil</v>
      </c>
    </row>
    <row r="4908" spans="1:14" x14ac:dyDescent="0.2">
      <c r="A4908" t="s">
        <v>214</v>
      </c>
      <c r="B4908" s="1">
        <v>0.25</v>
      </c>
      <c r="C4908" t="s">
        <v>4</v>
      </c>
      <c r="D4908" t="s">
        <v>2</v>
      </c>
      <c r="E4908" t="s">
        <v>189</v>
      </c>
      <c r="F4908">
        <v>996</v>
      </c>
      <c r="G4908" t="str">
        <f>VLOOKUP(Tabel1[[#This Row],[Gruppe]],Statistikkoder!$A$1:$C$154,2,FALSE)</f>
        <v>    Passager i køretøj                            </v>
      </c>
      <c r="H4908">
        <v>0</v>
      </c>
      <c r="I4908">
        <v>3</v>
      </c>
      <c r="J4908">
        <v>0</v>
      </c>
      <c r="K4908">
        <f>IF(AND(Tabel1[[#This Row],[Gruppe]]&gt;=610,Tabel1[[#This Row],[Gruppe]]&lt;=765),Tabel1[[#This Row],[Dækmeter]],0)</f>
        <v>0</v>
      </c>
      <c r="L4908">
        <v>0</v>
      </c>
      <c r="M4908" t="s">
        <v>3</v>
      </c>
      <c r="N4908" t="str">
        <f>VLOOKUP($F4908,Statistikkoder!$A$2:$C$154,3,FALSE)</f>
        <v>Passager</v>
      </c>
    </row>
    <row r="4909" spans="1:14" x14ac:dyDescent="0.2">
      <c r="A4909" t="s">
        <v>214</v>
      </c>
      <c r="B4909" s="1">
        <v>0.29166666666666669</v>
      </c>
      <c r="C4909" t="s">
        <v>0</v>
      </c>
      <c r="D4909" t="s">
        <v>1</v>
      </c>
      <c r="E4909" t="s">
        <v>189</v>
      </c>
      <c r="F4909">
        <v>10</v>
      </c>
      <c r="G4909" t="str">
        <f>VLOOKUP(Tabel1[[#This Row],[Gruppe]],Statistikkoder!$A$1:$C$154,2,FALSE)</f>
        <v>    Voksen gående                    </v>
      </c>
      <c r="H4909">
        <v>0</v>
      </c>
      <c r="I4909">
        <v>1</v>
      </c>
      <c r="J4909">
        <v>0</v>
      </c>
      <c r="K4909">
        <f>IF(AND(Tabel1[[#This Row],[Gruppe]]&gt;=610,Tabel1[[#This Row],[Gruppe]]&lt;=765),Tabel1[[#This Row],[Dækmeter]],0)</f>
        <v>0</v>
      </c>
      <c r="L4909">
        <v>0</v>
      </c>
      <c r="M4909" t="s">
        <v>3</v>
      </c>
      <c r="N4909" t="str">
        <f>VLOOKUP($F4909,Statistikkoder!$A$2:$C$154,3,FALSE)</f>
        <v>Passager</v>
      </c>
    </row>
    <row r="4910" spans="1:14" x14ac:dyDescent="0.2">
      <c r="A4910" t="s">
        <v>214</v>
      </c>
      <c r="B4910" s="1">
        <v>0.29166666666666669</v>
      </c>
      <c r="C4910" t="s">
        <v>0</v>
      </c>
      <c r="D4910" t="s">
        <v>1</v>
      </c>
      <c r="E4910" t="s">
        <v>189</v>
      </c>
      <c r="F4910">
        <v>110</v>
      </c>
      <c r="G4910" t="str">
        <f>VLOOKUP(Tabel1[[#This Row],[Gruppe]],Statistikkoder!$A$1:$C$154,2,FALSE)</f>
        <v>    Bil &lt; 1,95 m                            </v>
      </c>
      <c r="H4910">
        <v>5</v>
      </c>
      <c r="I4910">
        <v>13</v>
      </c>
      <c r="J4910">
        <v>30</v>
      </c>
      <c r="K4910">
        <f>IF(AND(Tabel1[[#This Row],[Gruppe]]&gt;=610,Tabel1[[#This Row],[Gruppe]]&lt;=765),Tabel1[[#This Row],[Dækmeter]],0)</f>
        <v>0</v>
      </c>
      <c r="L4910">
        <v>0</v>
      </c>
      <c r="M4910" t="s">
        <v>3</v>
      </c>
      <c r="N4910" t="str">
        <f>VLOOKUP($F4910,Statistikkoder!$A$2:$C$154,3,FALSE)</f>
        <v>Personbil</v>
      </c>
    </row>
    <row r="4911" spans="1:14" x14ac:dyDescent="0.2">
      <c r="A4911" t="s">
        <v>214</v>
      </c>
      <c r="B4911" s="1">
        <v>0.29166666666666669</v>
      </c>
      <c r="C4911" t="s">
        <v>0</v>
      </c>
      <c r="D4911" t="s">
        <v>1</v>
      </c>
      <c r="E4911" t="s">
        <v>189</v>
      </c>
      <c r="F4911">
        <v>410</v>
      </c>
      <c r="G4911" t="str">
        <f>VLOOKUP(Tabel1[[#This Row],[Gruppe]],Statistikkoder!$A$1:$C$154,2,FALSE)</f>
        <v>    MC                                    </v>
      </c>
      <c r="H4911">
        <v>5</v>
      </c>
      <c r="I4911">
        <v>5</v>
      </c>
      <c r="J4911">
        <v>11</v>
      </c>
      <c r="K4911">
        <f>IF(AND(Tabel1[[#This Row],[Gruppe]]&gt;=610,Tabel1[[#This Row],[Gruppe]]&lt;=765),Tabel1[[#This Row],[Dækmeter]],0)</f>
        <v>0</v>
      </c>
      <c r="L4911">
        <v>0</v>
      </c>
      <c r="M4911" t="s">
        <v>3</v>
      </c>
      <c r="N4911" t="str">
        <f>VLOOKUP($F4911,Statistikkoder!$A$2:$C$154,3,FALSE)</f>
        <v>MC/Knallert</v>
      </c>
    </row>
    <row r="4912" spans="1:14" x14ac:dyDescent="0.2">
      <c r="A4912" t="s">
        <v>214</v>
      </c>
      <c r="B4912" s="1">
        <v>0.29166666666666669</v>
      </c>
      <c r="C4912" t="s">
        <v>0</v>
      </c>
      <c r="D4912" t="s">
        <v>1</v>
      </c>
      <c r="E4912" t="s">
        <v>189</v>
      </c>
      <c r="F4912">
        <v>510</v>
      </c>
      <c r="G4912" t="str">
        <f>VLOOKUP(Tabel1[[#This Row],[Gruppe]],Statistikkoder!$A$1:$C$154,2,FALSE)</f>
        <v>    Cykel Voksen                            </v>
      </c>
      <c r="H4912">
        <v>1</v>
      </c>
      <c r="I4912">
        <v>0</v>
      </c>
      <c r="J4912">
        <v>1</v>
      </c>
      <c r="K4912">
        <f>IF(AND(Tabel1[[#This Row],[Gruppe]]&gt;=610,Tabel1[[#This Row],[Gruppe]]&lt;=765),Tabel1[[#This Row],[Dækmeter]],0)</f>
        <v>0</v>
      </c>
      <c r="L4912">
        <v>0</v>
      </c>
      <c r="M4912" t="s">
        <v>3</v>
      </c>
      <c r="N4912" t="str">
        <f>VLOOKUP($F4912,Statistikkoder!$A$2:$C$154,3,FALSE)</f>
        <v>Cykel</v>
      </c>
    </row>
    <row r="4913" spans="1:14" x14ac:dyDescent="0.2">
      <c r="A4913" t="s">
        <v>214</v>
      </c>
      <c r="B4913" s="1">
        <v>0.29166666666666669</v>
      </c>
      <c r="C4913" t="s">
        <v>0</v>
      </c>
      <c r="D4913" t="s">
        <v>1</v>
      </c>
      <c r="E4913" t="s">
        <v>189</v>
      </c>
      <c r="F4913">
        <v>996</v>
      </c>
      <c r="G4913" t="str">
        <f>VLOOKUP(Tabel1[[#This Row],[Gruppe]],Statistikkoder!$A$1:$C$154,2,FALSE)</f>
        <v>    Passager i køretøj                            </v>
      </c>
      <c r="H4913">
        <v>0</v>
      </c>
      <c r="I4913">
        <v>18</v>
      </c>
      <c r="J4913">
        <v>0</v>
      </c>
      <c r="K4913">
        <f>IF(AND(Tabel1[[#This Row],[Gruppe]]&gt;=610,Tabel1[[#This Row],[Gruppe]]&lt;=765),Tabel1[[#This Row],[Dækmeter]],0)</f>
        <v>0</v>
      </c>
      <c r="L4913">
        <v>0</v>
      </c>
      <c r="M4913" t="s">
        <v>3</v>
      </c>
      <c r="N4913" t="str">
        <f>VLOOKUP($F4913,Statistikkoder!$A$2:$C$154,3,FALSE)</f>
        <v>Passager</v>
      </c>
    </row>
    <row r="4914" spans="1:14" x14ac:dyDescent="0.2">
      <c r="A4914" t="s">
        <v>214</v>
      </c>
      <c r="B4914" s="1">
        <v>0.33333333333333331</v>
      </c>
      <c r="C4914" t="s">
        <v>4</v>
      </c>
      <c r="D4914" t="s">
        <v>2</v>
      </c>
      <c r="E4914" t="s">
        <v>189</v>
      </c>
      <c r="F4914">
        <v>10</v>
      </c>
      <c r="G4914" t="str">
        <f>VLOOKUP(Tabel1[[#This Row],[Gruppe]],Statistikkoder!$A$1:$C$154,2,FALSE)</f>
        <v>    Voksen gående                    </v>
      </c>
      <c r="H4914">
        <v>0</v>
      </c>
      <c r="I4914">
        <v>2</v>
      </c>
      <c r="J4914">
        <v>0</v>
      </c>
      <c r="K4914">
        <f>IF(AND(Tabel1[[#This Row],[Gruppe]]&gt;=610,Tabel1[[#This Row],[Gruppe]]&lt;=765),Tabel1[[#This Row],[Dækmeter]],0)</f>
        <v>0</v>
      </c>
      <c r="L4914">
        <v>0</v>
      </c>
      <c r="M4914" t="s">
        <v>3</v>
      </c>
      <c r="N4914" t="str">
        <f>VLOOKUP($F4914,Statistikkoder!$A$2:$C$154,3,FALSE)</f>
        <v>Passager</v>
      </c>
    </row>
    <row r="4915" spans="1:14" x14ac:dyDescent="0.2">
      <c r="A4915" t="s">
        <v>214</v>
      </c>
      <c r="B4915" s="1">
        <v>0.33333333333333331</v>
      </c>
      <c r="C4915" t="s">
        <v>4</v>
      </c>
      <c r="D4915" t="s">
        <v>2</v>
      </c>
      <c r="E4915" t="s">
        <v>189</v>
      </c>
      <c r="F4915">
        <v>40</v>
      </c>
      <c r="G4915" t="str">
        <f>VLOOKUP(Tabel1[[#This Row],[Gruppe]],Statistikkoder!$A$1:$C$154,2,FALSE)</f>
        <v>    Pensionist gående                </v>
      </c>
      <c r="H4915">
        <v>0</v>
      </c>
      <c r="I4915">
        <v>1</v>
      </c>
      <c r="J4915">
        <v>0</v>
      </c>
      <c r="K4915">
        <f>IF(AND(Tabel1[[#This Row],[Gruppe]]&gt;=610,Tabel1[[#This Row],[Gruppe]]&lt;=765),Tabel1[[#This Row],[Dækmeter]],0)</f>
        <v>0</v>
      </c>
      <c r="L4915">
        <v>0</v>
      </c>
      <c r="M4915" t="s">
        <v>3</v>
      </c>
      <c r="N4915" t="str">
        <f>VLOOKUP($F4915,Statistikkoder!$A$2:$C$154,3,FALSE)</f>
        <v>Passager</v>
      </c>
    </row>
    <row r="4916" spans="1:14" x14ac:dyDescent="0.2">
      <c r="A4916" t="s">
        <v>214</v>
      </c>
      <c r="B4916" s="1">
        <v>0.33333333333333331</v>
      </c>
      <c r="C4916" t="s">
        <v>4</v>
      </c>
      <c r="D4916" t="s">
        <v>2</v>
      </c>
      <c r="E4916" t="s">
        <v>189</v>
      </c>
      <c r="F4916">
        <v>80</v>
      </c>
      <c r="G4916" t="str">
        <f>VLOOKUP(Tabel1[[#This Row],[Gruppe]],Statistikkoder!$A$1:$C$154,2,FALSE)</f>
        <v>    Bil &lt; 1,95 pendler rejse        </v>
      </c>
      <c r="H4916">
        <v>2</v>
      </c>
      <c r="I4916">
        <v>4</v>
      </c>
      <c r="J4916">
        <v>12</v>
      </c>
      <c r="K4916">
        <f>IF(AND(Tabel1[[#This Row],[Gruppe]]&gt;=610,Tabel1[[#This Row],[Gruppe]]&lt;=765),Tabel1[[#This Row],[Dækmeter]],0)</f>
        <v>0</v>
      </c>
      <c r="L4916">
        <v>0</v>
      </c>
      <c r="M4916" t="s">
        <v>3</v>
      </c>
      <c r="N4916" t="str">
        <f>VLOOKUP($F4916,Statistikkoder!$A$2:$C$154,3,FALSE)</f>
        <v>Personbil</v>
      </c>
    </row>
    <row r="4917" spans="1:14" x14ac:dyDescent="0.2">
      <c r="A4917" t="s">
        <v>214</v>
      </c>
      <c r="B4917" s="1">
        <v>0.33333333333333331</v>
      </c>
      <c r="C4917" t="s">
        <v>4</v>
      </c>
      <c r="D4917" t="s">
        <v>2</v>
      </c>
      <c r="E4917" t="s">
        <v>189</v>
      </c>
      <c r="F4917">
        <v>110</v>
      </c>
      <c r="G4917" t="str">
        <f>VLOOKUP(Tabel1[[#This Row],[Gruppe]],Statistikkoder!$A$1:$C$154,2,FALSE)</f>
        <v>    Bil &lt; 1,95 m                            </v>
      </c>
      <c r="H4917">
        <v>19</v>
      </c>
      <c r="I4917">
        <v>53</v>
      </c>
      <c r="J4917">
        <v>114</v>
      </c>
      <c r="K4917">
        <f>IF(AND(Tabel1[[#This Row],[Gruppe]]&gt;=610,Tabel1[[#This Row],[Gruppe]]&lt;=765),Tabel1[[#This Row],[Dækmeter]],0)</f>
        <v>0</v>
      </c>
      <c r="L4917">
        <v>0</v>
      </c>
      <c r="M4917" t="s">
        <v>3</v>
      </c>
      <c r="N4917" t="str">
        <f>VLOOKUP($F4917,Statistikkoder!$A$2:$C$154,3,FALSE)</f>
        <v>Personbil</v>
      </c>
    </row>
    <row r="4918" spans="1:14" x14ac:dyDescent="0.2">
      <c r="A4918" t="s">
        <v>214</v>
      </c>
      <c r="B4918" s="1">
        <v>0.33333333333333331</v>
      </c>
      <c r="C4918" t="s">
        <v>4</v>
      </c>
      <c r="D4918" t="s">
        <v>2</v>
      </c>
      <c r="E4918" t="s">
        <v>189</v>
      </c>
      <c r="F4918">
        <v>996</v>
      </c>
      <c r="G4918" t="str">
        <f>VLOOKUP(Tabel1[[#This Row],[Gruppe]],Statistikkoder!$A$1:$C$154,2,FALSE)</f>
        <v>    Passager i køretøj                            </v>
      </c>
      <c r="H4918">
        <v>0</v>
      </c>
      <c r="I4918">
        <v>57</v>
      </c>
      <c r="J4918">
        <v>0</v>
      </c>
      <c r="K4918">
        <f>IF(AND(Tabel1[[#This Row],[Gruppe]]&gt;=610,Tabel1[[#This Row],[Gruppe]]&lt;=765),Tabel1[[#This Row],[Dækmeter]],0)</f>
        <v>0</v>
      </c>
      <c r="L4918">
        <v>0</v>
      </c>
      <c r="M4918" t="s">
        <v>3</v>
      </c>
      <c r="N4918" t="str">
        <f>VLOOKUP($F4918,Statistikkoder!$A$2:$C$154,3,FALSE)</f>
        <v>Passager</v>
      </c>
    </row>
    <row r="4919" spans="1:14" x14ac:dyDescent="0.2">
      <c r="A4919" t="s">
        <v>214</v>
      </c>
      <c r="B4919" s="1">
        <v>0.375</v>
      </c>
      <c r="C4919" t="s">
        <v>0</v>
      </c>
      <c r="D4919" t="s">
        <v>1</v>
      </c>
      <c r="E4919" t="s">
        <v>189</v>
      </c>
      <c r="F4919">
        <v>10</v>
      </c>
      <c r="G4919" t="str">
        <f>VLOOKUP(Tabel1[[#This Row],[Gruppe]],Statistikkoder!$A$1:$C$154,2,FALSE)</f>
        <v>    Voksen gående                    </v>
      </c>
      <c r="H4919">
        <v>0</v>
      </c>
      <c r="I4919">
        <v>5</v>
      </c>
      <c r="J4919">
        <v>0</v>
      </c>
      <c r="K4919">
        <f>IF(AND(Tabel1[[#This Row],[Gruppe]]&gt;=610,Tabel1[[#This Row],[Gruppe]]&lt;=765),Tabel1[[#This Row],[Dækmeter]],0)</f>
        <v>0</v>
      </c>
      <c r="L4919">
        <v>0</v>
      </c>
      <c r="M4919" t="s">
        <v>3</v>
      </c>
      <c r="N4919" t="str">
        <f>VLOOKUP($F4919,Statistikkoder!$A$2:$C$154,3,FALSE)</f>
        <v>Passager</v>
      </c>
    </row>
    <row r="4920" spans="1:14" x14ac:dyDescent="0.2">
      <c r="A4920" t="s">
        <v>214</v>
      </c>
      <c r="B4920" s="1">
        <v>0.375</v>
      </c>
      <c r="C4920" t="s">
        <v>0</v>
      </c>
      <c r="D4920" t="s">
        <v>1</v>
      </c>
      <c r="E4920" t="s">
        <v>189</v>
      </c>
      <c r="F4920">
        <v>60</v>
      </c>
      <c r="G4920" t="str">
        <f>VLOOKUP(Tabel1[[#This Row],[Gruppe]],Statistikkoder!$A$1:$C$154,2,FALSE)</f>
        <v>    Voksen gruppe                    </v>
      </c>
      <c r="H4920">
        <v>0</v>
      </c>
      <c r="I4920">
        <v>53</v>
      </c>
      <c r="J4920">
        <v>0</v>
      </c>
      <c r="K4920">
        <f>IF(AND(Tabel1[[#This Row],[Gruppe]]&gt;=610,Tabel1[[#This Row],[Gruppe]]&lt;=765),Tabel1[[#This Row],[Dækmeter]],0)</f>
        <v>0</v>
      </c>
      <c r="L4920">
        <v>0</v>
      </c>
      <c r="M4920" t="s">
        <v>3</v>
      </c>
      <c r="N4920" t="str">
        <f>VLOOKUP($F4920,Statistikkoder!$A$2:$C$154,3,FALSE)</f>
        <v>Passager</v>
      </c>
    </row>
    <row r="4921" spans="1:14" x14ac:dyDescent="0.2">
      <c r="A4921" t="s">
        <v>214</v>
      </c>
      <c r="B4921" s="1">
        <v>0.375</v>
      </c>
      <c r="C4921" t="s">
        <v>0</v>
      </c>
      <c r="D4921" t="s">
        <v>1</v>
      </c>
      <c r="E4921" t="s">
        <v>189</v>
      </c>
      <c r="F4921">
        <v>110</v>
      </c>
      <c r="G4921" t="str">
        <f>VLOOKUP(Tabel1[[#This Row],[Gruppe]],Statistikkoder!$A$1:$C$154,2,FALSE)</f>
        <v>    Bil &lt; 1,95 m                            </v>
      </c>
      <c r="H4921">
        <v>19</v>
      </c>
      <c r="I4921">
        <v>49</v>
      </c>
      <c r="J4921">
        <v>114</v>
      </c>
      <c r="K4921">
        <f>IF(AND(Tabel1[[#This Row],[Gruppe]]&gt;=610,Tabel1[[#This Row],[Gruppe]]&lt;=765),Tabel1[[#This Row],[Dækmeter]],0)</f>
        <v>0</v>
      </c>
      <c r="L4921">
        <v>0</v>
      </c>
      <c r="M4921" t="s">
        <v>3</v>
      </c>
      <c r="N4921" t="str">
        <f>VLOOKUP($F4921,Statistikkoder!$A$2:$C$154,3,FALSE)</f>
        <v>Personbil</v>
      </c>
    </row>
    <row r="4922" spans="1:14" x14ac:dyDescent="0.2">
      <c r="A4922" t="s">
        <v>214</v>
      </c>
      <c r="B4922" s="1">
        <v>0.375</v>
      </c>
      <c r="C4922" t="s">
        <v>0</v>
      </c>
      <c r="D4922" t="s">
        <v>1</v>
      </c>
      <c r="E4922" t="s">
        <v>189</v>
      </c>
      <c r="F4922">
        <v>120</v>
      </c>
      <c r="G4922" t="str">
        <f>VLOOKUP(Tabel1[[#This Row],[Gruppe]],Statistikkoder!$A$1:$C$154,2,FALSE)</f>
        <v>    Bil &gt; 1,95 m                            </v>
      </c>
      <c r="H4922">
        <v>1</v>
      </c>
      <c r="I4922">
        <v>2</v>
      </c>
      <c r="J4922">
        <v>6</v>
      </c>
      <c r="K4922">
        <f>IF(AND(Tabel1[[#This Row],[Gruppe]]&gt;=610,Tabel1[[#This Row],[Gruppe]]&lt;=765),Tabel1[[#This Row],[Dækmeter]],0)</f>
        <v>0</v>
      </c>
      <c r="L4922">
        <v>0</v>
      </c>
      <c r="M4922" t="s">
        <v>3</v>
      </c>
      <c r="N4922" t="str">
        <f>VLOOKUP($F4922,Statistikkoder!$A$2:$C$154,3,FALSE)</f>
        <v>Personbil</v>
      </c>
    </row>
    <row r="4923" spans="1:14" x14ac:dyDescent="0.2">
      <c r="A4923" t="s">
        <v>214</v>
      </c>
      <c r="B4923" s="1">
        <v>0.375</v>
      </c>
      <c r="C4923" t="s">
        <v>0</v>
      </c>
      <c r="D4923" t="s">
        <v>1</v>
      </c>
      <c r="E4923" t="s">
        <v>189</v>
      </c>
      <c r="F4923">
        <v>126</v>
      </c>
      <c r="G4923" t="str">
        <f>VLOOKUP(Tabel1[[#This Row],[Gruppe]],Statistikkoder!$A$1:$C$154,2,FALSE)</f>
        <v xml:space="preserve">    Bil med campingvogn                     </v>
      </c>
      <c r="H4923">
        <v>1</v>
      </c>
      <c r="I4923">
        <v>4</v>
      </c>
      <c r="J4923">
        <v>12</v>
      </c>
      <c r="K4923">
        <f>IF(AND(Tabel1[[#This Row],[Gruppe]]&gt;=610,Tabel1[[#This Row],[Gruppe]]&lt;=765),Tabel1[[#This Row],[Dækmeter]],0)</f>
        <v>0</v>
      </c>
      <c r="L4923">
        <v>0</v>
      </c>
      <c r="M4923" t="s">
        <v>3</v>
      </c>
      <c r="N4923" t="str">
        <f>VLOOKUP($F4923,Statistikkoder!$A$2:$C$154,3,FALSE)</f>
        <v>Personbil</v>
      </c>
    </row>
    <row r="4924" spans="1:14" x14ac:dyDescent="0.2">
      <c r="A4924" t="s">
        <v>214</v>
      </c>
      <c r="B4924" s="1">
        <v>0.375</v>
      </c>
      <c r="C4924" t="s">
        <v>0</v>
      </c>
      <c r="D4924" t="s">
        <v>1</v>
      </c>
      <c r="E4924" t="s">
        <v>189</v>
      </c>
      <c r="F4924">
        <v>309</v>
      </c>
      <c r="G4924" t="str">
        <f>VLOOKUP(Tabel1[[#This Row],[Gruppe]],Statistikkoder!$A$1:$C$154,2,FALSE)</f>
        <v>    Autocamper &lt;  6 meter                </v>
      </c>
      <c r="H4924">
        <v>1</v>
      </c>
      <c r="I4924">
        <v>2</v>
      </c>
      <c r="J4924">
        <v>6</v>
      </c>
      <c r="K4924">
        <f>IF(AND(Tabel1[[#This Row],[Gruppe]]&gt;=610,Tabel1[[#This Row],[Gruppe]]&lt;=765),Tabel1[[#This Row],[Dækmeter]],0)</f>
        <v>0</v>
      </c>
      <c r="L4924">
        <v>0</v>
      </c>
      <c r="M4924" t="s">
        <v>3</v>
      </c>
      <c r="N4924" t="str">
        <f>VLOOKUP($F4924,Statistikkoder!$A$2:$C$154,3,FALSE)</f>
        <v>Autocamper</v>
      </c>
    </row>
    <row r="4925" spans="1:14" x14ac:dyDescent="0.2">
      <c r="A4925" t="s">
        <v>214</v>
      </c>
      <c r="B4925" s="1">
        <v>0.375</v>
      </c>
      <c r="C4925" t="s">
        <v>0</v>
      </c>
      <c r="D4925" t="s">
        <v>1</v>
      </c>
      <c r="E4925" t="s">
        <v>189</v>
      </c>
      <c r="F4925">
        <v>410</v>
      </c>
      <c r="G4925" t="str">
        <f>VLOOKUP(Tabel1[[#This Row],[Gruppe]],Statistikkoder!$A$1:$C$154,2,FALSE)</f>
        <v>    MC                                    </v>
      </c>
      <c r="H4925">
        <v>1</v>
      </c>
      <c r="I4925">
        <v>2</v>
      </c>
      <c r="J4925">
        <v>3</v>
      </c>
      <c r="K4925">
        <f>IF(AND(Tabel1[[#This Row],[Gruppe]]&gt;=610,Tabel1[[#This Row],[Gruppe]]&lt;=765),Tabel1[[#This Row],[Dækmeter]],0)</f>
        <v>0</v>
      </c>
      <c r="L4925">
        <v>0</v>
      </c>
      <c r="M4925" t="s">
        <v>3</v>
      </c>
      <c r="N4925" t="str">
        <f>VLOOKUP($F4925,Statistikkoder!$A$2:$C$154,3,FALSE)</f>
        <v>MC/Knallert</v>
      </c>
    </row>
    <row r="4926" spans="1:14" x14ac:dyDescent="0.2">
      <c r="A4926" t="s">
        <v>214</v>
      </c>
      <c r="B4926" s="1">
        <v>0.375</v>
      </c>
      <c r="C4926" t="s">
        <v>0</v>
      </c>
      <c r="D4926" t="s">
        <v>1</v>
      </c>
      <c r="E4926" t="s">
        <v>189</v>
      </c>
      <c r="F4926">
        <v>510</v>
      </c>
      <c r="G4926" t="str">
        <f>VLOOKUP(Tabel1[[#This Row],[Gruppe]],Statistikkoder!$A$1:$C$154,2,FALSE)</f>
        <v>    Cykel Voksen                            </v>
      </c>
      <c r="H4926">
        <v>2</v>
      </c>
      <c r="I4926">
        <v>0</v>
      </c>
      <c r="J4926">
        <v>2</v>
      </c>
      <c r="K4926">
        <f>IF(AND(Tabel1[[#This Row],[Gruppe]]&gt;=610,Tabel1[[#This Row],[Gruppe]]&lt;=765),Tabel1[[#This Row],[Dækmeter]],0)</f>
        <v>0</v>
      </c>
      <c r="L4926">
        <v>0</v>
      </c>
      <c r="M4926" t="s">
        <v>3</v>
      </c>
      <c r="N4926" t="str">
        <f>VLOOKUP($F4926,Statistikkoder!$A$2:$C$154,3,FALSE)</f>
        <v>Cykel</v>
      </c>
    </row>
    <row r="4927" spans="1:14" x14ac:dyDescent="0.2">
      <c r="A4927" t="s">
        <v>214</v>
      </c>
      <c r="B4927" s="1">
        <v>0.375</v>
      </c>
      <c r="C4927" t="s">
        <v>0</v>
      </c>
      <c r="D4927" t="s">
        <v>1</v>
      </c>
      <c r="E4927" t="s">
        <v>189</v>
      </c>
      <c r="F4927">
        <v>996</v>
      </c>
      <c r="G4927" t="str">
        <f>VLOOKUP(Tabel1[[#This Row],[Gruppe]],Statistikkoder!$A$1:$C$154,2,FALSE)</f>
        <v>    Passager i køretøj                            </v>
      </c>
      <c r="H4927">
        <v>0</v>
      </c>
      <c r="I4927">
        <v>59</v>
      </c>
      <c r="J4927">
        <v>0</v>
      </c>
      <c r="K4927">
        <f>IF(AND(Tabel1[[#This Row],[Gruppe]]&gt;=610,Tabel1[[#This Row],[Gruppe]]&lt;=765),Tabel1[[#This Row],[Dækmeter]],0)</f>
        <v>0</v>
      </c>
      <c r="L4927">
        <v>0</v>
      </c>
      <c r="M4927" t="s">
        <v>3</v>
      </c>
      <c r="N4927" t="str">
        <f>VLOOKUP($F4927,Statistikkoder!$A$2:$C$154,3,FALSE)</f>
        <v>Passager</v>
      </c>
    </row>
    <row r="4928" spans="1:14" x14ac:dyDescent="0.2">
      <c r="A4928" t="s">
        <v>214</v>
      </c>
      <c r="B4928" s="1">
        <v>0.41666666666666669</v>
      </c>
      <c r="C4928" t="s">
        <v>4</v>
      </c>
      <c r="D4928" t="s">
        <v>2</v>
      </c>
      <c r="E4928" t="s">
        <v>189</v>
      </c>
      <c r="F4928">
        <v>10</v>
      </c>
      <c r="G4928" t="str">
        <f>VLOOKUP(Tabel1[[#This Row],[Gruppe]],Statistikkoder!$A$1:$C$154,2,FALSE)</f>
        <v>    Voksen gående                    </v>
      </c>
      <c r="H4928">
        <v>0</v>
      </c>
      <c r="I4928">
        <v>7</v>
      </c>
      <c r="J4928">
        <v>0</v>
      </c>
      <c r="K4928">
        <f>IF(AND(Tabel1[[#This Row],[Gruppe]]&gt;=610,Tabel1[[#This Row],[Gruppe]]&lt;=765),Tabel1[[#This Row],[Dækmeter]],0)</f>
        <v>0</v>
      </c>
      <c r="L4928">
        <v>0</v>
      </c>
      <c r="M4928" t="s">
        <v>3</v>
      </c>
      <c r="N4928" t="str">
        <f>VLOOKUP($F4928,Statistikkoder!$A$2:$C$154,3,FALSE)</f>
        <v>Passager</v>
      </c>
    </row>
    <row r="4929" spans="1:14" x14ac:dyDescent="0.2">
      <c r="A4929" t="s">
        <v>214</v>
      </c>
      <c r="B4929" s="1">
        <v>0.41666666666666669</v>
      </c>
      <c r="C4929" t="s">
        <v>4</v>
      </c>
      <c r="D4929" t="s">
        <v>2</v>
      </c>
      <c r="E4929" t="s">
        <v>189</v>
      </c>
      <c r="F4929">
        <v>20</v>
      </c>
      <c r="G4929" t="str">
        <f>VLOOKUP(Tabel1[[#This Row],[Gruppe]],Statistikkoder!$A$1:$C$154,2,FALSE)</f>
        <v>    Barn 12-15 år gående              </v>
      </c>
      <c r="H4929">
        <v>0</v>
      </c>
      <c r="I4929">
        <v>1</v>
      </c>
      <c r="J4929">
        <v>0</v>
      </c>
      <c r="K4929">
        <f>IF(AND(Tabel1[[#This Row],[Gruppe]]&gt;=610,Tabel1[[#This Row],[Gruppe]]&lt;=765),Tabel1[[#This Row],[Dækmeter]],0)</f>
        <v>0</v>
      </c>
      <c r="L4929">
        <v>0</v>
      </c>
      <c r="M4929" t="s">
        <v>3</v>
      </c>
      <c r="N4929" t="str">
        <f>VLOOKUP($F4929,Statistikkoder!$A$2:$C$154,3,FALSE)</f>
        <v>Passager</v>
      </c>
    </row>
    <row r="4930" spans="1:14" x14ac:dyDescent="0.2">
      <c r="A4930" t="s">
        <v>214</v>
      </c>
      <c r="B4930" s="1">
        <v>0.41666666666666669</v>
      </c>
      <c r="C4930" t="s">
        <v>4</v>
      </c>
      <c r="D4930" t="s">
        <v>2</v>
      </c>
      <c r="E4930" t="s">
        <v>189</v>
      </c>
      <c r="F4930">
        <v>30</v>
      </c>
      <c r="G4930" t="str">
        <f>VLOOKUP(Tabel1[[#This Row],[Gruppe]],Statistikkoder!$A$1:$C$154,2,FALSE)</f>
        <v>    Barn  0-11 år gående              </v>
      </c>
      <c r="H4930">
        <v>0</v>
      </c>
      <c r="I4930">
        <v>2</v>
      </c>
      <c r="J4930">
        <v>0</v>
      </c>
      <c r="K4930">
        <f>IF(AND(Tabel1[[#This Row],[Gruppe]]&gt;=610,Tabel1[[#This Row],[Gruppe]]&lt;=765),Tabel1[[#This Row],[Dækmeter]],0)</f>
        <v>0</v>
      </c>
      <c r="L4930">
        <v>0</v>
      </c>
      <c r="M4930" t="s">
        <v>3</v>
      </c>
      <c r="N4930" t="str">
        <f>VLOOKUP($F4930,Statistikkoder!$A$2:$C$154,3,FALSE)</f>
        <v>Passager</v>
      </c>
    </row>
    <row r="4931" spans="1:14" x14ac:dyDescent="0.2">
      <c r="A4931" t="s">
        <v>214</v>
      </c>
      <c r="B4931" s="1">
        <v>0.41666666666666669</v>
      </c>
      <c r="C4931" t="s">
        <v>4</v>
      </c>
      <c r="D4931" t="s">
        <v>2</v>
      </c>
      <c r="E4931" t="s">
        <v>189</v>
      </c>
      <c r="F4931">
        <v>40</v>
      </c>
      <c r="G4931" t="str">
        <f>VLOOKUP(Tabel1[[#This Row],[Gruppe]],Statistikkoder!$A$1:$C$154,2,FALSE)</f>
        <v>    Pensionist gående                </v>
      </c>
      <c r="H4931">
        <v>0</v>
      </c>
      <c r="I4931">
        <v>2</v>
      </c>
      <c r="J4931">
        <v>0</v>
      </c>
      <c r="K4931">
        <f>IF(AND(Tabel1[[#This Row],[Gruppe]]&gt;=610,Tabel1[[#This Row],[Gruppe]]&lt;=765),Tabel1[[#This Row],[Dækmeter]],0)</f>
        <v>0</v>
      </c>
      <c r="L4931">
        <v>0</v>
      </c>
      <c r="M4931" t="s">
        <v>3</v>
      </c>
      <c r="N4931" t="str">
        <f>VLOOKUP($F4931,Statistikkoder!$A$2:$C$154,3,FALSE)</f>
        <v>Passager</v>
      </c>
    </row>
    <row r="4932" spans="1:14" x14ac:dyDescent="0.2">
      <c r="A4932" t="s">
        <v>214</v>
      </c>
      <c r="B4932" s="1">
        <v>0.41666666666666669</v>
      </c>
      <c r="C4932" t="s">
        <v>4</v>
      </c>
      <c r="D4932" t="s">
        <v>2</v>
      </c>
      <c r="E4932" t="s">
        <v>189</v>
      </c>
      <c r="F4932">
        <v>80</v>
      </c>
      <c r="G4932" t="str">
        <f>VLOOKUP(Tabel1[[#This Row],[Gruppe]],Statistikkoder!$A$1:$C$154,2,FALSE)</f>
        <v>    Bil &lt; 1,95 pendler rejse        </v>
      </c>
      <c r="H4932">
        <v>5</v>
      </c>
      <c r="I4932">
        <v>9</v>
      </c>
      <c r="J4932">
        <v>30</v>
      </c>
      <c r="K4932">
        <f>IF(AND(Tabel1[[#This Row],[Gruppe]]&gt;=610,Tabel1[[#This Row],[Gruppe]]&lt;=765),Tabel1[[#This Row],[Dækmeter]],0)</f>
        <v>0</v>
      </c>
      <c r="L4932">
        <v>0</v>
      </c>
      <c r="M4932" t="s">
        <v>3</v>
      </c>
      <c r="N4932" t="str">
        <f>VLOOKUP($F4932,Statistikkoder!$A$2:$C$154,3,FALSE)</f>
        <v>Personbil</v>
      </c>
    </row>
    <row r="4933" spans="1:14" x14ac:dyDescent="0.2">
      <c r="A4933" t="s">
        <v>214</v>
      </c>
      <c r="B4933" s="1">
        <v>0.41666666666666669</v>
      </c>
      <c r="C4933" t="s">
        <v>4</v>
      </c>
      <c r="D4933" t="s">
        <v>2</v>
      </c>
      <c r="E4933" t="s">
        <v>189</v>
      </c>
      <c r="F4933">
        <v>110</v>
      </c>
      <c r="G4933" t="str">
        <f>VLOOKUP(Tabel1[[#This Row],[Gruppe]],Statistikkoder!$A$1:$C$154,2,FALSE)</f>
        <v>    Bil &lt; 1,95 m                            </v>
      </c>
      <c r="H4933">
        <v>31</v>
      </c>
      <c r="I4933">
        <v>80</v>
      </c>
      <c r="J4933">
        <v>186</v>
      </c>
      <c r="K4933">
        <f>IF(AND(Tabel1[[#This Row],[Gruppe]]&gt;=610,Tabel1[[#This Row],[Gruppe]]&lt;=765),Tabel1[[#This Row],[Dækmeter]],0)</f>
        <v>0</v>
      </c>
      <c r="L4933">
        <v>0</v>
      </c>
      <c r="M4933" t="s">
        <v>3</v>
      </c>
      <c r="N4933" t="str">
        <f>VLOOKUP($F4933,Statistikkoder!$A$2:$C$154,3,FALSE)</f>
        <v>Personbil</v>
      </c>
    </row>
    <row r="4934" spans="1:14" x14ac:dyDescent="0.2">
      <c r="A4934" t="s">
        <v>214</v>
      </c>
      <c r="B4934" s="1">
        <v>0.41666666666666669</v>
      </c>
      <c r="C4934" t="s">
        <v>4</v>
      </c>
      <c r="D4934" t="s">
        <v>2</v>
      </c>
      <c r="E4934" t="s">
        <v>189</v>
      </c>
      <c r="F4934">
        <v>120</v>
      </c>
      <c r="G4934" t="str">
        <f>VLOOKUP(Tabel1[[#This Row],[Gruppe]],Statistikkoder!$A$1:$C$154,2,FALSE)</f>
        <v>    Bil &gt; 1,95 m                            </v>
      </c>
      <c r="H4934">
        <v>1</v>
      </c>
      <c r="I4934">
        <v>2</v>
      </c>
      <c r="J4934">
        <v>6</v>
      </c>
      <c r="K4934">
        <f>IF(AND(Tabel1[[#This Row],[Gruppe]]&gt;=610,Tabel1[[#This Row],[Gruppe]]&lt;=765),Tabel1[[#This Row],[Dækmeter]],0)</f>
        <v>0</v>
      </c>
      <c r="L4934">
        <v>0</v>
      </c>
      <c r="M4934" t="s">
        <v>3</v>
      </c>
      <c r="N4934" t="str">
        <f>VLOOKUP($F4934,Statistikkoder!$A$2:$C$154,3,FALSE)</f>
        <v>Personbil</v>
      </c>
    </row>
    <row r="4935" spans="1:14" x14ac:dyDescent="0.2">
      <c r="A4935" t="s">
        <v>214</v>
      </c>
      <c r="B4935" s="1">
        <v>0.41666666666666669</v>
      </c>
      <c r="C4935" t="s">
        <v>4</v>
      </c>
      <c r="D4935" t="s">
        <v>2</v>
      </c>
      <c r="E4935" t="s">
        <v>189</v>
      </c>
      <c r="F4935">
        <v>320</v>
      </c>
      <c r="G4935" t="str">
        <f>VLOOKUP(Tabel1[[#This Row],[Gruppe]],Statistikkoder!$A$1:$C$154,2,FALSE)</f>
        <v>    Autocamper &lt; 12 meter                </v>
      </c>
      <c r="H4935">
        <v>1</v>
      </c>
      <c r="I4935">
        <v>2</v>
      </c>
      <c r="J4935">
        <v>10</v>
      </c>
      <c r="K4935">
        <f>IF(AND(Tabel1[[#This Row],[Gruppe]]&gt;=610,Tabel1[[#This Row],[Gruppe]]&lt;=765),Tabel1[[#This Row],[Dækmeter]],0)</f>
        <v>0</v>
      </c>
      <c r="L4935">
        <v>0</v>
      </c>
      <c r="M4935" t="s">
        <v>3</v>
      </c>
      <c r="N4935" t="str">
        <f>VLOOKUP($F4935,Statistikkoder!$A$2:$C$154,3,FALSE)</f>
        <v>Autocamper</v>
      </c>
    </row>
    <row r="4936" spans="1:14" x14ac:dyDescent="0.2">
      <c r="A4936" t="s">
        <v>214</v>
      </c>
      <c r="B4936" s="1">
        <v>0.41666666666666669</v>
      </c>
      <c r="C4936" t="s">
        <v>4</v>
      </c>
      <c r="D4936" t="s">
        <v>2</v>
      </c>
      <c r="E4936" t="s">
        <v>189</v>
      </c>
      <c r="F4936">
        <v>410</v>
      </c>
      <c r="G4936" t="str">
        <f>VLOOKUP(Tabel1[[#This Row],[Gruppe]],Statistikkoder!$A$1:$C$154,2,FALSE)</f>
        <v>    MC                                    </v>
      </c>
      <c r="H4936">
        <v>2</v>
      </c>
      <c r="I4936">
        <v>2</v>
      </c>
      <c r="J4936">
        <v>4</v>
      </c>
      <c r="K4936">
        <f>IF(AND(Tabel1[[#This Row],[Gruppe]]&gt;=610,Tabel1[[#This Row],[Gruppe]]&lt;=765),Tabel1[[#This Row],[Dækmeter]],0)</f>
        <v>0</v>
      </c>
      <c r="L4936">
        <v>0</v>
      </c>
      <c r="M4936" t="s">
        <v>3</v>
      </c>
      <c r="N4936" t="str">
        <f>VLOOKUP($F4936,Statistikkoder!$A$2:$C$154,3,FALSE)</f>
        <v>MC/Knallert</v>
      </c>
    </row>
    <row r="4937" spans="1:14" x14ac:dyDescent="0.2">
      <c r="A4937" t="s">
        <v>214</v>
      </c>
      <c r="B4937" s="1">
        <v>0.41666666666666669</v>
      </c>
      <c r="C4937" t="s">
        <v>4</v>
      </c>
      <c r="D4937" t="s">
        <v>2</v>
      </c>
      <c r="E4937" t="s">
        <v>189</v>
      </c>
      <c r="F4937">
        <v>510</v>
      </c>
      <c r="G4937" t="str">
        <f>VLOOKUP(Tabel1[[#This Row],[Gruppe]],Statistikkoder!$A$1:$C$154,2,FALSE)</f>
        <v>    Cykel Voksen                            </v>
      </c>
      <c r="H4937">
        <v>1</v>
      </c>
      <c r="I4937">
        <v>0</v>
      </c>
      <c r="J4937">
        <v>1</v>
      </c>
      <c r="K4937">
        <f>IF(AND(Tabel1[[#This Row],[Gruppe]]&gt;=610,Tabel1[[#This Row],[Gruppe]]&lt;=765),Tabel1[[#This Row],[Dækmeter]],0)</f>
        <v>0</v>
      </c>
      <c r="L4937">
        <v>0</v>
      </c>
      <c r="M4937" t="s">
        <v>3</v>
      </c>
      <c r="N4937" t="str">
        <f>VLOOKUP($F4937,Statistikkoder!$A$2:$C$154,3,FALSE)</f>
        <v>Cykel</v>
      </c>
    </row>
    <row r="4938" spans="1:14" x14ac:dyDescent="0.2">
      <c r="A4938" t="s">
        <v>214</v>
      </c>
      <c r="B4938" s="1">
        <v>0.41666666666666669</v>
      </c>
      <c r="C4938" t="s">
        <v>4</v>
      </c>
      <c r="D4938" t="s">
        <v>2</v>
      </c>
      <c r="E4938" t="s">
        <v>189</v>
      </c>
      <c r="F4938">
        <v>611</v>
      </c>
      <c r="G4938" t="str">
        <f>VLOOKUP(Tabel1[[#This Row],[Gruppe]],Statistikkoder!$A$1:$C$154,2,FALSE)</f>
        <v>    Bus &gt; 10 m incl. passagerer              </v>
      </c>
      <c r="H4938">
        <v>1</v>
      </c>
      <c r="I4938">
        <v>44</v>
      </c>
      <c r="J4938">
        <v>14</v>
      </c>
      <c r="K4938">
        <f>IF(AND(Tabel1[[#This Row],[Gruppe]]&gt;=610,Tabel1[[#This Row],[Gruppe]]&lt;=765),Tabel1[[#This Row],[Dækmeter]],0)</f>
        <v>14</v>
      </c>
      <c r="L4938">
        <v>0</v>
      </c>
      <c r="M4938" t="s">
        <v>3</v>
      </c>
      <c r="N4938" t="str">
        <f>VLOOKUP($F4938,Statistikkoder!$A$2:$C$154,3,FALSE)</f>
        <v>Bus</v>
      </c>
    </row>
    <row r="4939" spans="1:14" x14ac:dyDescent="0.2">
      <c r="A4939" t="s">
        <v>214</v>
      </c>
      <c r="B4939" s="1">
        <v>0.41666666666666669</v>
      </c>
      <c r="C4939" t="s">
        <v>4</v>
      </c>
      <c r="D4939" t="s">
        <v>2</v>
      </c>
      <c r="E4939" t="s">
        <v>189</v>
      </c>
      <c r="F4939">
        <v>996</v>
      </c>
      <c r="G4939" t="str">
        <f>VLOOKUP(Tabel1[[#This Row],[Gruppe]],Statistikkoder!$A$1:$C$154,2,FALSE)</f>
        <v>    Passager i køretøj                            </v>
      </c>
      <c r="H4939">
        <v>0</v>
      </c>
      <c r="I4939">
        <v>139</v>
      </c>
      <c r="J4939">
        <v>0</v>
      </c>
      <c r="K4939">
        <f>IF(AND(Tabel1[[#This Row],[Gruppe]]&gt;=610,Tabel1[[#This Row],[Gruppe]]&lt;=765),Tabel1[[#This Row],[Dækmeter]],0)</f>
        <v>0</v>
      </c>
      <c r="L4939">
        <v>0</v>
      </c>
      <c r="M4939" t="s">
        <v>3</v>
      </c>
      <c r="N4939" t="str">
        <f>VLOOKUP($F4939,Statistikkoder!$A$2:$C$154,3,FALSE)</f>
        <v>Passager</v>
      </c>
    </row>
    <row r="4940" spans="1:14" x14ac:dyDescent="0.2">
      <c r="A4940" t="s">
        <v>214</v>
      </c>
      <c r="B4940" s="1">
        <v>0.41666666666666669</v>
      </c>
      <c r="C4940" t="s">
        <v>0</v>
      </c>
      <c r="D4940" t="s">
        <v>1</v>
      </c>
      <c r="E4940" t="s">
        <v>190</v>
      </c>
      <c r="F4940">
        <v>8</v>
      </c>
      <c r="G4940" t="str">
        <f>VLOOKUP(Tabel1[[#This Row],[Gruppe]],Statistikkoder!$A$1:$C$154,2,FALSE)</f>
        <v>    Gående medarbejder                </v>
      </c>
      <c r="H4940">
        <v>0</v>
      </c>
      <c r="I4940">
        <v>1</v>
      </c>
      <c r="J4940">
        <v>0</v>
      </c>
      <c r="K4940">
        <f>IF(AND(Tabel1[[#This Row],[Gruppe]]&gt;=610,Tabel1[[#This Row],[Gruppe]]&lt;=765),Tabel1[[#This Row],[Dækmeter]],0)</f>
        <v>0</v>
      </c>
      <c r="L4940">
        <v>0</v>
      </c>
      <c r="M4940" t="s">
        <v>3</v>
      </c>
      <c r="N4940" t="str">
        <f>VLOOKUP($F4940,Statistikkoder!$A$2:$C$154,3,FALSE)</f>
        <v>Passager</v>
      </c>
    </row>
    <row r="4941" spans="1:14" x14ac:dyDescent="0.2">
      <c r="A4941" t="s">
        <v>214</v>
      </c>
      <c r="B4941" s="1">
        <v>0.41666666666666669</v>
      </c>
      <c r="C4941" t="s">
        <v>0</v>
      </c>
      <c r="D4941" t="s">
        <v>1</v>
      </c>
      <c r="E4941" t="s">
        <v>190</v>
      </c>
      <c r="F4941">
        <v>10</v>
      </c>
      <c r="G4941" t="str">
        <f>VLOOKUP(Tabel1[[#This Row],[Gruppe]],Statistikkoder!$A$1:$C$154,2,FALSE)</f>
        <v>    Voksen gående                    </v>
      </c>
      <c r="H4941">
        <v>0</v>
      </c>
      <c r="I4941">
        <v>2</v>
      </c>
      <c r="J4941">
        <v>0</v>
      </c>
      <c r="K4941">
        <f>IF(AND(Tabel1[[#This Row],[Gruppe]]&gt;=610,Tabel1[[#This Row],[Gruppe]]&lt;=765),Tabel1[[#This Row],[Dækmeter]],0)</f>
        <v>0</v>
      </c>
      <c r="L4941">
        <v>0</v>
      </c>
      <c r="M4941" t="s">
        <v>3</v>
      </c>
      <c r="N4941" t="str">
        <f>VLOOKUP($F4941,Statistikkoder!$A$2:$C$154,3,FALSE)</f>
        <v>Passager</v>
      </c>
    </row>
    <row r="4942" spans="1:14" x14ac:dyDescent="0.2">
      <c r="A4942" t="s">
        <v>214</v>
      </c>
      <c r="B4942" s="1">
        <v>0.41666666666666669</v>
      </c>
      <c r="C4942" t="s">
        <v>0</v>
      </c>
      <c r="D4942" t="s">
        <v>1</v>
      </c>
      <c r="E4942" t="s">
        <v>190</v>
      </c>
      <c r="F4942">
        <v>110</v>
      </c>
      <c r="G4942" t="str">
        <f>VLOOKUP(Tabel1[[#This Row],[Gruppe]],Statistikkoder!$A$1:$C$154,2,FALSE)</f>
        <v>    Bil &lt; 1,95 m                            </v>
      </c>
      <c r="H4942">
        <v>22</v>
      </c>
      <c r="I4942">
        <v>52</v>
      </c>
      <c r="J4942">
        <v>132</v>
      </c>
      <c r="K4942">
        <f>IF(AND(Tabel1[[#This Row],[Gruppe]]&gt;=610,Tabel1[[#This Row],[Gruppe]]&lt;=765),Tabel1[[#This Row],[Dækmeter]],0)</f>
        <v>0</v>
      </c>
      <c r="L4942">
        <v>0</v>
      </c>
      <c r="M4942" t="s">
        <v>3</v>
      </c>
      <c r="N4942" t="str">
        <f>VLOOKUP($F4942,Statistikkoder!$A$2:$C$154,3,FALSE)</f>
        <v>Personbil</v>
      </c>
    </row>
    <row r="4943" spans="1:14" x14ac:dyDescent="0.2">
      <c r="A4943" t="s">
        <v>214</v>
      </c>
      <c r="B4943" s="1">
        <v>0.41666666666666669</v>
      </c>
      <c r="C4943" t="s">
        <v>0</v>
      </c>
      <c r="D4943" t="s">
        <v>1</v>
      </c>
      <c r="E4943" t="s">
        <v>190</v>
      </c>
      <c r="F4943">
        <v>115</v>
      </c>
      <c r="G4943" t="str">
        <f>VLOOKUP(Tabel1[[#This Row],[Gruppe]],Statistikkoder!$A$1:$C$154,2,FALSE)</f>
        <v>    Bil &lt; 1,95 m med anhænger                </v>
      </c>
      <c r="H4943">
        <v>1</v>
      </c>
      <c r="I4943">
        <v>4</v>
      </c>
      <c r="J4943">
        <v>10</v>
      </c>
      <c r="K4943">
        <f>IF(AND(Tabel1[[#This Row],[Gruppe]]&gt;=610,Tabel1[[#This Row],[Gruppe]]&lt;=765),Tabel1[[#This Row],[Dækmeter]],0)</f>
        <v>0</v>
      </c>
      <c r="L4943">
        <v>0</v>
      </c>
      <c r="M4943" t="s">
        <v>3</v>
      </c>
      <c r="N4943" t="str">
        <f>VLOOKUP($F4943,Statistikkoder!$A$2:$C$154,3,FALSE)</f>
        <v>Personbil</v>
      </c>
    </row>
    <row r="4944" spans="1:14" x14ac:dyDescent="0.2">
      <c r="A4944" t="s">
        <v>214</v>
      </c>
      <c r="B4944" s="1">
        <v>0.41666666666666669</v>
      </c>
      <c r="C4944" t="s">
        <v>0</v>
      </c>
      <c r="D4944" t="s">
        <v>1</v>
      </c>
      <c r="E4944" t="s">
        <v>190</v>
      </c>
      <c r="F4944">
        <v>120</v>
      </c>
      <c r="G4944" t="str">
        <f>VLOOKUP(Tabel1[[#This Row],[Gruppe]],Statistikkoder!$A$1:$C$154,2,FALSE)</f>
        <v>    Bil &gt; 1,95 m                            </v>
      </c>
      <c r="H4944">
        <v>2</v>
      </c>
      <c r="I4944">
        <v>4</v>
      </c>
      <c r="J4944">
        <v>12</v>
      </c>
      <c r="K4944">
        <f>IF(AND(Tabel1[[#This Row],[Gruppe]]&gt;=610,Tabel1[[#This Row],[Gruppe]]&lt;=765),Tabel1[[#This Row],[Dækmeter]],0)</f>
        <v>0</v>
      </c>
      <c r="L4944">
        <v>0</v>
      </c>
      <c r="M4944" t="s">
        <v>3</v>
      </c>
      <c r="N4944" t="str">
        <f>VLOOKUP($F4944,Statistikkoder!$A$2:$C$154,3,FALSE)</f>
        <v>Personbil</v>
      </c>
    </row>
    <row r="4945" spans="1:14" x14ac:dyDescent="0.2">
      <c r="A4945" t="s">
        <v>214</v>
      </c>
      <c r="B4945" s="1">
        <v>0.41666666666666669</v>
      </c>
      <c r="C4945" t="s">
        <v>0</v>
      </c>
      <c r="D4945" t="s">
        <v>1</v>
      </c>
      <c r="E4945" t="s">
        <v>190</v>
      </c>
      <c r="F4945">
        <v>126</v>
      </c>
      <c r="G4945" t="str">
        <f>VLOOKUP(Tabel1[[#This Row],[Gruppe]],Statistikkoder!$A$1:$C$154,2,FALSE)</f>
        <v xml:space="preserve">    Bil med campingvogn                     </v>
      </c>
      <c r="H4945">
        <v>1</v>
      </c>
      <c r="I4945">
        <v>2</v>
      </c>
      <c r="J4945">
        <v>12</v>
      </c>
      <c r="K4945">
        <f>IF(AND(Tabel1[[#This Row],[Gruppe]]&gt;=610,Tabel1[[#This Row],[Gruppe]]&lt;=765),Tabel1[[#This Row],[Dækmeter]],0)</f>
        <v>0</v>
      </c>
      <c r="L4945">
        <v>0</v>
      </c>
      <c r="M4945" t="s">
        <v>3</v>
      </c>
      <c r="N4945" t="str">
        <f>VLOOKUP($F4945,Statistikkoder!$A$2:$C$154,3,FALSE)</f>
        <v>Personbil</v>
      </c>
    </row>
    <row r="4946" spans="1:14" x14ac:dyDescent="0.2">
      <c r="A4946" t="s">
        <v>214</v>
      </c>
      <c r="B4946" s="1">
        <v>0.41666666666666669</v>
      </c>
      <c r="C4946" t="s">
        <v>0</v>
      </c>
      <c r="D4946" t="s">
        <v>1</v>
      </c>
      <c r="E4946" t="s">
        <v>190</v>
      </c>
      <c r="F4946">
        <v>309</v>
      </c>
      <c r="G4946" t="str">
        <f>VLOOKUP(Tabel1[[#This Row],[Gruppe]],Statistikkoder!$A$1:$C$154,2,FALSE)</f>
        <v>    Autocamper &lt;  6 meter                </v>
      </c>
      <c r="H4946">
        <v>1</v>
      </c>
      <c r="I4946">
        <v>2</v>
      </c>
      <c r="J4946">
        <v>6</v>
      </c>
      <c r="K4946">
        <f>IF(AND(Tabel1[[#This Row],[Gruppe]]&gt;=610,Tabel1[[#This Row],[Gruppe]]&lt;=765),Tabel1[[#This Row],[Dækmeter]],0)</f>
        <v>0</v>
      </c>
      <c r="L4946">
        <v>0</v>
      </c>
      <c r="M4946" t="s">
        <v>3</v>
      </c>
      <c r="N4946" t="str">
        <f>VLOOKUP($F4946,Statistikkoder!$A$2:$C$154,3,FALSE)</f>
        <v>Autocamper</v>
      </c>
    </row>
    <row r="4947" spans="1:14" x14ac:dyDescent="0.2">
      <c r="A4947" t="s">
        <v>214</v>
      </c>
      <c r="B4947" s="1">
        <v>0.41666666666666669</v>
      </c>
      <c r="C4947" t="s">
        <v>0</v>
      </c>
      <c r="D4947" t="s">
        <v>1</v>
      </c>
      <c r="E4947" t="s">
        <v>190</v>
      </c>
      <c r="F4947">
        <v>320</v>
      </c>
      <c r="G4947" t="str">
        <f>VLOOKUP(Tabel1[[#This Row],[Gruppe]],Statistikkoder!$A$1:$C$154,2,FALSE)</f>
        <v>    Autocamper &lt; 12 meter                </v>
      </c>
      <c r="H4947">
        <v>2</v>
      </c>
      <c r="I4947">
        <v>6</v>
      </c>
      <c r="J4947">
        <v>20</v>
      </c>
      <c r="K4947">
        <f>IF(AND(Tabel1[[#This Row],[Gruppe]]&gt;=610,Tabel1[[#This Row],[Gruppe]]&lt;=765),Tabel1[[#This Row],[Dækmeter]],0)</f>
        <v>0</v>
      </c>
      <c r="L4947">
        <v>0</v>
      </c>
      <c r="M4947" t="s">
        <v>3</v>
      </c>
      <c r="N4947" t="str">
        <f>VLOOKUP($F4947,Statistikkoder!$A$2:$C$154,3,FALSE)</f>
        <v>Autocamper</v>
      </c>
    </row>
    <row r="4948" spans="1:14" x14ac:dyDescent="0.2">
      <c r="A4948" t="s">
        <v>214</v>
      </c>
      <c r="B4948" s="1">
        <v>0.41666666666666669</v>
      </c>
      <c r="C4948" t="s">
        <v>0</v>
      </c>
      <c r="D4948" t="s">
        <v>1</v>
      </c>
      <c r="E4948" t="s">
        <v>190</v>
      </c>
      <c r="F4948">
        <v>410</v>
      </c>
      <c r="G4948" t="str">
        <f>VLOOKUP(Tabel1[[#This Row],[Gruppe]],Statistikkoder!$A$1:$C$154,2,FALSE)</f>
        <v>    MC                                    </v>
      </c>
      <c r="H4948">
        <v>4</v>
      </c>
      <c r="I4948">
        <v>7</v>
      </c>
      <c r="J4948">
        <v>8</v>
      </c>
      <c r="K4948">
        <f>IF(AND(Tabel1[[#This Row],[Gruppe]]&gt;=610,Tabel1[[#This Row],[Gruppe]]&lt;=765),Tabel1[[#This Row],[Dækmeter]],0)</f>
        <v>0</v>
      </c>
      <c r="L4948">
        <v>0</v>
      </c>
      <c r="M4948" t="s">
        <v>3</v>
      </c>
      <c r="N4948" t="str">
        <f>VLOOKUP($F4948,Statistikkoder!$A$2:$C$154,3,FALSE)</f>
        <v>MC/Knallert</v>
      </c>
    </row>
    <row r="4949" spans="1:14" x14ac:dyDescent="0.2">
      <c r="A4949" t="s">
        <v>214</v>
      </c>
      <c r="B4949" s="1">
        <v>0.41666666666666669</v>
      </c>
      <c r="C4949" t="s">
        <v>0</v>
      </c>
      <c r="D4949" t="s">
        <v>1</v>
      </c>
      <c r="E4949" t="s">
        <v>190</v>
      </c>
      <c r="F4949">
        <v>510</v>
      </c>
      <c r="G4949" t="str">
        <f>VLOOKUP(Tabel1[[#This Row],[Gruppe]],Statistikkoder!$A$1:$C$154,2,FALSE)</f>
        <v>    Cykel Voksen                            </v>
      </c>
      <c r="H4949">
        <v>2</v>
      </c>
      <c r="I4949">
        <v>0</v>
      </c>
      <c r="J4949">
        <v>2</v>
      </c>
      <c r="K4949">
        <f>IF(AND(Tabel1[[#This Row],[Gruppe]]&gt;=610,Tabel1[[#This Row],[Gruppe]]&lt;=765),Tabel1[[#This Row],[Dækmeter]],0)</f>
        <v>0</v>
      </c>
      <c r="L4949">
        <v>0</v>
      </c>
      <c r="M4949" t="s">
        <v>3</v>
      </c>
      <c r="N4949" t="str">
        <f>VLOOKUP($F4949,Statistikkoder!$A$2:$C$154,3,FALSE)</f>
        <v>Cykel</v>
      </c>
    </row>
    <row r="4950" spans="1:14" x14ac:dyDescent="0.2">
      <c r="A4950" t="s">
        <v>214</v>
      </c>
      <c r="B4950" s="1">
        <v>0.41666666666666669</v>
      </c>
      <c r="C4950" t="s">
        <v>0</v>
      </c>
      <c r="D4950" t="s">
        <v>1</v>
      </c>
      <c r="E4950" t="s">
        <v>190</v>
      </c>
      <c r="F4950">
        <v>996</v>
      </c>
      <c r="G4950" t="str">
        <f>VLOOKUP(Tabel1[[#This Row],[Gruppe]],Statistikkoder!$A$1:$C$154,2,FALSE)</f>
        <v>    Passager i køretøj                            </v>
      </c>
      <c r="H4950">
        <v>0</v>
      </c>
      <c r="I4950">
        <v>77</v>
      </c>
      <c r="J4950">
        <v>0</v>
      </c>
      <c r="K4950">
        <f>IF(AND(Tabel1[[#This Row],[Gruppe]]&gt;=610,Tabel1[[#This Row],[Gruppe]]&lt;=765),Tabel1[[#This Row],[Dækmeter]],0)</f>
        <v>0</v>
      </c>
      <c r="L4950">
        <v>0</v>
      </c>
      <c r="M4950" t="s">
        <v>3</v>
      </c>
      <c r="N4950" t="str">
        <f>VLOOKUP($F4950,Statistikkoder!$A$2:$C$154,3,FALSE)</f>
        <v>Passager</v>
      </c>
    </row>
    <row r="4951" spans="1:14" x14ac:dyDescent="0.2">
      <c r="A4951" t="s">
        <v>214</v>
      </c>
      <c r="B4951" s="1">
        <v>0.45833333333333331</v>
      </c>
      <c r="C4951" t="s">
        <v>4</v>
      </c>
      <c r="D4951" t="s">
        <v>2</v>
      </c>
      <c r="E4951" t="s">
        <v>190</v>
      </c>
      <c r="F4951">
        <v>10</v>
      </c>
      <c r="G4951" t="str">
        <f>VLOOKUP(Tabel1[[#This Row],[Gruppe]],Statistikkoder!$A$1:$C$154,2,FALSE)</f>
        <v>    Voksen gående                    </v>
      </c>
      <c r="H4951">
        <v>0</v>
      </c>
      <c r="I4951">
        <v>3</v>
      </c>
      <c r="J4951">
        <v>0</v>
      </c>
      <c r="K4951">
        <f>IF(AND(Tabel1[[#This Row],[Gruppe]]&gt;=610,Tabel1[[#This Row],[Gruppe]]&lt;=765),Tabel1[[#This Row],[Dækmeter]],0)</f>
        <v>0</v>
      </c>
      <c r="L4951">
        <v>0</v>
      </c>
      <c r="M4951" t="s">
        <v>3</v>
      </c>
      <c r="N4951" t="str">
        <f>VLOOKUP($F4951,Statistikkoder!$A$2:$C$154,3,FALSE)</f>
        <v>Passager</v>
      </c>
    </row>
    <row r="4952" spans="1:14" x14ac:dyDescent="0.2">
      <c r="A4952" t="s">
        <v>214</v>
      </c>
      <c r="B4952" s="1">
        <v>0.45833333333333331</v>
      </c>
      <c r="C4952" t="s">
        <v>4</v>
      </c>
      <c r="D4952" t="s">
        <v>2</v>
      </c>
      <c r="E4952" t="s">
        <v>190</v>
      </c>
      <c r="F4952">
        <v>40</v>
      </c>
      <c r="G4952" t="str">
        <f>VLOOKUP(Tabel1[[#This Row],[Gruppe]],Statistikkoder!$A$1:$C$154,2,FALSE)</f>
        <v>    Pensionist gående                </v>
      </c>
      <c r="H4952">
        <v>0</v>
      </c>
      <c r="I4952">
        <v>1</v>
      </c>
      <c r="J4952">
        <v>0</v>
      </c>
      <c r="K4952">
        <f>IF(AND(Tabel1[[#This Row],[Gruppe]]&gt;=610,Tabel1[[#This Row],[Gruppe]]&lt;=765),Tabel1[[#This Row],[Dækmeter]],0)</f>
        <v>0</v>
      </c>
      <c r="L4952">
        <v>0</v>
      </c>
      <c r="M4952" t="s">
        <v>3</v>
      </c>
      <c r="N4952" t="str">
        <f>VLOOKUP($F4952,Statistikkoder!$A$2:$C$154,3,FALSE)</f>
        <v>Passager</v>
      </c>
    </row>
    <row r="4953" spans="1:14" x14ac:dyDescent="0.2">
      <c r="A4953" t="s">
        <v>214</v>
      </c>
      <c r="B4953" s="1">
        <v>0.45833333333333331</v>
      </c>
      <c r="C4953" t="s">
        <v>4</v>
      </c>
      <c r="D4953" t="s">
        <v>2</v>
      </c>
      <c r="E4953" t="s">
        <v>190</v>
      </c>
      <c r="F4953">
        <v>80</v>
      </c>
      <c r="G4953" t="str">
        <f>VLOOKUP(Tabel1[[#This Row],[Gruppe]],Statistikkoder!$A$1:$C$154,2,FALSE)</f>
        <v>    Bil &lt; 1,95 pendler rejse        </v>
      </c>
      <c r="H4953">
        <v>4</v>
      </c>
      <c r="I4953">
        <v>14</v>
      </c>
      <c r="J4953">
        <v>24</v>
      </c>
      <c r="K4953">
        <f>IF(AND(Tabel1[[#This Row],[Gruppe]]&gt;=610,Tabel1[[#This Row],[Gruppe]]&lt;=765),Tabel1[[#This Row],[Dækmeter]],0)</f>
        <v>0</v>
      </c>
      <c r="L4953">
        <v>0</v>
      </c>
      <c r="M4953" t="s">
        <v>3</v>
      </c>
      <c r="N4953" t="str">
        <f>VLOOKUP($F4953,Statistikkoder!$A$2:$C$154,3,FALSE)</f>
        <v>Personbil</v>
      </c>
    </row>
    <row r="4954" spans="1:14" x14ac:dyDescent="0.2">
      <c r="A4954" t="s">
        <v>214</v>
      </c>
      <c r="B4954" s="1">
        <v>0.45833333333333331</v>
      </c>
      <c r="C4954" t="s">
        <v>4</v>
      </c>
      <c r="D4954" t="s">
        <v>2</v>
      </c>
      <c r="E4954" t="s">
        <v>190</v>
      </c>
      <c r="F4954">
        <v>110</v>
      </c>
      <c r="G4954" t="str">
        <f>VLOOKUP(Tabel1[[#This Row],[Gruppe]],Statistikkoder!$A$1:$C$154,2,FALSE)</f>
        <v>    Bil &lt; 1,95 m                            </v>
      </c>
      <c r="H4954">
        <v>52</v>
      </c>
      <c r="I4954">
        <v>139</v>
      </c>
      <c r="J4954">
        <v>312</v>
      </c>
      <c r="K4954">
        <f>IF(AND(Tabel1[[#This Row],[Gruppe]]&gt;=610,Tabel1[[#This Row],[Gruppe]]&lt;=765),Tabel1[[#This Row],[Dækmeter]],0)</f>
        <v>0</v>
      </c>
      <c r="L4954">
        <v>0</v>
      </c>
      <c r="M4954" t="s">
        <v>3</v>
      </c>
      <c r="N4954" t="str">
        <f>VLOOKUP($F4954,Statistikkoder!$A$2:$C$154,3,FALSE)</f>
        <v>Personbil</v>
      </c>
    </row>
    <row r="4955" spans="1:14" x14ac:dyDescent="0.2">
      <c r="A4955" t="s">
        <v>214</v>
      </c>
      <c r="B4955" s="1">
        <v>0.45833333333333331</v>
      </c>
      <c r="C4955" t="s">
        <v>4</v>
      </c>
      <c r="D4955" t="s">
        <v>2</v>
      </c>
      <c r="E4955" t="s">
        <v>190</v>
      </c>
      <c r="F4955">
        <v>115</v>
      </c>
      <c r="G4955" t="str">
        <f>VLOOKUP(Tabel1[[#This Row],[Gruppe]],Statistikkoder!$A$1:$C$154,2,FALSE)</f>
        <v>    Bil &lt; 1,95 m med anhænger                </v>
      </c>
      <c r="H4955">
        <v>1</v>
      </c>
      <c r="I4955">
        <v>5</v>
      </c>
      <c r="J4955">
        <v>10</v>
      </c>
      <c r="K4955">
        <f>IF(AND(Tabel1[[#This Row],[Gruppe]]&gt;=610,Tabel1[[#This Row],[Gruppe]]&lt;=765),Tabel1[[#This Row],[Dækmeter]],0)</f>
        <v>0</v>
      </c>
      <c r="L4955">
        <v>0</v>
      </c>
      <c r="M4955" t="s">
        <v>3</v>
      </c>
      <c r="N4955" t="str">
        <f>VLOOKUP($F4955,Statistikkoder!$A$2:$C$154,3,FALSE)</f>
        <v>Personbil</v>
      </c>
    </row>
    <row r="4956" spans="1:14" x14ac:dyDescent="0.2">
      <c r="A4956" t="s">
        <v>214</v>
      </c>
      <c r="B4956" s="1">
        <v>0.45833333333333331</v>
      </c>
      <c r="C4956" t="s">
        <v>4</v>
      </c>
      <c r="D4956" t="s">
        <v>2</v>
      </c>
      <c r="E4956" t="s">
        <v>190</v>
      </c>
      <c r="F4956">
        <v>510</v>
      </c>
      <c r="G4956" t="str">
        <f>VLOOKUP(Tabel1[[#This Row],[Gruppe]],Statistikkoder!$A$1:$C$154,2,FALSE)</f>
        <v>    Cykel Voksen                            </v>
      </c>
      <c r="H4956">
        <v>2</v>
      </c>
      <c r="I4956">
        <v>0</v>
      </c>
      <c r="J4956">
        <v>2</v>
      </c>
      <c r="K4956">
        <f>IF(AND(Tabel1[[#This Row],[Gruppe]]&gt;=610,Tabel1[[#This Row],[Gruppe]]&lt;=765),Tabel1[[#This Row],[Dækmeter]],0)</f>
        <v>0</v>
      </c>
      <c r="L4956">
        <v>0</v>
      </c>
      <c r="M4956" t="s">
        <v>3</v>
      </c>
      <c r="N4956" t="str">
        <f>VLOOKUP($F4956,Statistikkoder!$A$2:$C$154,3,FALSE)</f>
        <v>Cykel</v>
      </c>
    </row>
    <row r="4957" spans="1:14" x14ac:dyDescent="0.2">
      <c r="A4957" t="s">
        <v>214</v>
      </c>
      <c r="B4957" s="1">
        <v>0.45833333333333331</v>
      </c>
      <c r="C4957" t="s">
        <v>4</v>
      </c>
      <c r="D4957" t="s">
        <v>2</v>
      </c>
      <c r="E4957" t="s">
        <v>190</v>
      </c>
      <c r="F4957">
        <v>996</v>
      </c>
      <c r="G4957" t="str">
        <f>VLOOKUP(Tabel1[[#This Row],[Gruppe]],Statistikkoder!$A$1:$C$154,2,FALSE)</f>
        <v>    Passager i køretøj                            </v>
      </c>
      <c r="H4957">
        <v>0</v>
      </c>
      <c r="I4957">
        <v>158</v>
      </c>
      <c r="J4957">
        <v>0</v>
      </c>
      <c r="K4957">
        <f>IF(AND(Tabel1[[#This Row],[Gruppe]]&gt;=610,Tabel1[[#This Row],[Gruppe]]&lt;=765),Tabel1[[#This Row],[Dækmeter]],0)</f>
        <v>0</v>
      </c>
      <c r="L4957">
        <v>0</v>
      </c>
      <c r="M4957" t="s">
        <v>3</v>
      </c>
      <c r="N4957" t="str">
        <f>VLOOKUP($F4957,Statistikkoder!$A$2:$C$154,3,FALSE)</f>
        <v>Passager</v>
      </c>
    </row>
    <row r="4958" spans="1:14" x14ac:dyDescent="0.2">
      <c r="A4958" t="s">
        <v>214</v>
      </c>
      <c r="B4958" s="1">
        <v>0.45833333333333331</v>
      </c>
      <c r="C4958" t="s">
        <v>0</v>
      </c>
      <c r="D4958" t="s">
        <v>1</v>
      </c>
      <c r="E4958" t="s">
        <v>189</v>
      </c>
      <c r="F4958">
        <v>10</v>
      </c>
      <c r="G4958" t="str">
        <f>VLOOKUP(Tabel1[[#This Row],[Gruppe]],Statistikkoder!$A$1:$C$154,2,FALSE)</f>
        <v>    Voksen gående                    </v>
      </c>
      <c r="H4958">
        <v>0</v>
      </c>
      <c r="I4958">
        <v>6</v>
      </c>
      <c r="J4958">
        <v>0</v>
      </c>
      <c r="K4958">
        <f>IF(AND(Tabel1[[#This Row],[Gruppe]]&gt;=610,Tabel1[[#This Row],[Gruppe]]&lt;=765),Tabel1[[#This Row],[Dækmeter]],0)</f>
        <v>0</v>
      </c>
      <c r="L4958">
        <v>0</v>
      </c>
      <c r="M4958" t="s">
        <v>3</v>
      </c>
      <c r="N4958" t="str">
        <f>VLOOKUP($F4958,Statistikkoder!$A$2:$C$154,3,FALSE)</f>
        <v>Passager</v>
      </c>
    </row>
    <row r="4959" spans="1:14" x14ac:dyDescent="0.2">
      <c r="A4959" t="s">
        <v>214</v>
      </c>
      <c r="B4959" s="1">
        <v>0.45833333333333331</v>
      </c>
      <c r="C4959" t="s">
        <v>0</v>
      </c>
      <c r="D4959" t="s">
        <v>1</v>
      </c>
      <c r="E4959" t="s">
        <v>189</v>
      </c>
      <c r="F4959">
        <v>30</v>
      </c>
      <c r="G4959" t="str">
        <f>VLOOKUP(Tabel1[[#This Row],[Gruppe]],Statistikkoder!$A$1:$C$154,2,FALSE)</f>
        <v>    Barn  0-11 år gående              </v>
      </c>
      <c r="H4959">
        <v>0</v>
      </c>
      <c r="I4959">
        <v>1</v>
      </c>
      <c r="J4959">
        <v>0</v>
      </c>
      <c r="K4959">
        <f>IF(AND(Tabel1[[#This Row],[Gruppe]]&gt;=610,Tabel1[[#This Row],[Gruppe]]&lt;=765),Tabel1[[#This Row],[Dækmeter]],0)</f>
        <v>0</v>
      </c>
      <c r="L4959">
        <v>0</v>
      </c>
      <c r="M4959" t="s">
        <v>3</v>
      </c>
      <c r="N4959" t="str">
        <f>VLOOKUP($F4959,Statistikkoder!$A$2:$C$154,3,FALSE)</f>
        <v>Passager</v>
      </c>
    </row>
    <row r="4960" spans="1:14" x14ac:dyDescent="0.2">
      <c r="A4960" t="s">
        <v>214</v>
      </c>
      <c r="B4960" s="1">
        <v>0.45833333333333331</v>
      </c>
      <c r="C4960" t="s">
        <v>0</v>
      </c>
      <c r="D4960" t="s">
        <v>1</v>
      </c>
      <c r="E4960" t="s">
        <v>189</v>
      </c>
      <c r="F4960">
        <v>40</v>
      </c>
      <c r="G4960" t="str">
        <f>VLOOKUP(Tabel1[[#This Row],[Gruppe]],Statistikkoder!$A$1:$C$154,2,FALSE)</f>
        <v>    Pensionist gående                </v>
      </c>
      <c r="H4960">
        <v>0</v>
      </c>
      <c r="I4960">
        <v>1</v>
      </c>
      <c r="J4960">
        <v>0</v>
      </c>
      <c r="K4960">
        <f>IF(AND(Tabel1[[#This Row],[Gruppe]]&gt;=610,Tabel1[[#This Row],[Gruppe]]&lt;=765),Tabel1[[#This Row],[Dækmeter]],0)</f>
        <v>0</v>
      </c>
      <c r="L4960">
        <v>0</v>
      </c>
      <c r="M4960" t="s">
        <v>3</v>
      </c>
      <c r="N4960" t="str">
        <f>VLOOKUP($F4960,Statistikkoder!$A$2:$C$154,3,FALSE)</f>
        <v>Passager</v>
      </c>
    </row>
    <row r="4961" spans="1:14" x14ac:dyDescent="0.2">
      <c r="A4961" t="s">
        <v>214</v>
      </c>
      <c r="B4961" s="1">
        <v>0.45833333333333331</v>
      </c>
      <c r="C4961" t="s">
        <v>0</v>
      </c>
      <c r="D4961" t="s">
        <v>1</v>
      </c>
      <c r="E4961" t="s">
        <v>189</v>
      </c>
      <c r="F4961">
        <v>80</v>
      </c>
      <c r="G4961" t="str">
        <f>VLOOKUP(Tabel1[[#This Row],[Gruppe]],Statistikkoder!$A$1:$C$154,2,FALSE)</f>
        <v>    Bil &lt; 1,95 pendler rejse        </v>
      </c>
      <c r="H4961">
        <v>4</v>
      </c>
      <c r="I4961">
        <v>6</v>
      </c>
      <c r="J4961">
        <v>24</v>
      </c>
      <c r="K4961">
        <f>IF(AND(Tabel1[[#This Row],[Gruppe]]&gt;=610,Tabel1[[#This Row],[Gruppe]]&lt;=765),Tabel1[[#This Row],[Dækmeter]],0)</f>
        <v>0</v>
      </c>
      <c r="L4961">
        <v>0</v>
      </c>
      <c r="M4961" t="s">
        <v>3</v>
      </c>
      <c r="N4961" t="str">
        <f>VLOOKUP($F4961,Statistikkoder!$A$2:$C$154,3,FALSE)</f>
        <v>Personbil</v>
      </c>
    </row>
    <row r="4962" spans="1:14" x14ac:dyDescent="0.2">
      <c r="A4962" t="s">
        <v>214</v>
      </c>
      <c r="B4962" s="1">
        <v>0.45833333333333331</v>
      </c>
      <c r="C4962" t="s">
        <v>0</v>
      </c>
      <c r="D4962" t="s">
        <v>1</v>
      </c>
      <c r="E4962" t="s">
        <v>189</v>
      </c>
      <c r="F4962">
        <v>110</v>
      </c>
      <c r="G4962" t="str">
        <f>VLOOKUP(Tabel1[[#This Row],[Gruppe]],Statistikkoder!$A$1:$C$154,2,FALSE)</f>
        <v>    Bil &lt; 1,95 m                            </v>
      </c>
      <c r="H4962">
        <v>18</v>
      </c>
      <c r="I4962">
        <v>40</v>
      </c>
      <c r="J4962">
        <v>108</v>
      </c>
      <c r="K4962">
        <f>IF(AND(Tabel1[[#This Row],[Gruppe]]&gt;=610,Tabel1[[#This Row],[Gruppe]]&lt;=765),Tabel1[[#This Row],[Dækmeter]],0)</f>
        <v>0</v>
      </c>
      <c r="L4962">
        <v>0</v>
      </c>
      <c r="M4962" t="s">
        <v>3</v>
      </c>
      <c r="N4962" t="str">
        <f>VLOOKUP($F4962,Statistikkoder!$A$2:$C$154,3,FALSE)</f>
        <v>Personbil</v>
      </c>
    </row>
    <row r="4963" spans="1:14" x14ac:dyDescent="0.2">
      <c r="A4963" t="s">
        <v>214</v>
      </c>
      <c r="B4963" s="1">
        <v>0.45833333333333331</v>
      </c>
      <c r="C4963" t="s">
        <v>0</v>
      </c>
      <c r="D4963" t="s">
        <v>1</v>
      </c>
      <c r="E4963" t="s">
        <v>189</v>
      </c>
      <c r="F4963">
        <v>120</v>
      </c>
      <c r="G4963" t="str">
        <f>VLOOKUP(Tabel1[[#This Row],[Gruppe]],Statistikkoder!$A$1:$C$154,2,FALSE)</f>
        <v>    Bil &gt; 1,95 m                            </v>
      </c>
      <c r="H4963">
        <v>3</v>
      </c>
      <c r="I4963">
        <v>8</v>
      </c>
      <c r="J4963">
        <v>18</v>
      </c>
      <c r="K4963">
        <f>IF(AND(Tabel1[[#This Row],[Gruppe]]&gt;=610,Tabel1[[#This Row],[Gruppe]]&lt;=765),Tabel1[[#This Row],[Dækmeter]],0)</f>
        <v>0</v>
      </c>
      <c r="L4963">
        <v>0</v>
      </c>
      <c r="M4963" t="s">
        <v>3</v>
      </c>
      <c r="N4963" t="str">
        <f>VLOOKUP($F4963,Statistikkoder!$A$2:$C$154,3,FALSE)</f>
        <v>Personbil</v>
      </c>
    </row>
    <row r="4964" spans="1:14" x14ac:dyDescent="0.2">
      <c r="A4964" t="s">
        <v>214</v>
      </c>
      <c r="B4964" s="1">
        <v>0.45833333333333331</v>
      </c>
      <c r="C4964" t="s">
        <v>0</v>
      </c>
      <c r="D4964" t="s">
        <v>1</v>
      </c>
      <c r="E4964" t="s">
        <v>189</v>
      </c>
      <c r="F4964">
        <v>123</v>
      </c>
      <c r="G4964" t="str">
        <f>VLOOKUP(Tabel1[[#This Row],[Gruppe]],Statistikkoder!$A$1:$C$154,2,FALSE)</f>
        <v>    Bil H&gt;1,95 &amp; L&gt;6 m                      </v>
      </c>
      <c r="H4964">
        <v>1</v>
      </c>
      <c r="I4964">
        <v>2</v>
      </c>
      <c r="J4964">
        <v>6</v>
      </c>
      <c r="K4964">
        <f>IF(AND(Tabel1[[#This Row],[Gruppe]]&gt;=610,Tabel1[[#This Row],[Gruppe]]&lt;=765),Tabel1[[#This Row],[Dækmeter]],0)</f>
        <v>0</v>
      </c>
      <c r="L4964">
        <v>0</v>
      </c>
      <c r="M4964" t="s">
        <v>3</v>
      </c>
      <c r="N4964" t="str">
        <f>VLOOKUP($F4964,Statistikkoder!$A$2:$C$154,3,FALSE)</f>
        <v>Personbil</v>
      </c>
    </row>
    <row r="4965" spans="1:14" x14ac:dyDescent="0.2">
      <c r="A4965" t="s">
        <v>214</v>
      </c>
      <c r="B4965" s="1">
        <v>0.45833333333333331</v>
      </c>
      <c r="C4965" t="s">
        <v>0</v>
      </c>
      <c r="D4965" t="s">
        <v>1</v>
      </c>
      <c r="E4965" t="s">
        <v>189</v>
      </c>
      <c r="F4965">
        <v>126</v>
      </c>
      <c r="G4965" t="str">
        <f>VLOOKUP(Tabel1[[#This Row],[Gruppe]],Statistikkoder!$A$1:$C$154,2,FALSE)</f>
        <v xml:space="preserve">    Bil med campingvogn                     </v>
      </c>
      <c r="H4965">
        <v>3</v>
      </c>
      <c r="I4965">
        <v>7</v>
      </c>
      <c r="J4965">
        <v>36</v>
      </c>
      <c r="K4965">
        <f>IF(AND(Tabel1[[#This Row],[Gruppe]]&gt;=610,Tabel1[[#This Row],[Gruppe]]&lt;=765),Tabel1[[#This Row],[Dækmeter]],0)</f>
        <v>0</v>
      </c>
      <c r="L4965">
        <v>0</v>
      </c>
      <c r="M4965" t="s">
        <v>3</v>
      </c>
      <c r="N4965" t="str">
        <f>VLOOKUP($F4965,Statistikkoder!$A$2:$C$154,3,FALSE)</f>
        <v>Personbil</v>
      </c>
    </row>
    <row r="4966" spans="1:14" x14ac:dyDescent="0.2">
      <c r="A4966" t="s">
        <v>214</v>
      </c>
      <c r="B4966" s="1">
        <v>0.45833333333333331</v>
      </c>
      <c r="C4966" t="s">
        <v>0</v>
      </c>
      <c r="D4966" t="s">
        <v>1</v>
      </c>
      <c r="E4966" t="s">
        <v>189</v>
      </c>
      <c r="F4966">
        <v>210</v>
      </c>
      <c r="G4966" t="str">
        <f>VLOOKUP(Tabel1[[#This Row],[Gruppe]],Statistikkoder!$A$1:$C$154,2,FALSE)</f>
        <v>    Anhænger                              </v>
      </c>
      <c r="H4966">
        <v>1</v>
      </c>
      <c r="I4966">
        <v>0</v>
      </c>
      <c r="J4966">
        <v>8</v>
      </c>
      <c r="K4966">
        <f>IF(AND(Tabel1[[#This Row],[Gruppe]]&gt;=610,Tabel1[[#This Row],[Gruppe]]&lt;=765),Tabel1[[#This Row],[Dækmeter]],0)</f>
        <v>0</v>
      </c>
      <c r="L4966">
        <v>0</v>
      </c>
      <c r="M4966" t="s">
        <v>3</v>
      </c>
      <c r="N4966" t="str">
        <f>VLOOKUP($F4966,Statistikkoder!$A$2:$C$154,3,FALSE)</f>
        <v>Anhænger</v>
      </c>
    </row>
    <row r="4967" spans="1:14" x14ac:dyDescent="0.2">
      <c r="A4967" t="s">
        <v>214</v>
      </c>
      <c r="B4967" s="1">
        <v>0.45833333333333331</v>
      </c>
      <c r="C4967" t="s">
        <v>0</v>
      </c>
      <c r="D4967" t="s">
        <v>1</v>
      </c>
      <c r="E4967" t="s">
        <v>189</v>
      </c>
      <c r="F4967">
        <v>309</v>
      </c>
      <c r="G4967" t="str">
        <f>VLOOKUP(Tabel1[[#This Row],[Gruppe]],Statistikkoder!$A$1:$C$154,2,FALSE)</f>
        <v>    Autocamper &lt;  6 meter                </v>
      </c>
      <c r="H4967">
        <v>1</v>
      </c>
      <c r="I4967">
        <v>4</v>
      </c>
      <c r="J4967">
        <v>6</v>
      </c>
      <c r="K4967">
        <f>IF(AND(Tabel1[[#This Row],[Gruppe]]&gt;=610,Tabel1[[#This Row],[Gruppe]]&lt;=765),Tabel1[[#This Row],[Dækmeter]],0)</f>
        <v>0</v>
      </c>
      <c r="L4967">
        <v>0</v>
      </c>
      <c r="M4967" t="s">
        <v>3</v>
      </c>
      <c r="N4967" t="str">
        <f>VLOOKUP($F4967,Statistikkoder!$A$2:$C$154,3,FALSE)</f>
        <v>Autocamper</v>
      </c>
    </row>
    <row r="4968" spans="1:14" x14ac:dyDescent="0.2">
      <c r="A4968" t="s">
        <v>214</v>
      </c>
      <c r="B4968" s="1">
        <v>0.45833333333333331</v>
      </c>
      <c r="C4968" t="s">
        <v>0</v>
      </c>
      <c r="D4968" t="s">
        <v>1</v>
      </c>
      <c r="E4968" t="s">
        <v>189</v>
      </c>
      <c r="F4968">
        <v>410</v>
      </c>
      <c r="G4968" t="str">
        <f>VLOOKUP(Tabel1[[#This Row],[Gruppe]],Statistikkoder!$A$1:$C$154,2,FALSE)</f>
        <v>    MC                                    </v>
      </c>
      <c r="H4968">
        <v>4</v>
      </c>
      <c r="I4968">
        <v>5</v>
      </c>
      <c r="J4968">
        <v>8</v>
      </c>
      <c r="K4968">
        <f>IF(AND(Tabel1[[#This Row],[Gruppe]]&gt;=610,Tabel1[[#This Row],[Gruppe]]&lt;=765),Tabel1[[#This Row],[Dækmeter]],0)</f>
        <v>0</v>
      </c>
      <c r="L4968">
        <v>0</v>
      </c>
      <c r="M4968" t="s">
        <v>3</v>
      </c>
      <c r="N4968" t="str">
        <f>VLOOKUP($F4968,Statistikkoder!$A$2:$C$154,3,FALSE)</f>
        <v>MC/Knallert</v>
      </c>
    </row>
    <row r="4969" spans="1:14" x14ac:dyDescent="0.2">
      <c r="A4969" t="s">
        <v>214</v>
      </c>
      <c r="B4969" s="1">
        <v>0.45833333333333331</v>
      </c>
      <c r="C4969" t="s">
        <v>0</v>
      </c>
      <c r="D4969" t="s">
        <v>1</v>
      </c>
      <c r="E4969" t="s">
        <v>189</v>
      </c>
      <c r="F4969">
        <v>772</v>
      </c>
      <c r="G4969" t="str">
        <f>VLOOKUP(Tabel1[[#This Row],[Gruppe]],Statistikkoder!$A$1:$C$154,2,FALSE)</f>
        <v>    Ekstra meter Fragt                      </v>
      </c>
      <c r="H4969">
        <v>2</v>
      </c>
      <c r="I4969">
        <v>0</v>
      </c>
      <c r="J4969">
        <v>2</v>
      </c>
      <c r="K4969">
        <f>IF(AND(Tabel1[[#This Row],[Gruppe]]&gt;=610,Tabel1[[#This Row],[Gruppe]]&lt;=765),Tabel1[[#This Row],[Dækmeter]],0)</f>
        <v>0</v>
      </c>
      <c r="L4969">
        <v>0</v>
      </c>
      <c r="M4969" t="s">
        <v>3</v>
      </c>
      <c r="N4969" t="str">
        <f>VLOOKUP($F4969,Statistikkoder!$A$2:$C$154,3,FALSE)</f>
        <v>n/a</v>
      </c>
    </row>
    <row r="4970" spans="1:14" x14ac:dyDescent="0.2">
      <c r="A4970" t="s">
        <v>214</v>
      </c>
      <c r="B4970" s="1">
        <v>0.45833333333333331</v>
      </c>
      <c r="C4970" t="s">
        <v>0</v>
      </c>
      <c r="D4970" t="s">
        <v>1</v>
      </c>
      <c r="E4970" t="s">
        <v>189</v>
      </c>
      <c r="F4970">
        <v>996</v>
      </c>
      <c r="G4970" t="str">
        <f>VLOOKUP(Tabel1[[#This Row],[Gruppe]],Statistikkoder!$A$1:$C$154,2,FALSE)</f>
        <v>    Passager i køretøj                            </v>
      </c>
      <c r="H4970">
        <v>0</v>
      </c>
      <c r="I4970">
        <v>72</v>
      </c>
      <c r="J4970">
        <v>0</v>
      </c>
      <c r="K4970">
        <f>IF(AND(Tabel1[[#This Row],[Gruppe]]&gt;=610,Tabel1[[#This Row],[Gruppe]]&lt;=765),Tabel1[[#This Row],[Dækmeter]],0)</f>
        <v>0</v>
      </c>
      <c r="L4970">
        <v>0</v>
      </c>
      <c r="M4970" t="s">
        <v>3</v>
      </c>
      <c r="N4970" t="str">
        <f>VLOOKUP($F4970,Statistikkoder!$A$2:$C$154,3,FALSE)</f>
        <v>Passager</v>
      </c>
    </row>
    <row r="4971" spans="1:14" x14ac:dyDescent="0.2">
      <c r="A4971" t="s">
        <v>214</v>
      </c>
      <c r="B4971" s="1">
        <v>0.5</v>
      </c>
      <c r="C4971" t="s">
        <v>4</v>
      </c>
      <c r="D4971" t="s">
        <v>2</v>
      </c>
      <c r="E4971" t="s">
        <v>189</v>
      </c>
      <c r="F4971">
        <v>10</v>
      </c>
      <c r="G4971" t="str">
        <f>VLOOKUP(Tabel1[[#This Row],[Gruppe]],Statistikkoder!$A$1:$C$154,2,FALSE)</f>
        <v>    Voksen gående                    </v>
      </c>
      <c r="H4971">
        <v>0</v>
      </c>
      <c r="I4971">
        <v>13</v>
      </c>
      <c r="J4971">
        <v>0</v>
      </c>
      <c r="K4971">
        <f>IF(AND(Tabel1[[#This Row],[Gruppe]]&gt;=610,Tabel1[[#This Row],[Gruppe]]&lt;=765),Tabel1[[#This Row],[Dækmeter]],0)</f>
        <v>0</v>
      </c>
      <c r="L4971">
        <v>0</v>
      </c>
      <c r="M4971" t="s">
        <v>3</v>
      </c>
      <c r="N4971" t="str">
        <f>VLOOKUP($F4971,Statistikkoder!$A$2:$C$154,3,FALSE)</f>
        <v>Passager</v>
      </c>
    </row>
    <row r="4972" spans="1:14" x14ac:dyDescent="0.2">
      <c r="A4972" t="s">
        <v>214</v>
      </c>
      <c r="B4972" s="1">
        <v>0.5</v>
      </c>
      <c r="C4972" t="s">
        <v>4</v>
      </c>
      <c r="D4972" t="s">
        <v>2</v>
      </c>
      <c r="E4972" t="s">
        <v>189</v>
      </c>
      <c r="F4972">
        <v>80</v>
      </c>
      <c r="G4972" t="str">
        <f>VLOOKUP(Tabel1[[#This Row],[Gruppe]],Statistikkoder!$A$1:$C$154,2,FALSE)</f>
        <v>    Bil &lt; 1,95 pendler rejse        </v>
      </c>
      <c r="H4972">
        <v>6</v>
      </c>
      <c r="I4972">
        <v>10</v>
      </c>
      <c r="J4972">
        <v>36</v>
      </c>
      <c r="K4972">
        <f>IF(AND(Tabel1[[#This Row],[Gruppe]]&gt;=610,Tabel1[[#This Row],[Gruppe]]&lt;=765),Tabel1[[#This Row],[Dækmeter]],0)</f>
        <v>0</v>
      </c>
      <c r="L4972">
        <v>0</v>
      </c>
      <c r="M4972" t="s">
        <v>3</v>
      </c>
      <c r="N4972" t="str">
        <f>VLOOKUP($F4972,Statistikkoder!$A$2:$C$154,3,FALSE)</f>
        <v>Personbil</v>
      </c>
    </row>
    <row r="4973" spans="1:14" x14ac:dyDescent="0.2">
      <c r="A4973" t="s">
        <v>214</v>
      </c>
      <c r="B4973" s="1">
        <v>0.5</v>
      </c>
      <c r="C4973" t="s">
        <v>4</v>
      </c>
      <c r="D4973" t="s">
        <v>2</v>
      </c>
      <c r="E4973" t="s">
        <v>189</v>
      </c>
      <c r="F4973">
        <v>110</v>
      </c>
      <c r="G4973" t="str">
        <f>VLOOKUP(Tabel1[[#This Row],[Gruppe]],Statistikkoder!$A$1:$C$154,2,FALSE)</f>
        <v>    Bil &lt; 1,95 m                            </v>
      </c>
      <c r="H4973">
        <v>27</v>
      </c>
      <c r="I4973">
        <v>63</v>
      </c>
      <c r="J4973">
        <v>162</v>
      </c>
      <c r="K4973">
        <f>IF(AND(Tabel1[[#This Row],[Gruppe]]&gt;=610,Tabel1[[#This Row],[Gruppe]]&lt;=765),Tabel1[[#This Row],[Dækmeter]],0)</f>
        <v>0</v>
      </c>
      <c r="L4973">
        <v>0</v>
      </c>
      <c r="M4973" t="s">
        <v>3</v>
      </c>
      <c r="N4973" t="str">
        <f>VLOOKUP($F4973,Statistikkoder!$A$2:$C$154,3,FALSE)</f>
        <v>Personbil</v>
      </c>
    </row>
    <row r="4974" spans="1:14" x14ac:dyDescent="0.2">
      <c r="A4974" t="s">
        <v>214</v>
      </c>
      <c r="B4974" s="1">
        <v>0.5</v>
      </c>
      <c r="C4974" t="s">
        <v>4</v>
      </c>
      <c r="D4974" t="s">
        <v>2</v>
      </c>
      <c r="E4974" t="s">
        <v>189</v>
      </c>
      <c r="F4974">
        <v>120</v>
      </c>
      <c r="G4974" t="str">
        <f>VLOOKUP(Tabel1[[#This Row],[Gruppe]],Statistikkoder!$A$1:$C$154,2,FALSE)</f>
        <v>    Bil &gt; 1,95 m                            </v>
      </c>
      <c r="H4974">
        <v>2</v>
      </c>
      <c r="I4974">
        <v>6</v>
      </c>
      <c r="J4974">
        <v>12</v>
      </c>
      <c r="K4974">
        <f>IF(AND(Tabel1[[#This Row],[Gruppe]]&gt;=610,Tabel1[[#This Row],[Gruppe]]&lt;=765),Tabel1[[#This Row],[Dækmeter]],0)</f>
        <v>0</v>
      </c>
      <c r="L4974">
        <v>0</v>
      </c>
      <c r="M4974" t="s">
        <v>3</v>
      </c>
      <c r="N4974" t="str">
        <f>VLOOKUP($F4974,Statistikkoder!$A$2:$C$154,3,FALSE)</f>
        <v>Personbil</v>
      </c>
    </row>
    <row r="4975" spans="1:14" x14ac:dyDescent="0.2">
      <c r="A4975" t="s">
        <v>214</v>
      </c>
      <c r="B4975" s="1">
        <v>0.5</v>
      </c>
      <c r="C4975" t="s">
        <v>4</v>
      </c>
      <c r="D4975" t="s">
        <v>2</v>
      </c>
      <c r="E4975" t="s">
        <v>189</v>
      </c>
      <c r="F4975">
        <v>126</v>
      </c>
      <c r="G4975" t="str">
        <f>VLOOKUP(Tabel1[[#This Row],[Gruppe]],Statistikkoder!$A$1:$C$154,2,FALSE)</f>
        <v xml:space="preserve">    Bil med campingvogn                     </v>
      </c>
      <c r="H4975">
        <v>1</v>
      </c>
      <c r="I4975">
        <v>2</v>
      </c>
      <c r="J4975">
        <v>12</v>
      </c>
      <c r="K4975">
        <f>IF(AND(Tabel1[[#This Row],[Gruppe]]&gt;=610,Tabel1[[#This Row],[Gruppe]]&lt;=765),Tabel1[[#This Row],[Dækmeter]],0)</f>
        <v>0</v>
      </c>
      <c r="L4975">
        <v>0</v>
      </c>
      <c r="M4975" t="s">
        <v>3</v>
      </c>
      <c r="N4975" t="str">
        <f>VLOOKUP($F4975,Statistikkoder!$A$2:$C$154,3,FALSE)</f>
        <v>Personbil</v>
      </c>
    </row>
    <row r="4976" spans="1:14" x14ac:dyDescent="0.2">
      <c r="A4976" t="s">
        <v>214</v>
      </c>
      <c r="B4976" s="1">
        <v>0.5</v>
      </c>
      <c r="C4976" t="s">
        <v>4</v>
      </c>
      <c r="D4976" t="s">
        <v>2</v>
      </c>
      <c r="E4976" t="s">
        <v>189</v>
      </c>
      <c r="F4976">
        <v>409</v>
      </c>
      <c r="G4976" t="str">
        <f>VLOOKUP(Tabel1[[#This Row],[Gruppe]],Statistikkoder!$A$1:$C$154,2,FALSE)</f>
        <v>    Knallert                              </v>
      </c>
      <c r="H4976">
        <v>9</v>
      </c>
      <c r="I4976">
        <v>0</v>
      </c>
      <c r="J4976">
        <v>9</v>
      </c>
      <c r="K4976">
        <f>IF(AND(Tabel1[[#This Row],[Gruppe]]&gt;=610,Tabel1[[#This Row],[Gruppe]]&lt;=765),Tabel1[[#This Row],[Dækmeter]],0)</f>
        <v>0</v>
      </c>
      <c r="L4976">
        <v>0</v>
      </c>
      <c r="M4976" t="s">
        <v>3</v>
      </c>
      <c r="N4976" t="str">
        <f>VLOOKUP($F4976,Statistikkoder!$A$2:$C$154,3,FALSE)</f>
        <v>MC/Knallert</v>
      </c>
    </row>
    <row r="4977" spans="1:14" x14ac:dyDescent="0.2">
      <c r="A4977" t="s">
        <v>214</v>
      </c>
      <c r="B4977" s="1">
        <v>0.5</v>
      </c>
      <c r="C4977" t="s">
        <v>4</v>
      </c>
      <c r="D4977" t="s">
        <v>2</v>
      </c>
      <c r="E4977" t="s">
        <v>189</v>
      </c>
      <c r="F4977">
        <v>410</v>
      </c>
      <c r="G4977" t="str">
        <f>VLOOKUP(Tabel1[[#This Row],[Gruppe]],Statistikkoder!$A$1:$C$154,2,FALSE)</f>
        <v>    MC                                    </v>
      </c>
      <c r="H4977">
        <v>4</v>
      </c>
      <c r="I4977">
        <v>4</v>
      </c>
      <c r="J4977">
        <v>8</v>
      </c>
      <c r="K4977">
        <f>IF(AND(Tabel1[[#This Row],[Gruppe]]&gt;=610,Tabel1[[#This Row],[Gruppe]]&lt;=765),Tabel1[[#This Row],[Dækmeter]],0)</f>
        <v>0</v>
      </c>
      <c r="L4977">
        <v>0</v>
      </c>
      <c r="M4977" t="s">
        <v>3</v>
      </c>
      <c r="N4977" t="str">
        <f>VLOOKUP($F4977,Statistikkoder!$A$2:$C$154,3,FALSE)</f>
        <v>MC/Knallert</v>
      </c>
    </row>
    <row r="4978" spans="1:14" x14ac:dyDescent="0.2">
      <c r="A4978" t="s">
        <v>214</v>
      </c>
      <c r="B4978" s="1">
        <v>0.5</v>
      </c>
      <c r="C4978" t="s">
        <v>4</v>
      </c>
      <c r="D4978" t="s">
        <v>2</v>
      </c>
      <c r="E4978" t="s">
        <v>189</v>
      </c>
      <c r="F4978">
        <v>510</v>
      </c>
      <c r="G4978" t="str">
        <f>VLOOKUP(Tabel1[[#This Row],[Gruppe]],Statistikkoder!$A$1:$C$154,2,FALSE)</f>
        <v>    Cykel Voksen                            </v>
      </c>
      <c r="H4978">
        <v>2</v>
      </c>
      <c r="I4978">
        <v>0</v>
      </c>
      <c r="J4978">
        <v>2</v>
      </c>
      <c r="K4978">
        <f>IF(AND(Tabel1[[#This Row],[Gruppe]]&gt;=610,Tabel1[[#This Row],[Gruppe]]&lt;=765),Tabel1[[#This Row],[Dækmeter]],0)</f>
        <v>0</v>
      </c>
      <c r="L4978">
        <v>0</v>
      </c>
      <c r="M4978" t="s">
        <v>3</v>
      </c>
      <c r="N4978" t="str">
        <f>VLOOKUP($F4978,Statistikkoder!$A$2:$C$154,3,FALSE)</f>
        <v>Cykel</v>
      </c>
    </row>
    <row r="4979" spans="1:14" x14ac:dyDescent="0.2">
      <c r="A4979" t="s">
        <v>214</v>
      </c>
      <c r="B4979" s="1">
        <v>0.5</v>
      </c>
      <c r="C4979" t="s">
        <v>4</v>
      </c>
      <c r="D4979" t="s">
        <v>2</v>
      </c>
      <c r="E4979" t="s">
        <v>189</v>
      </c>
      <c r="F4979">
        <v>996</v>
      </c>
      <c r="G4979" t="str">
        <f>VLOOKUP(Tabel1[[#This Row],[Gruppe]],Statistikkoder!$A$1:$C$154,2,FALSE)</f>
        <v>    Passager i køretøj                            </v>
      </c>
      <c r="H4979">
        <v>0</v>
      </c>
      <c r="I4979">
        <v>85</v>
      </c>
      <c r="J4979">
        <v>0</v>
      </c>
      <c r="K4979">
        <f>IF(AND(Tabel1[[#This Row],[Gruppe]]&gt;=610,Tabel1[[#This Row],[Gruppe]]&lt;=765),Tabel1[[#This Row],[Dækmeter]],0)</f>
        <v>0</v>
      </c>
      <c r="L4979">
        <v>0</v>
      </c>
      <c r="M4979" t="s">
        <v>3</v>
      </c>
      <c r="N4979" t="str">
        <f>VLOOKUP($F4979,Statistikkoder!$A$2:$C$154,3,FALSE)</f>
        <v>Passager</v>
      </c>
    </row>
    <row r="4980" spans="1:14" x14ac:dyDescent="0.2">
      <c r="A4980" t="s">
        <v>214</v>
      </c>
      <c r="B4980" s="1">
        <v>0.5</v>
      </c>
      <c r="C4980" t="s">
        <v>0</v>
      </c>
      <c r="D4980" t="s">
        <v>1</v>
      </c>
      <c r="E4980" t="s">
        <v>190</v>
      </c>
      <c r="F4980">
        <v>10</v>
      </c>
      <c r="G4980" t="str">
        <f>VLOOKUP(Tabel1[[#This Row],[Gruppe]],Statistikkoder!$A$1:$C$154,2,FALSE)</f>
        <v>    Voksen gående                    </v>
      </c>
      <c r="H4980">
        <v>0</v>
      </c>
      <c r="I4980">
        <v>7</v>
      </c>
      <c r="J4980">
        <v>0</v>
      </c>
      <c r="K4980">
        <f>IF(AND(Tabel1[[#This Row],[Gruppe]]&gt;=610,Tabel1[[#This Row],[Gruppe]]&lt;=765),Tabel1[[#This Row],[Dækmeter]],0)</f>
        <v>0</v>
      </c>
      <c r="L4980">
        <v>0</v>
      </c>
      <c r="M4980" t="s">
        <v>3</v>
      </c>
      <c r="N4980" t="str">
        <f>VLOOKUP($F4980,Statistikkoder!$A$2:$C$154,3,FALSE)</f>
        <v>Passager</v>
      </c>
    </row>
    <row r="4981" spans="1:14" x14ac:dyDescent="0.2">
      <c r="A4981" t="s">
        <v>214</v>
      </c>
      <c r="B4981" s="1">
        <v>0.5</v>
      </c>
      <c r="C4981" t="s">
        <v>0</v>
      </c>
      <c r="D4981" t="s">
        <v>1</v>
      </c>
      <c r="E4981" t="s">
        <v>190</v>
      </c>
      <c r="F4981">
        <v>40</v>
      </c>
      <c r="G4981" t="str">
        <f>VLOOKUP(Tabel1[[#This Row],[Gruppe]],Statistikkoder!$A$1:$C$154,2,FALSE)</f>
        <v>    Pensionist gående                </v>
      </c>
      <c r="H4981">
        <v>0</v>
      </c>
      <c r="I4981">
        <v>1</v>
      </c>
      <c r="J4981">
        <v>0</v>
      </c>
      <c r="K4981">
        <f>IF(AND(Tabel1[[#This Row],[Gruppe]]&gt;=610,Tabel1[[#This Row],[Gruppe]]&lt;=765),Tabel1[[#This Row],[Dækmeter]],0)</f>
        <v>0</v>
      </c>
      <c r="L4981">
        <v>0</v>
      </c>
      <c r="M4981" t="s">
        <v>3</v>
      </c>
      <c r="N4981" t="str">
        <f>VLOOKUP($F4981,Statistikkoder!$A$2:$C$154,3,FALSE)</f>
        <v>Passager</v>
      </c>
    </row>
    <row r="4982" spans="1:14" x14ac:dyDescent="0.2">
      <c r="A4982" t="s">
        <v>214</v>
      </c>
      <c r="B4982" s="1">
        <v>0.5</v>
      </c>
      <c r="C4982" t="s">
        <v>0</v>
      </c>
      <c r="D4982" t="s">
        <v>1</v>
      </c>
      <c r="E4982" t="s">
        <v>190</v>
      </c>
      <c r="F4982">
        <v>110</v>
      </c>
      <c r="G4982" t="str">
        <f>VLOOKUP(Tabel1[[#This Row],[Gruppe]],Statistikkoder!$A$1:$C$154,2,FALSE)</f>
        <v>    Bil &lt; 1,95 m                            </v>
      </c>
      <c r="H4982">
        <v>33</v>
      </c>
      <c r="I4982">
        <v>70</v>
      </c>
      <c r="J4982">
        <v>198</v>
      </c>
      <c r="K4982">
        <f>IF(AND(Tabel1[[#This Row],[Gruppe]]&gt;=610,Tabel1[[#This Row],[Gruppe]]&lt;=765),Tabel1[[#This Row],[Dækmeter]],0)</f>
        <v>0</v>
      </c>
      <c r="L4982">
        <v>0</v>
      </c>
      <c r="M4982" t="s">
        <v>3</v>
      </c>
      <c r="N4982" t="str">
        <f>VLOOKUP($F4982,Statistikkoder!$A$2:$C$154,3,FALSE)</f>
        <v>Personbil</v>
      </c>
    </row>
    <row r="4983" spans="1:14" x14ac:dyDescent="0.2">
      <c r="A4983" t="s">
        <v>214</v>
      </c>
      <c r="B4983" s="1">
        <v>0.5</v>
      </c>
      <c r="C4983" t="s">
        <v>0</v>
      </c>
      <c r="D4983" t="s">
        <v>1</v>
      </c>
      <c r="E4983" t="s">
        <v>190</v>
      </c>
      <c r="F4983">
        <v>120</v>
      </c>
      <c r="G4983" t="str">
        <f>VLOOKUP(Tabel1[[#This Row],[Gruppe]],Statistikkoder!$A$1:$C$154,2,FALSE)</f>
        <v>    Bil &gt; 1,95 m                            </v>
      </c>
      <c r="H4983">
        <v>5</v>
      </c>
      <c r="I4983">
        <v>11</v>
      </c>
      <c r="J4983">
        <v>30</v>
      </c>
      <c r="K4983">
        <f>IF(AND(Tabel1[[#This Row],[Gruppe]]&gt;=610,Tabel1[[#This Row],[Gruppe]]&lt;=765),Tabel1[[#This Row],[Dækmeter]],0)</f>
        <v>0</v>
      </c>
      <c r="L4983">
        <v>0</v>
      </c>
      <c r="M4983" t="s">
        <v>3</v>
      </c>
      <c r="N4983" t="str">
        <f>VLOOKUP($F4983,Statistikkoder!$A$2:$C$154,3,FALSE)</f>
        <v>Personbil</v>
      </c>
    </row>
    <row r="4984" spans="1:14" x14ac:dyDescent="0.2">
      <c r="A4984" t="s">
        <v>214</v>
      </c>
      <c r="B4984" s="1">
        <v>0.5</v>
      </c>
      <c r="C4984" t="s">
        <v>0</v>
      </c>
      <c r="D4984" t="s">
        <v>1</v>
      </c>
      <c r="E4984" t="s">
        <v>190</v>
      </c>
      <c r="F4984">
        <v>123</v>
      </c>
      <c r="G4984" t="str">
        <f>VLOOKUP(Tabel1[[#This Row],[Gruppe]],Statistikkoder!$A$1:$C$154,2,FALSE)</f>
        <v>    Bil H&gt;1,95 &amp; L&gt;6 m                      </v>
      </c>
      <c r="H4984">
        <v>1</v>
      </c>
      <c r="I4984">
        <v>2</v>
      </c>
      <c r="J4984">
        <v>6</v>
      </c>
      <c r="K4984">
        <f>IF(AND(Tabel1[[#This Row],[Gruppe]]&gt;=610,Tabel1[[#This Row],[Gruppe]]&lt;=765),Tabel1[[#This Row],[Dækmeter]],0)</f>
        <v>0</v>
      </c>
      <c r="L4984">
        <v>0</v>
      </c>
      <c r="M4984" t="s">
        <v>3</v>
      </c>
      <c r="N4984" t="str">
        <f>VLOOKUP($F4984,Statistikkoder!$A$2:$C$154,3,FALSE)</f>
        <v>Personbil</v>
      </c>
    </row>
    <row r="4985" spans="1:14" x14ac:dyDescent="0.2">
      <c r="A4985" t="s">
        <v>214</v>
      </c>
      <c r="B4985" s="1">
        <v>0.5</v>
      </c>
      <c r="C4985" t="s">
        <v>0</v>
      </c>
      <c r="D4985" t="s">
        <v>1</v>
      </c>
      <c r="E4985" t="s">
        <v>190</v>
      </c>
      <c r="F4985">
        <v>126</v>
      </c>
      <c r="G4985" t="str">
        <f>VLOOKUP(Tabel1[[#This Row],[Gruppe]],Statistikkoder!$A$1:$C$154,2,FALSE)</f>
        <v xml:space="preserve">    Bil med campingvogn                     </v>
      </c>
      <c r="H4985">
        <v>3</v>
      </c>
      <c r="I4985">
        <v>9</v>
      </c>
      <c r="J4985">
        <v>36</v>
      </c>
      <c r="K4985">
        <f>IF(AND(Tabel1[[#This Row],[Gruppe]]&gt;=610,Tabel1[[#This Row],[Gruppe]]&lt;=765),Tabel1[[#This Row],[Dækmeter]],0)</f>
        <v>0</v>
      </c>
      <c r="L4985">
        <v>0</v>
      </c>
      <c r="M4985" t="s">
        <v>3</v>
      </c>
      <c r="N4985" t="str">
        <f>VLOOKUP($F4985,Statistikkoder!$A$2:$C$154,3,FALSE)</f>
        <v>Personbil</v>
      </c>
    </row>
    <row r="4986" spans="1:14" x14ac:dyDescent="0.2">
      <c r="A4986" t="s">
        <v>214</v>
      </c>
      <c r="B4986" s="1">
        <v>0.5</v>
      </c>
      <c r="C4986" t="s">
        <v>0</v>
      </c>
      <c r="D4986" t="s">
        <v>1</v>
      </c>
      <c r="E4986" t="s">
        <v>190</v>
      </c>
      <c r="F4986">
        <v>309</v>
      </c>
      <c r="G4986" t="str">
        <f>VLOOKUP(Tabel1[[#This Row],[Gruppe]],Statistikkoder!$A$1:$C$154,2,FALSE)</f>
        <v>    Autocamper &lt;  6 meter                </v>
      </c>
      <c r="H4986">
        <v>1</v>
      </c>
      <c r="I4986">
        <v>4</v>
      </c>
      <c r="J4986">
        <v>6</v>
      </c>
      <c r="K4986">
        <f>IF(AND(Tabel1[[#This Row],[Gruppe]]&gt;=610,Tabel1[[#This Row],[Gruppe]]&lt;=765),Tabel1[[#This Row],[Dækmeter]],0)</f>
        <v>0</v>
      </c>
      <c r="L4986">
        <v>0</v>
      </c>
      <c r="M4986" t="s">
        <v>3</v>
      </c>
      <c r="N4986" t="str">
        <f>VLOOKUP($F4986,Statistikkoder!$A$2:$C$154,3,FALSE)</f>
        <v>Autocamper</v>
      </c>
    </row>
    <row r="4987" spans="1:14" x14ac:dyDescent="0.2">
      <c r="A4987" t="s">
        <v>214</v>
      </c>
      <c r="B4987" s="1">
        <v>0.5</v>
      </c>
      <c r="C4987" t="s">
        <v>0</v>
      </c>
      <c r="D4987" t="s">
        <v>1</v>
      </c>
      <c r="E4987" t="s">
        <v>190</v>
      </c>
      <c r="F4987">
        <v>320</v>
      </c>
      <c r="G4987" t="str">
        <f>VLOOKUP(Tabel1[[#This Row],[Gruppe]],Statistikkoder!$A$1:$C$154,2,FALSE)</f>
        <v>    Autocamper &lt; 12 meter                </v>
      </c>
      <c r="H4987">
        <v>2</v>
      </c>
      <c r="I4987">
        <v>6</v>
      </c>
      <c r="J4987">
        <v>20</v>
      </c>
      <c r="K4987">
        <f>IF(AND(Tabel1[[#This Row],[Gruppe]]&gt;=610,Tabel1[[#This Row],[Gruppe]]&lt;=765),Tabel1[[#This Row],[Dækmeter]],0)</f>
        <v>0</v>
      </c>
      <c r="L4987">
        <v>0</v>
      </c>
      <c r="M4987" t="s">
        <v>3</v>
      </c>
      <c r="N4987" t="str">
        <f>VLOOKUP($F4987,Statistikkoder!$A$2:$C$154,3,FALSE)</f>
        <v>Autocamper</v>
      </c>
    </row>
    <row r="4988" spans="1:14" x14ac:dyDescent="0.2">
      <c r="A4988" t="s">
        <v>214</v>
      </c>
      <c r="B4988" s="1">
        <v>0.5</v>
      </c>
      <c r="C4988" t="s">
        <v>0</v>
      </c>
      <c r="D4988" t="s">
        <v>1</v>
      </c>
      <c r="E4988" t="s">
        <v>190</v>
      </c>
      <c r="F4988">
        <v>409</v>
      </c>
      <c r="G4988" t="str">
        <f>VLOOKUP(Tabel1[[#This Row],[Gruppe]],Statistikkoder!$A$1:$C$154,2,FALSE)</f>
        <v>    Knallert                              </v>
      </c>
      <c r="H4988">
        <v>1</v>
      </c>
      <c r="I4988">
        <v>0</v>
      </c>
      <c r="J4988">
        <v>1</v>
      </c>
      <c r="K4988">
        <f>IF(AND(Tabel1[[#This Row],[Gruppe]]&gt;=610,Tabel1[[#This Row],[Gruppe]]&lt;=765),Tabel1[[#This Row],[Dækmeter]],0)</f>
        <v>0</v>
      </c>
      <c r="L4988">
        <v>0</v>
      </c>
      <c r="M4988" t="s">
        <v>3</v>
      </c>
      <c r="N4988" t="str">
        <f>VLOOKUP($F4988,Statistikkoder!$A$2:$C$154,3,FALSE)</f>
        <v>MC/Knallert</v>
      </c>
    </row>
    <row r="4989" spans="1:14" x14ac:dyDescent="0.2">
      <c r="A4989" t="s">
        <v>214</v>
      </c>
      <c r="B4989" s="1">
        <v>0.5</v>
      </c>
      <c r="C4989" t="s">
        <v>0</v>
      </c>
      <c r="D4989" t="s">
        <v>1</v>
      </c>
      <c r="E4989" t="s">
        <v>190</v>
      </c>
      <c r="F4989">
        <v>410</v>
      </c>
      <c r="G4989" t="str">
        <f>VLOOKUP(Tabel1[[#This Row],[Gruppe]],Statistikkoder!$A$1:$C$154,2,FALSE)</f>
        <v>    MC                                    </v>
      </c>
      <c r="H4989">
        <v>4</v>
      </c>
      <c r="I4989">
        <v>4</v>
      </c>
      <c r="J4989">
        <v>12</v>
      </c>
      <c r="K4989">
        <f>IF(AND(Tabel1[[#This Row],[Gruppe]]&gt;=610,Tabel1[[#This Row],[Gruppe]]&lt;=765),Tabel1[[#This Row],[Dækmeter]],0)</f>
        <v>0</v>
      </c>
      <c r="L4989">
        <v>0</v>
      </c>
      <c r="M4989" t="s">
        <v>3</v>
      </c>
      <c r="N4989" t="str">
        <f>VLOOKUP($F4989,Statistikkoder!$A$2:$C$154,3,FALSE)</f>
        <v>MC/Knallert</v>
      </c>
    </row>
    <row r="4990" spans="1:14" x14ac:dyDescent="0.2">
      <c r="A4990" t="s">
        <v>214</v>
      </c>
      <c r="B4990" s="1">
        <v>0.5</v>
      </c>
      <c r="C4990" t="s">
        <v>0</v>
      </c>
      <c r="D4990" t="s">
        <v>1</v>
      </c>
      <c r="E4990" t="s">
        <v>190</v>
      </c>
      <c r="F4990">
        <v>510</v>
      </c>
      <c r="G4990" t="str">
        <f>VLOOKUP(Tabel1[[#This Row],[Gruppe]],Statistikkoder!$A$1:$C$154,2,FALSE)</f>
        <v>    Cykel Voksen                            </v>
      </c>
      <c r="H4990">
        <v>2</v>
      </c>
      <c r="I4990">
        <v>0</v>
      </c>
      <c r="J4990">
        <v>2</v>
      </c>
      <c r="K4990">
        <f>IF(AND(Tabel1[[#This Row],[Gruppe]]&gt;=610,Tabel1[[#This Row],[Gruppe]]&lt;=765),Tabel1[[#This Row],[Dækmeter]],0)</f>
        <v>0</v>
      </c>
      <c r="L4990">
        <v>0</v>
      </c>
      <c r="M4990" t="s">
        <v>3</v>
      </c>
      <c r="N4990" t="str">
        <f>VLOOKUP($F4990,Statistikkoder!$A$2:$C$154,3,FALSE)</f>
        <v>Cykel</v>
      </c>
    </row>
    <row r="4991" spans="1:14" x14ac:dyDescent="0.2">
      <c r="A4991" t="s">
        <v>214</v>
      </c>
      <c r="B4991" s="1">
        <v>0.5</v>
      </c>
      <c r="C4991" t="s">
        <v>0</v>
      </c>
      <c r="D4991" t="s">
        <v>1</v>
      </c>
      <c r="E4991" t="s">
        <v>190</v>
      </c>
      <c r="F4991">
        <v>996</v>
      </c>
      <c r="G4991" t="str">
        <f>VLOOKUP(Tabel1[[#This Row],[Gruppe]],Statistikkoder!$A$1:$C$154,2,FALSE)</f>
        <v>    Passager i køretøj                            </v>
      </c>
      <c r="H4991">
        <v>0</v>
      </c>
      <c r="I4991">
        <v>106</v>
      </c>
      <c r="J4991">
        <v>0</v>
      </c>
      <c r="K4991">
        <f>IF(AND(Tabel1[[#This Row],[Gruppe]]&gt;=610,Tabel1[[#This Row],[Gruppe]]&lt;=765),Tabel1[[#This Row],[Dækmeter]],0)</f>
        <v>0</v>
      </c>
      <c r="L4991">
        <v>0</v>
      </c>
      <c r="M4991" t="s">
        <v>3</v>
      </c>
      <c r="N4991" t="str">
        <f>VLOOKUP($F4991,Statistikkoder!$A$2:$C$154,3,FALSE)</f>
        <v>Passager</v>
      </c>
    </row>
    <row r="4992" spans="1:14" x14ac:dyDescent="0.2">
      <c r="A4992" t="s">
        <v>214</v>
      </c>
      <c r="B4992" s="1">
        <v>0.54166666666666663</v>
      </c>
      <c r="C4992" t="s">
        <v>4</v>
      </c>
      <c r="D4992" t="s">
        <v>2</v>
      </c>
      <c r="E4992" t="s">
        <v>190</v>
      </c>
      <c r="F4992">
        <v>10</v>
      </c>
      <c r="G4992" t="str">
        <f>VLOOKUP(Tabel1[[#This Row],[Gruppe]],Statistikkoder!$A$1:$C$154,2,FALSE)</f>
        <v>    Voksen gående                    </v>
      </c>
      <c r="H4992">
        <v>0</v>
      </c>
      <c r="I4992">
        <v>1</v>
      </c>
      <c r="J4992">
        <v>0</v>
      </c>
      <c r="K4992">
        <f>IF(AND(Tabel1[[#This Row],[Gruppe]]&gt;=610,Tabel1[[#This Row],[Gruppe]]&lt;=765),Tabel1[[#This Row],[Dækmeter]],0)</f>
        <v>0</v>
      </c>
      <c r="L4992">
        <v>0</v>
      </c>
      <c r="M4992" t="s">
        <v>3</v>
      </c>
      <c r="N4992" t="str">
        <f>VLOOKUP($F4992,Statistikkoder!$A$2:$C$154,3,FALSE)</f>
        <v>Passager</v>
      </c>
    </row>
    <row r="4993" spans="1:14" x14ac:dyDescent="0.2">
      <c r="A4993" t="s">
        <v>214</v>
      </c>
      <c r="B4993" s="1">
        <v>0.54166666666666663</v>
      </c>
      <c r="C4993" t="s">
        <v>4</v>
      </c>
      <c r="D4993" t="s">
        <v>2</v>
      </c>
      <c r="E4993" t="s">
        <v>190</v>
      </c>
      <c r="F4993">
        <v>80</v>
      </c>
      <c r="G4993" t="str">
        <f>VLOOKUP(Tabel1[[#This Row],[Gruppe]],Statistikkoder!$A$1:$C$154,2,FALSE)</f>
        <v>    Bil &lt; 1,95 pendler rejse        </v>
      </c>
      <c r="H4993">
        <v>2</v>
      </c>
      <c r="I4993">
        <v>3</v>
      </c>
      <c r="J4993">
        <v>12</v>
      </c>
      <c r="K4993">
        <f>IF(AND(Tabel1[[#This Row],[Gruppe]]&gt;=610,Tabel1[[#This Row],[Gruppe]]&lt;=765),Tabel1[[#This Row],[Dækmeter]],0)</f>
        <v>0</v>
      </c>
      <c r="L4993">
        <v>0</v>
      </c>
      <c r="M4993" t="s">
        <v>3</v>
      </c>
      <c r="N4993" t="str">
        <f>VLOOKUP($F4993,Statistikkoder!$A$2:$C$154,3,FALSE)</f>
        <v>Personbil</v>
      </c>
    </row>
    <row r="4994" spans="1:14" x14ac:dyDescent="0.2">
      <c r="A4994" t="s">
        <v>214</v>
      </c>
      <c r="B4994" s="1">
        <v>0.54166666666666663</v>
      </c>
      <c r="C4994" t="s">
        <v>4</v>
      </c>
      <c r="D4994" t="s">
        <v>2</v>
      </c>
      <c r="E4994" t="s">
        <v>190</v>
      </c>
      <c r="F4994">
        <v>110</v>
      </c>
      <c r="G4994" t="str">
        <f>VLOOKUP(Tabel1[[#This Row],[Gruppe]],Statistikkoder!$A$1:$C$154,2,FALSE)</f>
        <v>    Bil &lt; 1,95 m                            </v>
      </c>
      <c r="H4994">
        <v>28</v>
      </c>
      <c r="I4994">
        <v>58</v>
      </c>
      <c r="J4994">
        <v>168</v>
      </c>
      <c r="K4994">
        <f>IF(AND(Tabel1[[#This Row],[Gruppe]]&gt;=610,Tabel1[[#This Row],[Gruppe]]&lt;=765),Tabel1[[#This Row],[Dækmeter]],0)</f>
        <v>0</v>
      </c>
      <c r="L4994">
        <v>0</v>
      </c>
      <c r="M4994" t="s">
        <v>3</v>
      </c>
      <c r="N4994" t="str">
        <f>VLOOKUP($F4994,Statistikkoder!$A$2:$C$154,3,FALSE)</f>
        <v>Personbil</v>
      </c>
    </row>
    <row r="4995" spans="1:14" x14ac:dyDescent="0.2">
      <c r="A4995" t="s">
        <v>214</v>
      </c>
      <c r="B4995" s="1">
        <v>0.54166666666666663</v>
      </c>
      <c r="C4995" t="s">
        <v>4</v>
      </c>
      <c r="D4995" t="s">
        <v>2</v>
      </c>
      <c r="E4995" t="s">
        <v>190</v>
      </c>
      <c r="F4995">
        <v>120</v>
      </c>
      <c r="G4995" t="str">
        <f>VLOOKUP(Tabel1[[#This Row],[Gruppe]],Statistikkoder!$A$1:$C$154,2,FALSE)</f>
        <v>    Bil &gt; 1,95 m                            </v>
      </c>
      <c r="H4995">
        <v>3</v>
      </c>
      <c r="I4995">
        <v>8</v>
      </c>
      <c r="J4995">
        <v>18</v>
      </c>
      <c r="K4995">
        <f>IF(AND(Tabel1[[#This Row],[Gruppe]]&gt;=610,Tabel1[[#This Row],[Gruppe]]&lt;=765),Tabel1[[#This Row],[Dækmeter]],0)</f>
        <v>0</v>
      </c>
      <c r="L4995">
        <v>0</v>
      </c>
      <c r="M4995" t="s">
        <v>3</v>
      </c>
      <c r="N4995" t="str">
        <f>VLOOKUP($F4995,Statistikkoder!$A$2:$C$154,3,FALSE)</f>
        <v>Personbil</v>
      </c>
    </row>
    <row r="4996" spans="1:14" x14ac:dyDescent="0.2">
      <c r="A4996" t="s">
        <v>214</v>
      </c>
      <c r="B4996" s="1">
        <v>0.54166666666666663</v>
      </c>
      <c r="C4996" t="s">
        <v>4</v>
      </c>
      <c r="D4996" t="s">
        <v>2</v>
      </c>
      <c r="E4996" t="s">
        <v>190</v>
      </c>
      <c r="F4996">
        <v>309</v>
      </c>
      <c r="G4996" t="str">
        <f>VLOOKUP(Tabel1[[#This Row],[Gruppe]],Statistikkoder!$A$1:$C$154,2,FALSE)</f>
        <v>    Autocamper &lt;  6 meter                </v>
      </c>
      <c r="H4996">
        <v>1</v>
      </c>
      <c r="I4996">
        <v>7</v>
      </c>
      <c r="J4996">
        <v>6</v>
      </c>
      <c r="K4996">
        <f>IF(AND(Tabel1[[#This Row],[Gruppe]]&gt;=610,Tabel1[[#This Row],[Gruppe]]&lt;=765),Tabel1[[#This Row],[Dækmeter]],0)</f>
        <v>0</v>
      </c>
      <c r="L4996">
        <v>0</v>
      </c>
      <c r="M4996" t="s">
        <v>3</v>
      </c>
      <c r="N4996" t="str">
        <f>VLOOKUP($F4996,Statistikkoder!$A$2:$C$154,3,FALSE)</f>
        <v>Autocamper</v>
      </c>
    </row>
    <row r="4997" spans="1:14" x14ac:dyDescent="0.2">
      <c r="A4997" t="s">
        <v>214</v>
      </c>
      <c r="B4997" s="1">
        <v>0.54166666666666663</v>
      </c>
      <c r="C4997" t="s">
        <v>4</v>
      </c>
      <c r="D4997" t="s">
        <v>2</v>
      </c>
      <c r="E4997" t="s">
        <v>190</v>
      </c>
      <c r="F4997">
        <v>410</v>
      </c>
      <c r="G4997" t="str">
        <f>VLOOKUP(Tabel1[[#This Row],[Gruppe]],Statistikkoder!$A$1:$C$154,2,FALSE)</f>
        <v>    MC                                    </v>
      </c>
      <c r="H4997">
        <v>1</v>
      </c>
      <c r="I4997">
        <v>2</v>
      </c>
      <c r="J4997">
        <v>2</v>
      </c>
      <c r="K4997">
        <f>IF(AND(Tabel1[[#This Row],[Gruppe]]&gt;=610,Tabel1[[#This Row],[Gruppe]]&lt;=765),Tabel1[[#This Row],[Dækmeter]],0)</f>
        <v>0</v>
      </c>
      <c r="L4997">
        <v>0</v>
      </c>
      <c r="M4997" t="s">
        <v>3</v>
      </c>
      <c r="N4997" t="str">
        <f>VLOOKUP($F4997,Statistikkoder!$A$2:$C$154,3,FALSE)</f>
        <v>MC/Knallert</v>
      </c>
    </row>
    <row r="4998" spans="1:14" x14ac:dyDescent="0.2">
      <c r="A4998" t="s">
        <v>214</v>
      </c>
      <c r="B4998" s="1">
        <v>0.54166666666666663</v>
      </c>
      <c r="C4998" t="s">
        <v>4</v>
      </c>
      <c r="D4998" t="s">
        <v>2</v>
      </c>
      <c r="E4998" t="s">
        <v>190</v>
      </c>
      <c r="F4998">
        <v>996</v>
      </c>
      <c r="G4998" t="str">
        <f>VLOOKUP(Tabel1[[#This Row],[Gruppe]],Statistikkoder!$A$1:$C$154,2,FALSE)</f>
        <v>    Passager i køretøj                            </v>
      </c>
      <c r="H4998">
        <v>0</v>
      </c>
      <c r="I4998">
        <v>78</v>
      </c>
      <c r="J4998">
        <v>0</v>
      </c>
      <c r="K4998">
        <f>IF(AND(Tabel1[[#This Row],[Gruppe]]&gt;=610,Tabel1[[#This Row],[Gruppe]]&lt;=765),Tabel1[[#This Row],[Dækmeter]],0)</f>
        <v>0</v>
      </c>
      <c r="L4998">
        <v>0</v>
      </c>
      <c r="M4998" t="s">
        <v>3</v>
      </c>
      <c r="N4998" t="str">
        <f>VLOOKUP($F4998,Statistikkoder!$A$2:$C$154,3,FALSE)</f>
        <v>Passager</v>
      </c>
    </row>
    <row r="4999" spans="1:14" x14ac:dyDescent="0.2">
      <c r="A4999" t="s">
        <v>214</v>
      </c>
      <c r="B4999" s="1">
        <v>0.54166666666666663</v>
      </c>
      <c r="C4999" t="s">
        <v>0</v>
      </c>
      <c r="D4999" t="s">
        <v>1</v>
      </c>
      <c r="E4999" t="s">
        <v>189</v>
      </c>
      <c r="F4999">
        <v>10</v>
      </c>
      <c r="G4999" t="str">
        <f>VLOOKUP(Tabel1[[#This Row],[Gruppe]],Statistikkoder!$A$1:$C$154,2,FALSE)</f>
        <v>    Voksen gående                    </v>
      </c>
      <c r="H4999">
        <v>0</v>
      </c>
      <c r="I4999">
        <v>9</v>
      </c>
      <c r="J4999">
        <v>0</v>
      </c>
      <c r="K4999">
        <f>IF(AND(Tabel1[[#This Row],[Gruppe]]&gt;=610,Tabel1[[#This Row],[Gruppe]]&lt;=765),Tabel1[[#This Row],[Dækmeter]],0)</f>
        <v>0</v>
      </c>
      <c r="L4999">
        <v>0</v>
      </c>
      <c r="M4999" t="s">
        <v>3</v>
      </c>
      <c r="N4999" t="str">
        <f>VLOOKUP($F4999,Statistikkoder!$A$2:$C$154,3,FALSE)</f>
        <v>Passager</v>
      </c>
    </row>
    <row r="5000" spans="1:14" x14ac:dyDescent="0.2">
      <c r="A5000" t="s">
        <v>214</v>
      </c>
      <c r="B5000" s="1">
        <v>0.54166666666666663</v>
      </c>
      <c r="C5000" t="s">
        <v>0</v>
      </c>
      <c r="D5000" t="s">
        <v>1</v>
      </c>
      <c r="E5000" t="s">
        <v>189</v>
      </c>
      <c r="F5000">
        <v>40</v>
      </c>
      <c r="G5000" t="str">
        <f>VLOOKUP(Tabel1[[#This Row],[Gruppe]],Statistikkoder!$A$1:$C$154,2,FALSE)</f>
        <v>    Pensionist gående                </v>
      </c>
      <c r="H5000">
        <v>0</v>
      </c>
      <c r="I5000">
        <v>4</v>
      </c>
      <c r="J5000">
        <v>0</v>
      </c>
      <c r="K5000">
        <f>IF(AND(Tabel1[[#This Row],[Gruppe]]&gt;=610,Tabel1[[#This Row],[Gruppe]]&lt;=765),Tabel1[[#This Row],[Dækmeter]],0)</f>
        <v>0</v>
      </c>
      <c r="L5000">
        <v>0</v>
      </c>
      <c r="M5000" t="s">
        <v>3</v>
      </c>
      <c r="N5000" t="str">
        <f>VLOOKUP($F5000,Statistikkoder!$A$2:$C$154,3,FALSE)</f>
        <v>Passager</v>
      </c>
    </row>
    <row r="5001" spans="1:14" x14ac:dyDescent="0.2">
      <c r="A5001" t="s">
        <v>214</v>
      </c>
      <c r="B5001" s="1">
        <v>0.54166666666666663</v>
      </c>
      <c r="C5001" t="s">
        <v>0</v>
      </c>
      <c r="D5001" t="s">
        <v>1</v>
      </c>
      <c r="E5001" t="s">
        <v>189</v>
      </c>
      <c r="F5001">
        <v>80</v>
      </c>
      <c r="G5001" t="str">
        <f>VLOOKUP(Tabel1[[#This Row],[Gruppe]],Statistikkoder!$A$1:$C$154,2,FALSE)</f>
        <v>    Bil &lt; 1,95 pendler rejse        </v>
      </c>
      <c r="H5001">
        <v>3</v>
      </c>
      <c r="I5001">
        <v>5</v>
      </c>
      <c r="J5001">
        <v>18</v>
      </c>
      <c r="K5001">
        <f>IF(AND(Tabel1[[#This Row],[Gruppe]]&gt;=610,Tabel1[[#This Row],[Gruppe]]&lt;=765),Tabel1[[#This Row],[Dækmeter]],0)</f>
        <v>0</v>
      </c>
      <c r="L5001">
        <v>0</v>
      </c>
      <c r="M5001" t="s">
        <v>3</v>
      </c>
      <c r="N5001" t="str">
        <f>VLOOKUP($F5001,Statistikkoder!$A$2:$C$154,3,FALSE)</f>
        <v>Personbil</v>
      </c>
    </row>
    <row r="5002" spans="1:14" x14ac:dyDescent="0.2">
      <c r="A5002" t="s">
        <v>214</v>
      </c>
      <c r="B5002" s="1">
        <v>0.54166666666666663</v>
      </c>
      <c r="C5002" t="s">
        <v>0</v>
      </c>
      <c r="D5002" t="s">
        <v>1</v>
      </c>
      <c r="E5002" t="s">
        <v>189</v>
      </c>
      <c r="F5002">
        <v>110</v>
      </c>
      <c r="G5002" t="str">
        <f>VLOOKUP(Tabel1[[#This Row],[Gruppe]],Statistikkoder!$A$1:$C$154,2,FALSE)</f>
        <v>    Bil &lt; 1,95 m                            </v>
      </c>
      <c r="H5002">
        <v>24</v>
      </c>
      <c r="I5002">
        <v>53</v>
      </c>
      <c r="J5002">
        <v>144</v>
      </c>
      <c r="K5002">
        <f>IF(AND(Tabel1[[#This Row],[Gruppe]]&gt;=610,Tabel1[[#This Row],[Gruppe]]&lt;=765),Tabel1[[#This Row],[Dækmeter]],0)</f>
        <v>0</v>
      </c>
      <c r="L5002">
        <v>0</v>
      </c>
      <c r="M5002" t="s">
        <v>3</v>
      </c>
      <c r="N5002" t="str">
        <f>VLOOKUP($F5002,Statistikkoder!$A$2:$C$154,3,FALSE)</f>
        <v>Personbil</v>
      </c>
    </row>
    <row r="5003" spans="1:14" x14ac:dyDescent="0.2">
      <c r="A5003" t="s">
        <v>214</v>
      </c>
      <c r="B5003" s="1">
        <v>0.54166666666666663</v>
      </c>
      <c r="C5003" t="s">
        <v>0</v>
      </c>
      <c r="D5003" t="s">
        <v>1</v>
      </c>
      <c r="E5003" t="s">
        <v>189</v>
      </c>
      <c r="F5003">
        <v>115</v>
      </c>
      <c r="G5003" t="str">
        <f>VLOOKUP(Tabel1[[#This Row],[Gruppe]],Statistikkoder!$A$1:$C$154,2,FALSE)</f>
        <v>    Bil &lt; 1,95 m med anhænger                </v>
      </c>
      <c r="H5003">
        <v>1</v>
      </c>
      <c r="I5003">
        <v>2</v>
      </c>
      <c r="J5003">
        <v>10</v>
      </c>
      <c r="K5003">
        <f>IF(AND(Tabel1[[#This Row],[Gruppe]]&gt;=610,Tabel1[[#This Row],[Gruppe]]&lt;=765),Tabel1[[#This Row],[Dækmeter]],0)</f>
        <v>0</v>
      </c>
      <c r="L5003">
        <v>0</v>
      </c>
      <c r="M5003" t="s">
        <v>3</v>
      </c>
      <c r="N5003" t="str">
        <f>VLOOKUP($F5003,Statistikkoder!$A$2:$C$154,3,FALSE)</f>
        <v>Personbil</v>
      </c>
    </row>
    <row r="5004" spans="1:14" x14ac:dyDescent="0.2">
      <c r="A5004" t="s">
        <v>214</v>
      </c>
      <c r="B5004" s="1">
        <v>0.54166666666666663</v>
      </c>
      <c r="C5004" t="s">
        <v>0</v>
      </c>
      <c r="D5004" t="s">
        <v>1</v>
      </c>
      <c r="E5004" t="s">
        <v>189</v>
      </c>
      <c r="F5004">
        <v>120</v>
      </c>
      <c r="G5004" t="str">
        <f>VLOOKUP(Tabel1[[#This Row],[Gruppe]],Statistikkoder!$A$1:$C$154,2,FALSE)</f>
        <v>    Bil &gt; 1,95 m                            </v>
      </c>
      <c r="H5004">
        <v>1</v>
      </c>
      <c r="I5004">
        <v>2</v>
      </c>
      <c r="J5004">
        <v>6</v>
      </c>
      <c r="K5004">
        <f>IF(AND(Tabel1[[#This Row],[Gruppe]]&gt;=610,Tabel1[[#This Row],[Gruppe]]&lt;=765),Tabel1[[#This Row],[Dækmeter]],0)</f>
        <v>0</v>
      </c>
      <c r="L5004">
        <v>0</v>
      </c>
      <c r="M5004" t="s">
        <v>3</v>
      </c>
      <c r="N5004" t="str">
        <f>VLOOKUP($F5004,Statistikkoder!$A$2:$C$154,3,FALSE)</f>
        <v>Personbil</v>
      </c>
    </row>
    <row r="5005" spans="1:14" x14ac:dyDescent="0.2">
      <c r="A5005" t="s">
        <v>214</v>
      </c>
      <c r="B5005" s="1">
        <v>0.54166666666666663</v>
      </c>
      <c r="C5005" t="s">
        <v>0</v>
      </c>
      <c r="D5005" t="s">
        <v>1</v>
      </c>
      <c r="E5005" t="s">
        <v>189</v>
      </c>
      <c r="F5005">
        <v>126</v>
      </c>
      <c r="G5005" t="str">
        <f>VLOOKUP(Tabel1[[#This Row],[Gruppe]],Statistikkoder!$A$1:$C$154,2,FALSE)</f>
        <v xml:space="preserve">    Bil med campingvogn                     </v>
      </c>
      <c r="H5005">
        <v>1</v>
      </c>
      <c r="I5005">
        <v>2</v>
      </c>
      <c r="J5005">
        <v>12</v>
      </c>
      <c r="K5005">
        <f>IF(AND(Tabel1[[#This Row],[Gruppe]]&gt;=610,Tabel1[[#This Row],[Gruppe]]&lt;=765),Tabel1[[#This Row],[Dækmeter]],0)</f>
        <v>0</v>
      </c>
      <c r="L5005">
        <v>0</v>
      </c>
      <c r="M5005" t="s">
        <v>3</v>
      </c>
      <c r="N5005" t="str">
        <f>VLOOKUP($F5005,Statistikkoder!$A$2:$C$154,3,FALSE)</f>
        <v>Personbil</v>
      </c>
    </row>
    <row r="5006" spans="1:14" x14ac:dyDescent="0.2">
      <c r="A5006" t="s">
        <v>214</v>
      </c>
      <c r="B5006" s="1">
        <v>0.54166666666666663</v>
      </c>
      <c r="C5006" t="s">
        <v>0</v>
      </c>
      <c r="D5006" t="s">
        <v>1</v>
      </c>
      <c r="E5006" t="s">
        <v>189</v>
      </c>
      <c r="F5006">
        <v>309</v>
      </c>
      <c r="G5006" t="str">
        <f>VLOOKUP(Tabel1[[#This Row],[Gruppe]],Statistikkoder!$A$1:$C$154,2,FALSE)</f>
        <v>    Autocamper &lt;  6 meter                </v>
      </c>
      <c r="H5006">
        <v>1</v>
      </c>
      <c r="I5006">
        <v>2</v>
      </c>
      <c r="J5006">
        <v>6</v>
      </c>
      <c r="K5006">
        <f>IF(AND(Tabel1[[#This Row],[Gruppe]]&gt;=610,Tabel1[[#This Row],[Gruppe]]&lt;=765),Tabel1[[#This Row],[Dækmeter]],0)</f>
        <v>0</v>
      </c>
      <c r="L5006">
        <v>0</v>
      </c>
      <c r="M5006" t="s">
        <v>3</v>
      </c>
      <c r="N5006" t="str">
        <f>VLOOKUP($F5006,Statistikkoder!$A$2:$C$154,3,FALSE)</f>
        <v>Autocamper</v>
      </c>
    </row>
    <row r="5007" spans="1:14" x14ac:dyDescent="0.2">
      <c r="A5007" t="s">
        <v>214</v>
      </c>
      <c r="B5007" s="1">
        <v>0.54166666666666663</v>
      </c>
      <c r="C5007" t="s">
        <v>0</v>
      </c>
      <c r="D5007" t="s">
        <v>1</v>
      </c>
      <c r="E5007" t="s">
        <v>189</v>
      </c>
      <c r="F5007">
        <v>320</v>
      </c>
      <c r="G5007" t="str">
        <f>VLOOKUP(Tabel1[[#This Row],[Gruppe]],Statistikkoder!$A$1:$C$154,2,FALSE)</f>
        <v>    Autocamper &lt; 12 meter                </v>
      </c>
      <c r="H5007">
        <v>2</v>
      </c>
      <c r="I5007">
        <v>6</v>
      </c>
      <c r="J5007">
        <v>20</v>
      </c>
      <c r="K5007">
        <f>IF(AND(Tabel1[[#This Row],[Gruppe]]&gt;=610,Tabel1[[#This Row],[Gruppe]]&lt;=765),Tabel1[[#This Row],[Dækmeter]],0)</f>
        <v>0</v>
      </c>
      <c r="L5007">
        <v>0</v>
      </c>
      <c r="M5007" t="s">
        <v>3</v>
      </c>
      <c r="N5007" t="str">
        <f>VLOOKUP($F5007,Statistikkoder!$A$2:$C$154,3,FALSE)</f>
        <v>Autocamper</v>
      </c>
    </row>
    <row r="5008" spans="1:14" x14ac:dyDescent="0.2">
      <c r="A5008" t="s">
        <v>214</v>
      </c>
      <c r="B5008" s="1">
        <v>0.54166666666666663</v>
      </c>
      <c r="C5008" t="s">
        <v>0</v>
      </c>
      <c r="D5008" t="s">
        <v>1</v>
      </c>
      <c r="E5008" t="s">
        <v>189</v>
      </c>
      <c r="F5008">
        <v>505</v>
      </c>
      <c r="G5008" t="str">
        <f>VLOOKUP(Tabel1[[#This Row],[Gruppe]],Statistikkoder!$A$1:$C$154,2,FALSE)</f>
        <v>    Cykel Pensionist                        </v>
      </c>
      <c r="H5008">
        <v>2</v>
      </c>
      <c r="I5008">
        <v>0</v>
      </c>
      <c r="J5008">
        <v>2</v>
      </c>
      <c r="K5008">
        <f>IF(AND(Tabel1[[#This Row],[Gruppe]]&gt;=610,Tabel1[[#This Row],[Gruppe]]&lt;=765),Tabel1[[#This Row],[Dækmeter]],0)</f>
        <v>0</v>
      </c>
      <c r="L5008">
        <v>0</v>
      </c>
      <c r="M5008" t="s">
        <v>3</v>
      </c>
      <c r="N5008" t="str">
        <f>VLOOKUP($F5008,Statistikkoder!$A$2:$C$154,3,FALSE)</f>
        <v>Cykel</v>
      </c>
    </row>
    <row r="5009" spans="1:14" x14ac:dyDescent="0.2">
      <c r="A5009" t="s">
        <v>214</v>
      </c>
      <c r="B5009" s="1">
        <v>0.54166666666666663</v>
      </c>
      <c r="C5009" t="s">
        <v>0</v>
      </c>
      <c r="D5009" t="s">
        <v>1</v>
      </c>
      <c r="E5009" t="s">
        <v>189</v>
      </c>
      <c r="F5009">
        <v>510</v>
      </c>
      <c r="G5009" t="str">
        <f>VLOOKUP(Tabel1[[#This Row],[Gruppe]],Statistikkoder!$A$1:$C$154,2,FALSE)</f>
        <v>    Cykel Voksen                            </v>
      </c>
      <c r="H5009">
        <v>2</v>
      </c>
      <c r="I5009">
        <v>0</v>
      </c>
      <c r="J5009">
        <v>2</v>
      </c>
      <c r="K5009">
        <f>IF(AND(Tabel1[[#This Row],[Gruppe]]&gt;=610,Tabel1[[#This Row],[Gruppe]]&lt;=765),Tabel1[[#This Row],[Dækmeter]],0)</f>
        <v>0</v>
      </c>
      <c r="L5009">
        <v>0</v>
      </c>
      <c r="M5009" t="s">
        <v>3</v>
      </c>
      <c r="N5009" t="str">
        <f>VLOOKUP($F5009,Statistikkoder!$A$2:$C$154,3,FALSE)</f>
        <v>Cykel</v>
      </c>
    </row>
    <row r="5010" spans="1:14" x14ac:dyDescent="0.2">
      <c r="A5010" t="s">
        <v>214</v>
      </c>
      <c r="B5010" s="1">
        <v>0.54166666666666663</v>
      </c>
      <c r="C5010" t="s">
        <v>0</v>
      </c>
      <c r="D5010" t="s">
        <v>1</v>
      </c>
      <c r="E5010" t="s">
        <v>189</v>
      </c>
      <c r="F5010">
        <v>530</v>
      </c>
      <c r="G5010" t="str">
        <f>VLOOKUP(Tabel1[[#This Row],[Gruppe]],Statistikkoder!$A$1:$C$154,2,FALSE)</f>
        <v>    Cykel Barn  0-11 år                      </v>
      </c>
      <c r="H5010">
        <v>1</v>
      </c>
      <c r="I5010">
        <v>0</v>
      </c>
      <c r="J5010">
        <v>1</v>
      </c>
      <c r="K5010">
        <f>IF(AND(Tabel1[[#This Row],[Gruppe]]&gt;=610,Tabel1[[#This Row],[Gruppe]]&lt;=765),Tabel1[[#This Row],[Dækmeter]],0)</f>
        <v>0</v>
      </c>
      <c r="L5010">
        <v>0</v>
      </c>
      <c r="M5010" t="s">
        <v>3</v>
      </c>
      <c r="N5010" t="str">
        <f>VLOOKUP($F5010,Statistikkoder!$A$2:$C$154,3,FALSE)</f>
        <v>Cykel</v>
      </c>
    </row>
    <row r="5011" spans="1:14" x14ac:dyDescent="0.2">
      <c r="A5011" t="s">
        <v>214</v>
      </c>
      <c r="B5011" s="1">
        <v>0.54166666666666663</v>
      </c>
      <c r="C5011" t="s">
        <v>0</v>
      </c>
      <c r="D5011" t="s">
        <v>1</v>
      </c>
      <c r="E5011" t="s">
        <v>189</v>
      </c>
      <c r="F5011">
        <v>996</v>
      </c>
      <c r="G5011" t="str">
        <f>VLOOKUP(Tabel1[[#This Row],[Gruppe]],Statistikkoder!$A$1:$C$154,2,FALSE)</f>
        <v>    Passager i køretøj                            </v>
      </c>
      <c r="H5011">
        <v>0</v>
      </c>
      <c r="I5011">
        <v>72</v>
      </c>
      <c r="J5011">
        <v>0</v>
      </c>
      <c r="K5011">
        <f>IF(AND(Tabel1[[#This Row],[Gruppe]]&gt;=610,Tabel1[[#This Row],[Gruppe]]&lt;=765),Tabel1[[#This Row],[Dækmeter]],0)</f>
        <v>0</v>
      </c>
      <c r="L5011">
        <v>0</v>
      </c>
      <c r="M5011" t="s">
        <v>3</v>
      </c>
      <c r="N5011" t="str">
        <f>VLOOKUP($F5011,Statistikkoder!$A$2:$C$154,3,FALSE)</f>
        <v>Passager</v>
      </c>
    </row>
    <row r="5012" spans="1:14" x14ac:dyDescent="0.2">
      <c r="A5012" t="s">
        <v>214</v>
      </c>
      <c r="B5012" s="1">
        <v>0.58333333333333337</v>
      </c>
      <c r="C5012" t="s">
        <v>4</v>
      </c>
      <c r="D5012" t="s">
        <v>2</v>
      </c>
      <c r="E5012" t="s">
        <v>189</v>
      </c>
      <c r="F5012">
        <v>10</v>
      </c>
      <c r="G5012" t="str">
        <f>VLOOKUP(Tabel1[[#This Row],[Gruppe]],Statistikkoder!$A$1:$C$154,2,FALSE)</f>
        <v>    Voksen gående                    </v>
      </c>
      <c r="H5012">
        <v>0</v>
      </c>
      <c r="I5012">
        <v>6</v>
      </c>
      <c r="J5012">
        <v>0</v>
      </c>
      <c r="K5012">
        <f>IF(AND(Tabel1[[#This Row],[Gruppe]]&gt;=610,Tabel1[[#This Row],[Gruppe]]&lt;=765),Tabel1[[#This Row],[Dækmeter]],0)</f>
        <v>0</v>
      </c>
      <c r="L5012">
        <v>0</v>
      </c>
      <c r="M5012" t="s">
        <v>3</v>
      </c>
      <c r="N5012" t="str">
        <f>VLOOKUP($F5012,Statistikkoder!$A$2:$C$154,3,FALSE)</f>
        <v>Passager</v>
      </c>
    </row>
    <row r="5013" spans="1:14" x14ac:dyDescent="0.2">
      <c r="A5013" t="s">
        <v>214</v>
      </c>
      <c r="B5013" s="1">
        <v>0.58333333333333337</v>
      </c>
      <c r="C5013" t="s">
        <v>4</v>
      </c>
      <c r="D5013" t="s">
        <v>2</v>
      </c>
      <c r="E5013" t="s">
        <v>189</v>
      </c>
      <c r="F5013">
        <v>30</v>
      </c>
      <c r="G5013" t="str">
        <f>VLOOKUP(Tabel1[[#This Row],[Gruppe]],Statistikkoder!$A$1:$C$154,2,FALSE)</f>
        <v>    Barn  0-11 år gående              </v>
      </c>
      <c r="H5013">
        <v>0</v>
      </c>
      <c r="I5013">
        <v>1</v>
      </c>
      <c r="J5013">
        <v>0</v>
      </c>
      <c r="K5013">
        <f>IF(AND(Tabel1[[#This Row],[Gruppe]]&gt;=610,Tabel1[[#This Row],[Gruppe]]&lt;=765),Tabel1[[#This Row],[Dækmeter]],0)</f>
        <v>0</v>
      </c>
      <c r="L5013">
        <v>0</v>
      </c>
      <c r="M5013" t="s">
        <v>3</v>
      </c>
      <c r="N5013" t="str">
        <f>VLOOKUP($F5013,Statistikkoder!$A$2:$C$154,3,FALSE)</f>
        <v>Passager</v>
      </c>
    </row>
    <row r="5014" spans="1:14" x14ac:dyDescent="0.2">
      <c r="A5014" t="s">
        <v>214</v>
      </c>
      <c r="B5014" s="1">
        <v>0.58333333333333337</v>
      </c>
      <c r="C5014" t="s">
        <v>4</v>
      </c>
      <c r="D5014" t="s">
        <v>2</v>
      </c>
      <c r="E5014" t="s">
        <v>189</v>
      </c>
      <c r="F5014">
        <v>80</v>
      </c>
      <c r="G5014" t="str">
        <f>VLOOKUP(Tabel1[[#This Row],[Gruppe]],Statistikkoder!$A$1:$C$154,2,FALSE)</f>
        <v>    Bil &lt; 1,95 pendler rejse        </v>
      </c>
      <c r="H5014">
        <v>4</v>
      </c>
      <c r="I5014">
        <v>5</v>
      </c>
      <c r="J5014">
        <v>24</v>
      </c>
      <c r="K5014">
        <f>IF(AND(Tabel1[[#This Row],[Gruppe]]&gt;=610,Tabel1[[#This Row],[Gruppe]]&lt;=765),Tabel1[[#This Row],[Dækmeter]],0)</f>
        <v>0</v>
      </c>
      <c r="L5014">
        <v>0</v>
      </c>
      <c r="M5014" t="s">
        <v>3</v>
      </c>
      <c r="N5014" t="str">
        <f>VLOOKUP($F5014,Statistikkoder!$A$2:$C$154,3,FALSE)</f>
        <v>Personbil</v>
      </c>
    </row>
    <row r="5015" spans="1:14" x14ac:dyDescent="0.2">
      <c r="A5015" t="s">
        <v>214</v>
      </c>
      <c r="B5015" s="1">
        <v>0.58333333333333337</v>
      </c>
      <c r="C5015" t="s">
        <v>4</v>
      </c>
      <c r="D5015" t="s">
        <v>2</v>
      </c>
      <c r="E5015" t="s">
        <v>189</v>
      </c>
      <c r="F5015">
        <v>110</v>
      </c>
      <c r="G5015" t="str">
        <f>VLOOKUP(Tabel1[[#This Row],[Gruppe]],Statistikkoder!$A$1:$C$154,2,FALSE)</f>
        <v>    Bil &lt; 1,95 m                            </v>
      </c>
      <c r="H5015">
        <v>26</v>
      </c>
      <c r="I5015">
        <v>63</v>
      </c>
      <c r="J5015">
        <v>156</v>
      </c>
      <c r="K5015">
        <f>IF(AND(Tabel1[[#This Row],[Gruppe]]&gt;=610,Tabel1[[#This Row],[Gruppe]]&lt;=765),Tabel1[[#This Row],[Dækmeter]],0)</f>
        <v>0</v>
      </c>
      <c r="L5015">
        <v>0</v>
      </c>
      <c r="M5015" t="s">
        <v>3</v>
      </c>
      <c r="N5015" t="str">
        <f>VLOOKUP($F5015,Statistikkoder!$A$2:$C$154,3,FALSE)</f>
        <v>Personbil</v>
      </c>
    </row>
    <row r="5016" spans="1:14" x14ac:dyDescent="0.2">
      <c r="A5016" t="s">
        <v>214</v>
      </c>
      <c r="B5016" s="1">
        <v>0.58333333333333337</v>
      </c>
      <c r="C5016" t="s">
        <v>4</v>
      </c>
      <c r="D5016" t="s">
        <v>2</v>
      </c>
      <c r="E5016" t="s">
        <v>189</v>
      </c>
      <c r="F5016">
        <v>120</v>
      </c>
      <c r="G5016" t="str">
        <f>VLOOKUP(Tabel1[[#This Row],[Gruppe]],Statistikkoder!$A$1:$C$154,2,FALSE)</f>
        <v>    Bil &gt; 1,95 m                            </v>
      </c>
      <c r="H5016">
        <v>3</v>
      </c>
      <c r="I5016">
        <v>11</v>
      </c>
      <c r="J5016">
        <v>18</v>
      </c>
      <c r="K5016">
        <f>IF(AND(Tabel1[[#This Row],[Gruppe]]&gt;=610,Tabel1[[#This Row],[Gruppe]]&lt;=765),Tabel1[[#This Row],[Dækmeter]],0)</f>
        <v>0</v>
      </c>
      <c r="L5016">
        <v>0</v>
      </c>
      <c r="M5016" t="s">
        <v>3</v>
      </c>
      <c r="N5016" t="str">
        <f>VLOOKUP($F5016,Statistikkoder!$A$2:$C$154,3,FALSE)</f>
        <v>Personbil</v>
      </c>
    </row>
    <row r="5017" spans="1:14" x14ac:dyDescent="0.2">
      <c r="A5017" t="s">
        <v>214</v>
      </c>
      <c r="B5017" s="1">
        <v>0.58333333333333337</v>
      </c>
      <c r="C5017" t="s">
        <v>4</v>
      </c>
      <c r="D5017" t="s">
        <v>2</v>
      </c>
      <c r="E5017" t="s">
        <v>189</v>
      </c>
      <c r="F5017">
        <v>410</v>
      </c>
      <c r="G5017" t="str">
        <f>VLOOKUP(Tabel1[[#This Row],[Gruppe]],Statistikkoder!$A$1:$C$154,2,FALSE)</f>
        <v>    MC                                    </v>
      </c>
      <c r="H5017">
        <v>1</v>
      </c>
      <c r="I5017">
        <v>1</v>
      </c>
      <c r="J5017">
        <v>2</v>
      </c>
      <c r="K5017">
        <f>IF(AND(Tabel1[[#This Row],[Gruppe]]&gt;=610,Tabel1[[#This Row],[Gruppe]]&lt;=765),Tabel1[[#This Row],[Dækmeter]],0)</f>
        <v>0</v>
      </c>
      <c r="L5017">
        <v>0</v>
      </c>
      <c r="M5017" t="s">
        <v>3</v>
      </c>
      <c r="N5017" t="str">
        <f>VLOOKUP($F5017,Statistikkoder!$A$2:$C$154,3,FALSE)</f>
        <v>MC/Knallert</v>
      </c>
    </row>
    <row r="5018" spans="1:14" x14ac:dyDescent="0.2">
      <c r="A5018" t="s">
        <v>214</v>
      </c>
      <c r="B5018" s="1">
        <v>0.58333333333333337</v>
      </c>
      <c r="C5018" t="s">
        <v>4</v>
      </c>
      <c r="D5018" t="s">
        <v>2</v>
      </c>
      <c r="E5018" t="s">
        <v>189</v>
      </c>
      <c r="F5018">
        <v>510</v>
      </c>
      <c r="G5018" t="str">
        <f>VLOOKUP(Tabel1[[#This Row],[Gruppe]],Statistikkoder!$A$1:$C$154,2,FALSE)</f>
        <v>    Cykel Voksen                            </v>
      </c>
      <c r="H5018">
        <v>3</v>
      </c>
      <c r="I5018">
        <v>0</v>
      </c>
      <c r="J5018">
        <v>3</v>
      </c>
      <c r="K5018">
        <f>IF(AND(Tabel1[[#This Row],[Gruppe]]&gt;=610,Tabel1[[#This Row],[Gruppe]]&lt;=765),Tabel1[[#This Row],[Dækmeter]],0)</f>
        <v>0</v>
      </c>
      <c r="L5018">
        <v>0</v>
      </c>
      <c r="M5018" t="s">
        <v>3</v>
      </c>
      <c r="N5018" t="str">
        <f>VLOOKUP($F5018,Statistikkoder!$A$2:$C$154,3,FALSE)</f>
        <v>Cykel</v>
      </c>
    </row>
    <row r="5019" spans="1:14" x14ac:dyDescent="0.2">
      <c r="A5019" t="s">
        <v>214</v>
      </c>
      <c r="B5019" s="1">
        <v>0.58333333333333337</v>
      </c>
      <c r="C5019" t="s">
        <v>4</v>
      </c>
      <c r="D5019" t="s">
        <v>2</v>
      </c>
      <c r="E5019" t="s">
        <v>189</v>
      </c>
      <c r="F5019">
        <v>996</v>
      </c>
      <c r="G5019" t="str">
        <f>VLOOKUP(Tabel1[[#This Row],[Gruppe]],Statistikkoder!$A$1:$C$154,2,FALSE)</f>
        <v>    Passager i køretøj                            </v>
      </c>
      <c r="H5019">
        <v>0</v>
      </c>
      <c r="I5019">
        <v>80</v>
      </c>
      <c r="J5019">
        <v>0</v>
      </c>
      <c r="K5019">
        <f>IF(AND(Tabel1[[#This Row],[Gruppe]]&gt;=610,Tabel1[[#This Row],[Gruppe]]&lt;=765),Tabel1[[#This Row],[Dækmeter]],0)</f>
        <v>0</v>
      </c>
      <c r="L5019">
        <v>0</v>
      </c>
      <c r="M5019" t="s">
        <v>3</v>
      </c>
      <c r="N5019" t="str">
        <f>VLOOKUP($F5019,Statistikkoder!$A$2:$C$154,3,FALSE)</f>
        <v>Passager</v>
      </c>
    </row>
    <row r="5020" spans="1:14" x14ac:dyDescent="0.2">
      <c r="A5020" t="s">
        <v>214</v>
      </c>
      <c r="B5020" s="1">
        <v>0.58333333333333337</v>
      </c>
      <c r="C5020" t="s">
        <v>0</v>
      </c>
      <c r="D5020" t="s">
        <v>1</v>
      </c>
      <c r="E5020" t="s">
        <v>190</v>
      </c>
      <c r="F5020">
        <v>10</v>
      </c>
      <c r="G5020" t="str">
        <f>VLOOKUP(Tabel1[[#This Row],[Gruppe]],Statistikkoder!$A$1:$C$154,2,FALSE)</f>
        <v>    Voksen gående                    </v>
      </c>
      <c r="H5020">
        <v>0</v>
      </c>
      <c r="I5020">
        <v>2</v>
      </c>
      <c r="J5020">
        <v>0</v>
      </c>
      <c r="K5020">
        <f>IF(AND(Tabel1[[#This Row],[Gruppe]]&gt;=610,Tabel1[[#This Row],[Gruppe]]&lt;=765),Tabel1[[#This Row],[Dækmeter]],0)</f>
        <v>0</v>
      </c>
      <c r="L5020">
        <v>0</v>
      </c>
      <c r="M5020" t="s">
        <v>3</v>
      </c>
      <c r="N5020" t="str">
        <f>VLOOKUP($F5020,Statistikkoder!$A$2:$C$154,3,FALSE)</f>
        <v>Passager</v>
      </c>
    </row>
    <row r="5021" spans="1:14" x14ac:dyDescent="0.2">
      <c r="A5021" t="s">
        <v>214</v>
      </c>
      <c r="B5021" s="1">
        <v>0.58333333333333337</v>
      </c>
      <c r="C5021" t="s">
        <v>0</v>
      </c>
      <c r="D5021" t="s">
        <v>1</v>
      </c>
      <c r="E5021" t="s">
        <v>190</v>
      </c>
      <c r="F5021">
        <v>80</v>
      </c>
      <c r="G5021" t="str">
        <f>VLOOKUP(Tabel1[[#This Row],[Gruppe]],Statistikkoder!$A$1:$C$154,2,FALSE)</f>
        <v>    Bil &lt; 1,95 pendler rejse        </v>
      </c>
      <c r="H5021">
        <v>4</v>
      </c>
      <c r="I5021">
        <v>7</v>
      </c>
      <c r="J5021">
        <v>24</v>
      </c>
      <c r="K5021">
        <f>IF(AND(Tabel1[[#This Row],[Gruppe]]&gt;=610,Tabel1[[#This Row],[Gruppe]]&lt;=765),Tabel1[[#This Row],[Dækmeter]],0)</f>
        <v>0</v>
      </c>
      <c r="L5021">
        <v>0</v>
      </c>
      <c r="M5021" t="s">
        <v>3</v>
      </c>
      <c r="N5021" t="str">
        <f>VLOOKUP($F5021,Statistikkoder!$A$2:$C$154,3,FALSE)</f>
        <v>Personbil</v>
      </c>
    </row>
    <row r="5022" spans="1:14" x14ac:dyDescent="0.2">
      <c r="A5022" t="s">
        <v>214</v>
      </c>
      <c r="B5022" s="1">
        <v>0.58333333333333337</v>
      </c>
      <c r="C5022" t="s">
        <v>0</v>
      </c>
      <c r="D5022" t="s">
        <v>1</v>
      </c>
      <c r="E5022" t="s">
        <v>190</v>
      </c>
      <c r="F5022">
        <v>110</v>
      </c>
      <c r="G5022" t="str">
        <f>VLOOKUP(Tabel1[[#This Row],[Gruppe]],Statistikkoder!$A$1:$C$154,2,FALSE)</f>
        <v>    Bil &lt; 1,95 m                            </v>
      </c>
      <c r="H5022">
        <v>35</v>
      </c>
      <c r="I5022">
        <v>78</v>
      </c>
      <c r="J5022">
        <v>210</v>
      </c>
      <c r="K5022">
        <f>IF(AND(Tabel1[[#This Row],[Gruppe]]&gt;=610,Tabel1[[#This Row],[Gruppe]]&lt;=765),Tabel1[[#This Row],[Dækmeter]],0)</f>
        <v>0</v>
      </c>
      <c r="L5022">
        <v>0</v>
      </c>
      <c r="M5022" t="s">
        <v>3</v>
      </c>
      <c r="N5022" t="str">
        <f>VLOOKUP($F5022,Statistikkoder!$A$2:$C$154,3,FALSE)</f>
        <v>Personbil</v>
      </c>
    </row>
    <row r="5023" spans="1:14" x14ac:dyDescent="0.2">
      <c r="A5023" t="s">
        <v>214</v>
      </c>
      <c r="B5023" s="1">
        <v>0.58333333333333337</v>
      </c>
      <c r="C5023" t="s">
        <v>0</v>
      </c>
      <c r="D5023" t="s">
        <v>1</v>
      </c>
      <c r="E5023" t="s">
        <v>190</v>
      </c>
      <c r="F5023">
        <v>122</v>
      </c>
      <c r="G5023" t="str">
        <f>VLOOKUP(Tabel1[[#This Row],[Gruppe]],Statistikkoder!$A$1:$C$154,2,FALSE)</f>
        <v>    Bil H&lt;1,95 &amp; L&gt;6 m                      </v>
      </c>
      <c r="H5023">
        <v>1</v>
      </c>
      <c r="I5023">
        <v>2</v>
      </c>
      <c r="J5023">
        <v>6</v>
      </c>
      <c r="K5023">
        <f>IF(AND(Tabel1[[#This Row],[Gruppe]]&gt;=610,Tabel1[[#This Row],[Gruppe]]&lt;=765),Tabel1[[#This Row],[Dækmeter]],0)</f>
        <v>0</v>
      </c>
      <c r="L5023">
        <v>0</v>
      </c>
      <c r="M5023" t="s">
        <v>3</v>
      </c>
      <c r="N5023" t="str">
        <f>VLOOKUP($F5023,Statistikkoder!$A$2:$C$154,3,FALSE)</f>
        <v>Personbil</v>
      </c>
    </row>
    <row r="5024" spans="1:14" x14ac:dyDescent="0.2">
      <c r="A5024" t="s">
        <v>214</v>
      </c>
      <c r="B5024" s="1">
        <v>0.58333333333333337</v>
      </c>
      <c r="C5024" t="s">
        <v>0</v>
      </c>
      <c r="D5024" t="s">
        <v>1</v>
      </c>
      <c r="E5024" t="s">
        <v>190</v>
      </c>
      <c r="F5024">
        <v>126</v>
      </c>
      <c r="G5024" t="str">
        <f>VLOOKUP(Tabel1[[#This Row],[Gruppe]],Statistikkoder!$A$1:$C$154,2,FALSE)</f>
        <v xml:space="preserve">    Bil med campingvogn                     </v>
      </c>
      <c r="H5024">
        <v>2</v>
      </c>
      <c r="I5024">
        <v>6</v>
      </c>
      <c r="J5024">
        <v>24</v>
      </c>
      <c r="K5024">
        <f>IF(AND(Tabel1[[#This Row],[Gruppe]]&gt;=610,Tabel1[[#This Row],[Gruppe]]&lt;=765),Tabel1[[#This Row],[Dækmeter]],0)</f>
        <v>0</v>
      </c>
      <c r="L5024">
        <v>0</v>
      </c>
      <c r="M5024" t="s">
        <v>3</v>
      </c>
      <c r="N5024" t="str">
        <f>VLOOKUP($F5024,Statistikkoder!$A$2:$C$154,3,FALSE)</f>
        <v>Personbil</v>
      </c>
    </row>
    <row r="5025" spans="1:14" x14ac:dyDescent="0.2">
      <c r="A5025" t="s">
        <v>214</v>
      </c>
      <c r="B5025" s="1">
        <v>0.58333333333333337</v>
      </c>
      <c r="C5025" t="s">
        <v>0</v>
      </c>
      <c r="D5025" t="s">
        <v>1</v>
      </c>
      <c r="E5025" t="s">
        <v>190</v>
      </c>
      <c r="F5025">
        <v>309</v>
      </c>
      <c r="G5025" t="str">
        <f>VLOOKUP(Tabel1[[#This Row],[Gruppe]],Statistikkoder!$A$1:$C$154,2,FALSE)</f>
        <v>    Autocamper &lt;  6 meter                </v>
      </c>
      <c r="H5025">
        <v>1</v>
      </c>
      <c r="I5025">
        <v>2</v>
      </c>
      <c r="J5025">
        <v>6</v>
      </c>
      <c r="K5025">
        <f>IF(AND(Tabel1[[#This Row],[Gruppe]]&gt;=610,Tabel1[[#This Row],[Gruppe]]&lt;=765),Tabel1[[#This Row],[Dækmeter]],0)</f>
        <v>0</v>
      </c>
      <c r="L5025">
        <v>0</v>
      </c>
      <c r="M5025" t="s">
        <v>3</v>
      </c>
      <c r="N5025" t="str">
        <f>VLOOKUP($F5025,Statistikkoder!$A$2:$C$154,3,FALSE)</f>
        <v>Autocamper</v>
      </c>
    </row>
    <row r="5026" spans="1:14" x14ac:dyDescent="0.2">
      <c r="A5026" t="s">
        <v>214</v>
      </c>
      <c r="B5026" s="1">
        <v>0.58333333333333337</v>
      </c>
      <c r="C5026" t="s">
        <v>0</v>
      </c>
      <c r="D5026" t="s">
        <v>1</v>
      </c>
      <c r="E5026" t="s">
        <v>190</v>
      </c>
      <c r="F5026">
        <v>320</v>
      </c>
      <c r="G5026" t="str">
        <f>VLOOKUP(Tabel1[[#This Row],[Gruppe]],Statistikkoder!$A$1:$C$154,2,FALSE)</f>
        <v>    Autocamper &lt; 12 meter                </v>
      </c>
      <c r="H5026">
        <v>3</v>
      </c>
      <c r="I5026">
        <v>8</v>
      </c>
      <c r="J5026">
        <v>30</v>
      </c>
      <c r="K5026">
        <f>IF(AND(Tabel1[[#This Row],[Gruppe]]&gt;=610,Tabel1[[#This Row],[Gruppe]]&lt;=765),Tabel1[[#This Row],[Dækmeter]],0)</f>
        <v>0</v>
      </c>
      <c r="L5026">
        <v>0</v>
      </c>
      <c r="M5026" t="s">
        <v>3</v>
      </c>
      <c r="N5026" t="str">
        <f>VLOOKUP($F5026,Statistikkoder!$A$2:$C$154,3,FALSE)</f>
        <v>Autocamper</v>
      </c>
    </row>
    <row r="5027" spans="1:14" x14ac:dyDescent="0.2">
      <c r="A5027" t="s">
        <v>214</v>
      </c>
      <c r="B5027" s="1">
        <v>0.58333333333333337</v>
      </c>
      <c r="C5027" t="s">
        <v>0</v>
      </c>
      <c r="D5027" t="s">
        <v>1</v>
      </c>
      <c r="E5027" t="s">
        <v>190</v>
      </c>
      <c r="F5027">
        <v>410</v>
      </c>
      <c r="G5027" t="str">
        <f>VLOOKUP(Tabel1[[#This Row],[Gruppe]],Statistikkoder!$A$1:$C$154,2,FALSE)</f>
        <v>    MC                                    </v>
      </c>
      <c r="H5027">
        <v>1</v>
      </c>
      <c r="I5027">
        <v>1</v>
      </c>
      <c r="J5027">
        <v>2</v>
      </c>
      <c r="K5027">
        <f>IF(AND(Tabel1[[#This Row],[Gruppe]]&gt;=610,Tabel1[[#This Row],[Gruppe]]&lt;=765),Tabel1[[#This Row],[Dækmeter]],0)</f>
        <v>0</v>
      </c>
      <c r="L5027">
        <v>0</v>
      </c>
      <c r="M5027" t="s">
        <v>3</v>
      </c>
      <c r="N5027" t="str">
        <f>VLOOKUP($F5027,Statistikkoder!$A$2:$C$154,3,FALSE)</f>
        <v>MC/Knallert</v>
      </c>
    </row>
    <row r="5028" spans="1:14" x14ac:dyDescent="0.2">
      <c r="A5028" t="s">
        <v>214</v>
      </c>
      <c r="B5028" s="1">
        <v>0.58333333333333337</v>
      </c>
      <c r="C5028" t="s">
        <v>0</v>
      </c>
      <c r="D5028" t="s">
        <v>1</v>
      </c>
      <c r="E5028" t="s">
        <v>190</v>
      </c>
      <c r="F5028">
        <v>996</v>
      </c>
      <c r="G5028" t="str">
        <f>VLOOKUP(Tabel1[[#This Row],[Gruppe]],Statistikkoder!$A$1:$C$154,2,FALSE)</f>
        <v>    Passager i køretøj                            </v>
      </c>
      <c r="H5028">
        <v>0</v>
      </c>
      <c r="I5028">
        <v>104</v>
      </c>
      <c r="J5028">
        <v>0</v>
      </c>
      <c r="K5028">
        <f>IF(AND(Tabel1[[#This Row],[Gruppe]]&gt;=610,Tabel1[[#This Row],[Gruppe]]&lt;=765),Tabel1[[#This Row],[Dækmeter]],0)</f>
        <v>0</v>
      </c>
      <c r="L5028">
        <v>0</v>
      </c>
      <c r="M5028" t="s">
        <v>3</v>
      </c>
      <c r="N5028" t="str">
        <f>VLOOKUP($F5028,Statistikkoder!$A$2:$C$154,3,FALSE)</f>
        <v>Passager</v>
      </c>
    </row>
    <row r="5029" spans="1:14" x14ac:dyDescent="0.2">
      <c r="A5029" t="s">
        <v>214</v>
      </c>
      <c r="B5029" s="1">
        <v>0.625</v>
      </c>
      <c r="C5029" t="s">
        <v>4</v>
      </c>
      <c r="D5029" t="s">
        <v>2</v>
      </c>
      <c r="E5029" t="s">
        <v>190</v>
      </c>
      <c r="F5029">
        <v>10</v>
      </c>
      <c r="G5029" t="str">
        <f>VLOOKUP(Tabel1[[#This Row],[Gruppe]],Statistikkoder!$A$1:$C$154,2,FALSE)</f>
        <v>    Voksen gående                    </v>
      </c>
      <c r="H5029">
        <v>0</v>
      </c>
      <c r="I5029">
        <v>4</v>
      </c>
      <c r="J5029">
        <v>0</v>
      </c>
      <c r="K5029">
        <f>IF(AND(Tabel1[[#This Row],[Gruppe]]&gt;=610,Tabel1[[#This Row],[Gruppe]]&lt;=765),Tabel1[[#This Row],[Dækmeter]],0)</f>
        <v>0</v>
      </c>
      <c r="L5029">
        <v>0</v>
      </c>
      <c r="M5029" t="s">
        <v>3</v>
      </c>
      <c r="N5029" t="str">
        <f>VLOOKUP($F5029,Statistikkoder!$A$2:$C$154,3,FALSE)</f>
        <v>Passager</v>
      </c>
    </row>
    <row r="5030" spans="1:14" x14ac:dyDescent="0.2">
      <c r="A5030" t="s">
        <v>214</v>
      </c>
      <c r="B5030" s="1">
        <v>0.625</v>
      </c>
      <c r="C5030" t="s">
        <v>4</v>
      </c>
      <c r="D5030" t="s">
        <v>2</v>
      </c>
      <c r="E5030" t="s">
        <v>190</v>
      </c>
      <c r="F5030">
        <v>40</v>
      </c>
      <c r="G5030" t="str">
        <f>VLOOKUP(Tabel1[[#This Row],[Gruppe]],Statistikkoder!$A$1:$C$154,2,FALSE)</f>
        <v>    Pensionist gående                </v>
      </c>
      <c r="H5030">
        <v>0</v>
      </c>
      <c r="I5030">
        <v>1</v>
      </c>
      <c r="J5030">
        <v>0</v>
      </c>
      <c r="K5030">
        <f>IF(AND(Tabel1[[#This Row],[Gruppe]]&gt;=610,Tabel1[[#This Row],[Gruppe]]&lt;=765),Tabel1[[#This Row],[Dækmeter]],0)</f>
        <v>0</v>
      </c>
      <c r="L5030">
        <v>0</v>
      </c>
      <c r="M5030" t="s">
        <v>3</v>
      </c>
      <c r="N5030" t="str">
        <f>VLOOKUP($F5030,Statistikkoder!$A$2:$C$154,3,FALSE)</f>
        <v>Passager</v>
      </c>
    </row>
    <row r="5031" spans="1:14" x14ac:dyDescent="0.2">
      <c r="A5031" t="s">
        <v>214</v>
      </c>
      <c r="B5031" s="1">
        <v>0.625</v>
      </c>
      <c r="C5031" t="s">
        <v>4</v>
      </c>
      <c r="D5031" t="s">
        <v>2</v>
      </c>
      <c r="E5031" t="s">
        <v>190</v>
      </c>
      <c r="F5031">
        <v>80</v>
      </c>
      <c r="G5031" t="str">
        <f>VLOOKUP(Tabel1[[#This Row],[Gruppe]],Statistikkoder!$A$1:$C$154,2,FALSE)</f>
        <v>    Bil &lt; 1,95 pendler rejse        </v>
      </c>
      <c r="H5031">
        <v>1</v>
      </c>
      <c r="I5031">
        <v>1</v>
      </c>
      <c r="J5031">
        <v>6</v>
      </c>
      <c r="K5031">
        <f>IF(AND(Tabel1[[#This Row],[Gruppe]]&gt;=610,Tabel1[[#This Row],[Gruppe]]&lt;=765),Tabel1[[#This Row],[Dækmeter]],0)</f>
        <v>0</v>
      </c>
      <c r="L5031">
        <v>0</v>
      </c>
      <c r="M5031" t="s">
        <v>3</v>
      </c>
      <c r="N5031" t="str">
        <f>VLOOKUP($F5031,Statistikkoder!$A$2:$C$154,3,FALSE)</f>
        <v>Personbil</v>
      </c>
    </row>
    <row r="5032" spans="1:14" x14ac:dyDescent="0.2">
      <c r="A5032" t="s">
        <v>214</v>
      </c>
      <c r="B5032" s="1">
        <v>0.625</v>
      </c>
      <c r="C5032" t="s">
        <v>4</v>
      </c>
      <c r="D5032" t="s">
        <v>2</v>
      </c>
      <c r="E5032" t="s">
        <v>190</v>
      </c>
      <c r="F5032">
        <v>110</v>
      </c>
      <c r="G5032" t="str">
        <f>VLOOKUP(Tabel1[[#This Row],[Gruppe]],Statistikkoder!$A$1:$C$154,2,FALSE)</f>
        <v>    Bil &lt; 1,95 m                            </v>
      </c>
      <c r="H5032">
        <v>30</v>
      </c>
      <c r="I5032">
        <v>79</v>
      </c>
      <c r="J5032">
        <v>180</v>
      </c>
      <c r="K5032">
        <f>IF(AND(Tabel1[[#This Row],[Gruppe]]&gt;=610,Tabel1[[#This Row],[Gruppe]]&lt;=765),Tabel1[[#This Row],[Dækmeter]],0)</f>
        <v>0</v>
      </c>
      <c r="L5032">
        <v>0</v>
      </c>
      <c r="M5032" t="s">
        <v>3</v>
      </c>
      <c r="N5032" t="str">
        <f>VLOOKUP($F5032,Statistikkoder!$A$2:$C$154,3,FALSE)</f>
        <v>Personbil</v>
      </c>
    </row>
    <row r="5033" spans="1:14" x14ac:dyDescent="0.2">
      <c r="A5033" t="s">
        <v>214</v>
      </c>
      <c r="B5033" s="1">
        <v>0.625</v>
      </c>
      <c r="C5033" t="s">
        <v>4</v>
      </c>
      <c r="D5033" t="s">
        <v>2</v>
      </c>
      <c r="E5033" t="s">
        <v>190</v>
      </c>
      <c r="F5033">
        <v>120</v>
      </c>
      <c r="G5033" t="str">
        <f>VLOOKUP(Tabel1[[#This Row],[Gruppe]],Statistikkoder!$A$1:$C$154,2,FALSE)</f>
        <v>    Bil &gt; 1,95 m                            </v>
      </c>
      <c r="H5033">
        <v>2</v>
      </c>
      <c r="I5033">
        <v>3</v>
      </c>
      <c r="J5033">
        <v>12</v>
      </c>
      <c r="K5033">
        <f>IF(AND(Tabel1[[#This Row],[Gruppe]]&gt;=610,Tabel1[[#This Row],[Gruppe]]&lt;=765),Tabel1[[#This Row],[Dækmeter]],0)</f>
        <v>0</v>
      </c>
      <c r="L5033">
        <v>0</v>
      </c>
      <c r="M5033" t="s">
        <v>3</v>
      </c>
      <c r="N5033" t="str">
        <f>VLOOKUP($F5033,Statistikkoder!$A$2:$C$154,3,FALSE)</f>
        <v>Personbil</v>
      </c>
    </row>
    <row r="5034" spans="1:14" x14ac:dyDescent="0.2">
      <c r="A5034" t="s">
        <v>214</v>
      </c>
      <c r="B5034" s="1">
        <v>0.625</v>
      </c>
      <c r="C5034" t="s">
        <v>4</v>
      </c>
      <c r="D5034" t="s">
        <v>2</v>
      </c>
      <c r="E5034" t="s">
        <v>190</v>
      </c>
      <c r="F5034">
        <v>320</v>
      </c>
      <c r="G5034" t="str">
        <f>VLOOKUP(Tabel1[[#This Row],[Gruppe]],Statistikkoder!$A$1:$C$154,2,FALSE)</f>
        <v>    Autocamper &lt; 12 meter                </v>
      </c>
      <c r="H5034">
        <v>1</v>
      </c>
      <c r="I5034">
        <v>2</v>
      </c>
      <c r="J5034">
        <v>10</v>
      </c>
      <c r="K5034">
        <f>IF(AND(Tabel1[[#This Row],[Gruppe]]&gt;=610,Tabel1[[#This Row],[Gruppe]]&lt;=765),Tabel1[[#This Row],[Dækmeter]],0)</f>
        <v>0</v>
      </c>
      <c r="L5034">
        <v>0</v>
      </c>
      <c r="M5034" t="s">
        <v>3</v>
      </c>
      <c r="N5034" t="str">
        <f>VLOOKUP($F5034,Statistikkoder!$A$2:$C$154,3,FALSE)</f>
        <v>Autocamper</v>
      </c>
    </row>
    <row r="5035" spans="1:14" x14ac:dyDescent="0.2">
      <c r="A5035" t="s">
        <v>214</v>
      </c>
      <c r="B5035" s="1">
        <v>0.625</v>
      </c>
      <c r="C5035" t="s">
        <v>4</v>
      </c>
      <c r="D5035" t="s">
        <v>2</v>
      </c>
      <c r="E5035" t="s">
        <v>190</v>
      </c>
      <c r="F5035">
        <v>510</v>
      </c>
      <c r="G5035" t="str">
        <f>VLOOKUP(Tabel1[[#This Row],[Gruppe]],Statistikkoder!$A$1:$C$154,2,FALSE)</f>
        <v>    Cykel Voksen                            </v>
      </c>
      <c r="H5035">
        <v>3</v>
      </c>
      <c r="I5035">
        <v>0</v>
      </c>
      <c r="J5035">
        <v>3</v>
      </c>
      <c r="K5035">
        <f>IF(AND(Tabel1[[#This Row],[Gruppe]]&gt;=610,Tabel1[[#This Row],[Gruppe]]&lt;=765),Tabel1[[#This Row],[Dækmeter]],0)</f>
        <v>0</v>
      </c>
      <c r="L5035">
        <v>0</v>
      </c>
      <c r="M5035" t="s">
        <v>3</v>
      </c>
      <c r="N5035" t="str">
        <f>VLOOKUP($F5035,Statistikkoder!$A$2:$C$154,3,FALSE)</f>
        <v>Cykel</v>
      </c>
    </row>
    <row r="5036" spans="1:14" x14ac:dyDescent="0.2">
      <c r="A5036" t="s">
        <v>214</v>
      </c>
      <c r="B5036" s="1">
        <v>0.625</v>
      </c>
      <c r="C5036" t="s">
        <v>4</v>
      </c>
      <c r="D5036" t="s">
        <v>2</v>
      </c>
      <c r="E5036" t="s">
        <v>190</v>
      </c>
      <c r="F5036">
        <v>996</v>
      </c>
      <c r="G5036" t="str">
        <f>VLOOKUP(Tabel1[[#This Row],[Gruppe]],Statistikkoder!$A$1:$C$154,2,FALSE)</f>
        <v>    Passager i køretøj                            </v>
      </c>
      <c r="H5036">
        <v>0</v>
      </c>
      <c r="I5036">
        <v>85</v>
      </c>
      <c r="J5036">
        <v>0</v>
      </c>
      <c r="K5036">
        <f>IF(AND(Tabel1[[#This Row],[Gruppe]]&gt;=610,Tabel1[[#This Row],[Gruppe]]&lt;=765),Tabel1[[#This Row],[Dækmeter]],0)</f>
        <v>0</v>
      </c>
      <c r="L5036">
        <v>0</v>
      </c>
      <c r="M5036" t="s">
        <v>3</v>
      </c>
      <c r="N5036" t="str">
        <f>VLOOKUP($F5036,Statistikkoder!$A$2:$C$154,3,FALSE)</f>
        <v>Passager</v>
      </c>
    </row>
    <row r="5037" spans="1:14" x14ac:dyDescent="0.2">
      <c r="A5037" t="s">
        <v>214</v>
      </c>
      <c r="B5037" s="1">
        <v>0.625</v>
      </c>
      <c r="C5037" t="s">
        <v>0</v>
      </c>
      <c r="D5037" t="s">
        <v>1</v>
      </c>
      <c r="E5037" t="s">
        <v>189</v>
      </c>
      <c r="F5037">
        <v>10</v>
      </c>
      <c r="G5037" t="str">
        <f>VLOOKUP(Tabel1[[#This Row],[Gruppe]],Statistikkoder!$A$1:$C$154,2,FALSE)</f>
        <v>    Voksen gående                    </v>
      </c>
      <c r="H5037">
        <v>0</v>
      </c>
      <c r="I5037">
        <v>3</v>
      </c>
      <c r="J5037">
        <v>0</v>
      </c>
      <c r="K5037">
        <f>IF(AND(Tabel1[[#This Row],[Gruppe]]&gt;=610,Tabel1[[#This Row],[Gruppe]]&lt;=765),Tabel1[[#This Row],[Dækmeter]],0)</f>
        <v>0</v>
      </c>
      <c r="L5037">
        <v>0</v>
      </c>
      <c r="M5037" t="s">
        <v>3</v>
      </c>
      <c r="N5037" t="str">
        <f>VLOOKUP($F5037,Statistikkoder!$A$2:$C$154,3,FALSE)</f>
        <v>Passager</v>
      </c>
    </row>
    <row r="5038" spans="1:14" x14ac:dyDescent="0.2">
      <c r="A5038" t="s">
        <v>214</v>
      </c>
      <c r="B5038" s="1">
        <v>0.625</v>
      </c>
      <c r="C5038" t="s">
        <v>0</v>
      </c>
      <c r="D5038" t="s">
        <v>1</v>
      </c>
      <c r="E5038" t="s">
        <v>189</v>
      </c>
      <c r="F5038">
        <v>30</v>
      </c>
      <c r="G5038" t="str">
        <f>VLOOKUP(Tabel1[[#This Row],[Gruppe]],Statistikkoder!$A$1:$C$154,2,FALSE)</f>
        <v>    Barn  0-11 år gående              </v>
      </c>
      <c r="H5038">
        <v>0</v>
      </c>
      <c r="I5038">
        <v>1</v>
      </c>
      <c r="J5038">
        <v>0</v>
      </c>
      <c r="K5038">
        <f>IF(AND(Tabel1[[#This Row],[Gruppe]]&gt;=610,Tabel1[[#This Row],[Gruppe]]&lt;=765),Tabel1[[#This Row],[Dækmeter]],0)</f>
        <v>0</v>
      </c>
      <c r="L5038">
        <v>0</v>
      </c>
      <c r="M5038" t="s">
        <v>3</v>
      </c>
      <c r="N5038" t="str">
        <f>VLOOKUP($F5038,Statistikkoder!$A$2:$C$154,3,FALSE)</f>
        <v>Passager</v>
      </c>
    </row>
    <row r="5039" spans="1:14" x14ac:dyDescent="0.2">
      <c r="A5039" t="s">
        <v>214</v>
      </c>
      <c r="B5039" s="1">
        <v>0.625</v>
      </c>
      <c r="C5039" t="s">
        <v>0</v>
      </c>
      <c r="D5039" t="s">
        <v>1</v>
      </c>
      <c r="E5039" t="s">
        <v>189</v>
      </c>
      <c r="F5039">
        <v>80</v>
      </c>
      <c r="G5039" t="str">
        <f>VLOOKUP(Tabel1[[#This Row],[Gruppe]],Statistikkoder!$A$1:$C$154,2,FALSE)</f>
        <v>    Bil &lt; 1,95 pendler rejse        </v>
      </c>
      <c r="H5039">
        <v>4</v>
      </c>
      <c r="I5039">
        <v>4</v>
      </c>
      <c r="J5039">
        <v>24</v>
      </c>
      <c r="K5039">
        <f>IF(AND(Tabel1[[#This Row],[Gruppe]]&gt;=610,Tabel1[[#This Row],[Gruppe]]&lt;=765),Tabel1[[#This Row],[Dækmeter]],0)</f>
        <v>0</v>
      </c>
      <c r="L5039">
        <v>0</v>
      </c>
      <c r="M5039" t="s">
        <v>3</v>
      </c>
      <c r="N5039" t="str">
        <f>VLOOKUP($F5039,Statistikkoder!$A$2:$C$154,3,FALSE)</f>
        <v>Personbil</v>
      </c>
    </row>
    <row r="5040" spans="1:14" x14ac:dyDescent="0.2">
      <c r="A5040" t="s">
        <v>214</v>
      </c>
      <c r="B5040" s="1">
        <v>0.625</v>
      </c>
      <c r="C5040" t="s">
        <v>0</v>
      </c>
      <c r="D5040" t="s">
        <v>1</v>
      </c>
      <c r="E5040" t="s">
        <v>189</v>
      </c>
      <c r="F5040">
        <v>110</v>
      </c>
      <c r="G5040" t="str">
        <f>VLOOKUP(Tabel1[[#This Row],[Gruppe]],Statistikkoder!$A$1:$C$154,2,FALSE)</f>
        <v>    Bil &lt; 1,95 m                            </v>
      </c>
      <c r="H5040">
        <v>27</v>
      </c>
      <c r="I5040">
        <v>61</v>
      </c>
      <c r="J5040">
        <v>162</v>
      </c>
      <c r="K5040">
        <f>IF(AND(Tabel1[[#This Row],[Gruppe]]&gt;=610,Tabel1[[#This Row],[Gruppe]]&lt;=765),Tabel1[[#This Row],[Dækmeter]],0)</f>
        <v>0</v>
      </c>
      <c r="L5040">
        <v>0</v>
      </c>
      <c r="M5040" t="s">
        <v>3</v>
      </c>
      <c r="N5040" t="str">
        <f>VLOOKUP($F5040,Statistikkoder!$A$2:$C$154,3,FALSE)</f>
        <v>Personbil</v>
      </c>
    </row>
    <row r="5041" spans="1:14" x14ac:dyDescent="0.2">
      <c r="A5041" t="s">
        <v>214</v>
      </c>
      <c r="B5041" s="1">
        <v>0.625</v>
      </c>
      <c r="C5041" t="s">
        <v>0</v>
      </c>
      <c r="D5041" t="s">
        <v>1</v>
      </c>
      <c r="E5041" t="s">
        <v>189</v>
      </c>
      <c r="F5041">
        <v>120</v>
      </c>
      <c r="G5041" t="str">
        <f>VLOOKUP(Tabel1[[#This Row],[Gruppe]],Statistikkoder!$A$1:$C$154,2,FALSE)</f>
        <v>    Bil &gt; 1,95 m                            </v>
      </c>
      <c r="H5041">
        <v>2</v>
      </c>
      <c r="I5041">
        <v>4</v>
      </c>
      <c r="J5041">
        <v>12</v>
      </c>
      <c r="K5041">
        <f>IF(AND(Tabel1[[#This Row],[Gruppe]]&gt;=610,Tabel1[[#This Row],[Gruppe]]&lt;=765),Tabel1[[#This Row],[Dækmeter]],0)</f>
        <v>0</v>
      </c>
      <c r="L5041">
        <v>0</v>
      </c>
      <c r="M5041" t="s">
        <v>3</v>
      </c>
      <c r="N5041" t="str">
        <f>VLOOKUP($F5041,Statistikkoder!$A$2:$C$154,3,FALSE)</f>
        <v>Personbil</v>
      </c>
    </row>
    <row r="5042" spans="1:14" x14ac:dyDescent="0.2">
      <c r="A5042" t="s">
        <v>214</v>
      </c>
      <c r="B5042" s="1">
        <v>0.625</v>
      </c>
      <c r="C5042" t="s">
        <v>0</v>
      </c>
      <c r="D5042" t="s">
        <v>1</v>
      </c>
      <c r="E5042" t="s">
        <v>189</v>
      </c>
      <c r="F5042">
        <v>126</v>
      </c>
      <c r="G5042" t="str">
        <f>VLOOKUP(Tabel1[[#This Row],[Gruppe]],Statistikkoder!$A$1:$C$154,2,FALSE)</f>
        <v xml:space="preserve">    Bil med campingvogn                     </v>
      </c>
      <c r="H5042">
        <v>1</v>
      </c>
      <c r="I5042">
        <v>3</v>
      </c>
      <c r="J5042">
        <v>12</v>
      </c>
      <c r="K5042">
        <f>IF(AND(Tabel1[[#This Row],[Gruppe]]&gt;=610,Tabel1[[#This Row],[Gruppe]]&lt;=765),Tabel1[[#This Row],[Dækmeter]],0)</f>
        <v>0</v>
      </c>
      <c r="L5042">
        <v>0</v>
      </c>
      <c r="M5042" t="s">
        <v>3</v>
      </c>
      <c r="N5042" t="str">
        <f>VLOOKUP($F5042,Statistikkoder!$A$2:$C$154,3,FALSE)</f>
        <v>Personbil</v>
      </c>
    </row>
    <row r="5043" spans="1:14" x14ac:dyDescent="0.2">
      <c r="A5043" t="s">
        <v>214</v>
      </c>
      <c r="B5043" s="1">
        <v>0.625</v>
      </c>
      <c r="C5043" t="s">
        <v>0</v>
      </c>
      <c r="D5043" t="s">
        <v>1</v>
      </c>
      <c r="E5043" t="s">
        <v>189</v>
      </c>
      <c r="F5043">
        <v>320</v>
      </c>
      <c r="G5043" t="str">
        <f>VLOOKUP(Tabel1[[#This Row],[Gruppe]],Statistikkoder!$A$1:$C$154,2,FALSE)</f>
        <v>    Autocamper &lt; 12 meter                </v>
      </c>
      <c r="H5043">
        <v>2</v>
      </c>
      <c r="I5043">
        <v>6</v>
      </c>
      <c r="J5043">
        <v>20</v>
      </c>
      <c r="K5043">
        <f>IF(AND(Tabel1[[#This Row],[Gruppe]]&gt;=610,Tabel1[[#This Row],[Gruppe]]&lt;=765),Tabel1[[#This Row],[Dækmeter]],0)</f>
        <v>0</v>
      </c>
      <c r="L5043">
        <v>0</v>
      </c>
      <c r="M5043" t="s">
        <v>3</v>
      </c>
      <c r="N5043" t="str">
        <f>VLOOKUP($F5043,Statistikkoder!$A$2:$C$154,3,FALSE)</f>
        <v>Autocamper</v>
      </c>
    </row>
    <row r="5044" spans="1:14" x14ac:dyDescent="0.2">
      <c r="A5044" t="s">
        <v>214</v>
      </c>
      <c r="B5044" s="1">
        <v>0.625</v>
      </c>
      <c r="C5044" t="s">
        <v>0</v>
      </c>
      <c r="D5044" t="s">
        <v>1</v>
      </c>
      <c r="E5044" t="s">
        <v>189</v>
      </c>
      <c r="F5044">
        <v>410</v>
      </c>
      <c r="G5044" t="str">
        <f>VLOOKUP(Tabel1[[#This Row],[Gruppe]],Statistikkoder!$A$1:$C$154,2,FALSE)</f>
        <v>    MC                                    </v>
      </c>
      <c r="H5044">
        <v>2</v>
      </c>
      <c r="I5044">
        <v>2</v>
      </c>
      <c r="J5044">
        <v>4</v>
      </c>
      <c r="K5044">
        <f>IF(AND(Tabel1[[#This Row],[Gruppe]]&gt;=610,Tabel1[[#This Row],[Gruppe]]&lt;=765),Tabel1[[#This Row],[Dækmeter]],0)</f>
        <v>0</v>
      </c>
      <c r="L5044">
        <v>0</v>
      </c>
      <c r="M5044" t="s">
        <v>3</v>
      </c>
      <c r="N5044" t="str">
        <f>VLOOKUP($F5044,Statistikkoder!$A$2:$C$154,3,FALSE)</f>
        <v>MC/Knallert</v>
      </c>
    </row>
    <row r="5045" spans="1:14" x14ac:dyDescent="0.2">
      <c r="A5045" t="s">
        <v>214</v>
      </c>
      <c r="B5045" s="1">
        <v>0.625</v>
      </c>
      <c r="C5045" t="s">
        <v>0</v>
      </c>
      <c r="D5045" t="s">
        <v>1</v>
      </c>
      <c r="E5045" t="s">
        <v>189</v>
      </c>
      <c r="F5045">
        <v>996</v>
      </c>
      <c r="G5045" t="str">
        <f>VLOOKUP(Tabel1[[#This Row],[Gruppe]],Statistikkoder!$A$1:$C$154,2,FALSE)</f>
        <v>    Passager i køretøj                            </v>
      </c>
      <c r="H5045">
        <v>0</v>
      </c>
      <c r="I5045">
        <v>80</v>
      </c>
      <c r="J5045">
        <v>0</v>
      </c>
      <c r="K5045">
        <f>IF(AND(Tabel1[[#This Row],[Gruppe]]&gt;=610,Tabel1[[#This Row],[Gruppe]]&lt;=765),Tabel1[[#This Row],[Dækmeter]],0)</f>
        <v>0</v>
      </c>
      <c r="L5045">
        <v>0</v>
      </c>
      <c r="M5045" t="s">
        <v>3</v>
      </c>
      <c r="N5045" t="str">
        <f>VLOOKUP($F5045,Statistikkoder!$A$2:$C$154,3,FALSE)</f>
        <v>Passager</v>
      </c>
    </row>
    <row r="5046" spans="1:14" x14ac:dyDescent="0.2">
      <c r="A5046" t="s">
        <v>214</v>
      </c>
      <c r="B5046" s="1">
        <v>0.66666666666666663</v>
      </c>
      <c r="C5046" t="s">
        <v>4</v>
      </c>
      <c r="D5046" t="s">
        <v>2</v>
      </c>
      <c r="E5046" t="s">
        <v>189</v>
      </c>
      <c r="F5046">
        <v>10</v>
      </c>
      <c r="G5046" t="str">
        <f>VLOOKUP(Tabel1[[#This Row],[Gruppe]],Statistikkoder!$A$1:$C$154,2,FALSE)</f>
        <v>    Voksen gående                    </v>
      </c>
      <c r="H5046">
        <v>0</v>
      </c>
      <c r="I5046">
        <v>13</v>
      </c>
      <c r="J5046">
        <v>0</v>
      </c>
      <c r="K5046">
        <f>IF(AND(Tabel1[[#This Row],[Gruppe]]&gt;=610,Tabel1[[#This Row],[Gruppe]]&lt;=765),Tabel1[[#This Row],[Dækmeter]],0)</f>
        <v>0</v>
      </c>
      <c r="L5046">
        <v>0</v>
      </c>
      <c r="M5046" t="s">
        <v>3</v>
      </c>
      <c r="N5046" t="str">
        <f>VLOOKUP($F5046,Statistikkoder!$A$2:$C$154,3,FALSE)</f>
        <v>Passager</v>
      </c>
    </row>
    <row r="5047" spans="1:14" x14ac:dyDescent="0.2">
      <c r="A5047" t="s">
        <v>214</v>
      </c>
      <c r="B5047" s="1">
        <v>0.66666666666666663</v>
      </c>
      <c r="C5047" t="s">
        <v>4</v>
      </c>
      <c r="D5047" t="s">
        <v>2</v>
      </c>
      <c r="E5047" t="s">
        <v>189</v>
      </c>
      <c r="F5047">
        <v>20</v>
      </c>
      <c r="G5047" t="str">
        <f>VLOOKUP(Tabel1[[#This Row],[Gruppe]],Statistikkoder!$A$1:$C$154,2,FALSE)</f>
        <v>    Barn 12-15 år gående              </v>
      </c>
      <c r="H5047">
        <v>0</v>
      </c>
      <c r="I5047">
        <v>2</v>
      </c>
      <c r="J5047">
        <v>0</v>
      </c>
      <c r="K5047">
        <f>IF(AND(Tabel1[[#This Row],[Gruppe]]&gt;=610,Tabel1[[#This Row],[Gruppe]]&lt;=765),Tabel1[[#This Row],[Dækmeter]],0)</f>
        <v>0</v>
      </c>
      <c r="L5047">
        <v>0</v>
      </c>
      <c r="M5047" t="s">
        <v>3</v>
      </c>
      <c r="N5047" t="str">
        <f>VLOOKUP($F5047,Statistikkoder!$A$2:$C$154,3,FALSE)</f>
        <v>Passager</v>
      </c>
    </row>
    <row r="5048" spans="1:14" x14ac:dyDescent="0.2">
      <c r="A5048" t="s">
        <v>214</v>
      </c>
      <c r="B5048" s="1">
        <v>0.66666666666666663</v>
      </c>
      <c r="C5048" t="s">
        <v>4</v>
      </c>
      <c r="D5048" t="s">
        <v>2</v>
      </c>
      <c r="E5048" t="s">
        <v>189</v>
      </c>
      <c r="F5048">
        <v>30</v>
      </c>
      <c r="G5048" t="str">
        <f>VLOOKUP(Tabel1[[#This Row],[Gruppe]],Statistikkoder!$A$1:$C$154,2,FALSE)</f>
        <v>    Barn  0-11 år gående              </v>
      </c>
      <c r="H5048">
        <v>0</v>
      </c>
      <c r="I5048">
        <v>1</v>
      </c>
      <c r="J5048">
        <v>0</v>
      </c>
      <c r="K5048">
        <f>IF(AND(Tabel1[[#This Row],[Gruppe]]&gt;=610,Tabel1[[#This Row],[Gruppe]]&lt;=765),Tabel1[[#This Row],[Dækmeter]],0)</f>
        <v>0</v>
      </c>
      <c r="L5048">
        <v>0</v>
      </c>
      <c r="M5048" t="s">
        <v>3</v>
      </c>
      <c r="N5048" t="str">
        <f>VLOOKUP($F5048,Statistikkoder!$A$2:$C$154,3,FALSE)</f>
        <v>Passager</v>
      </c>
    </row>
    <row r="5049" spans="1:14" x14ac:dyDescent="0.2">
      <c r="A5049" t="s">
        <v>214</v>
      </c>
      <c r="B5049" s="1">
        <v>0.66666666666666663</v>
      </c>
      <c r="C5049" t="s">
        <v>4</v>
      </c>
      <c r="D5049" t="s">
        <v>2</v>
      </c>
      <c r="E5049" t="s">
        <v>189</v>
      </c>
      <c r="F5049">
        <v>40</v>
      </c>
      <c r="G5049" t="str">
        <f>VLOOKUP(Tabel1[[#This Row],[Gruppe]],Statistikkoder!$A$1:$C$154,2,FALSE)</f>
        <v>    Pensionist gående                </v>
      </c>
      <c r="H5049">
        <v>0</v>
      </c>
      <c r="I5049">
        <v>1</v>
      </c>
      <c r="J5049">
        <v>0</v>
      </c>
      <c r="K5049">
        <f>IF(AND(Tabel1[[#This Row],[Gruppe]]&gt;=610,Tabel1[[#This Row],[Gruppe]]&lt;=765),Tabel1[[#This Row],[Dækmeter]],0)</f>
        <v>0</v>
      </c>
      <c r="L5049">
        <v>0</v>
      </c>
      <c r="M5049" t="s">
        <v>3</v>
      </c>
      <c r="N5049" t="str">
        <f>VLOOKUP($F5049,Statistikkoder!$A$2:$C$154,3,FALSE)</f>
        <v>Passager</v>
      </c>
    </row>
    <row r="5050" spans="1:14" x14ac:dyDescent="0.2">
      <c r="A5050" t="s">
        <v>214</v>
      </c>
      <c r="B5050" s="1">
        <v>0.66666666666666663</v>
      </c>
      <c r="C5050" t="s">
        <v>4</v>
      </c>
      <c r="D5050" t="s">
        <v>2</v>
      </c>
      <c r="E5050" t="s">
        <v>189</v>
      </c>
      <c r="F5050">
        <v>80</v>
      </c>
      <c r="G5050" t="str">
        <f>VLOOKUP(Tabel1[[#This Row],[Gruppe]],Statistikkoder!$A$1:$C$154,2,FALSE)</f>
        <v>    Bil &lt; 1,95 pendler rejse        </v>
      </c>
      <c r="H5050">
        <v>1</v>
      </c>
      <c r="I5050">
        <v>2</v>
      </c>
      <c r="J5050">
        <v>6</v>
      </c>
      <c r="K5050">
        <f>IF(AND(Tabel1[[#This Row],[Gruppe]]&gt;=610,Tabel1[[#This Row],[Gruppe]]&lt;=765),Tabel1[[#This Row],[Dækmeter]],0)</f>
        <v>0</v>
      </c>
      <c r="L5050">
        <v>0</v>
      </c>
      <c r="M5050" t="s">
        <v>3</v>
      </c>
      <c r="N5050" t="str">
        <f>VLOOKUP($F5050,Statistikkoder!$A$2:$C$154,3,FALSE)</f>
        <v>Personbil</v>
      </c>
    </row>
    <row r="5051" spans="1:14" x14ac:dyDescent="0.2">
      <c r="A5051" t="s">
        <v>214</v>
      </c>
      <c r="B5051" s="1">
        <v>0.66666666666666663</v>
      </c>
      <c r="C5051" t="s">
        <v>4</v>
      </c>
      <c r="D5051" t="s">
        <v>2</v>
      </c>
      <c r="E5051" t="s">
        <v>189</v>
      </c>
      <c r="F5051">
        <v>110</v>
      </c>
      <c r="G5051" t="str">
        <f>VLOOKUP(Tabel1[[#This Row],[Gruppe]],Statistikkoder!$A$1:$C$154,2,FALSE)</f>
        <v>    Bil &lt; 1,95 m                            </v>
      </c>
      <c r="H5051">
        <v>21</v>
      </c>
      <c r="I5051">
        <v>48</v>
      </c>
      <c r="J5051">
        <v>126</v>
      </c>
      <c r="K5051">
        <f>IF(AND(Tabel1[[#This Row],[Gruppe]]&gt;=610,Tabel1[[#This Row],[Gruppe]]&lt;=765),Tabel1[[#This Row],[Dækmeter]],0)</f>
        <v>0</v>
      </c>
      <c r="L5051">
        <v>0</v>
      </c>
      <c r="M5051" t="s">
        <v>3</v>
      </c>
      <c r="N5051" t="str">
        <f>VLOOKUP($F5051,Statistikkoder!$A$2:$C$154,3,FALSE)</f>
        <v>Personbil</v>
      </c>
    </row>
    <row r="5052" spans="1:14" x14ac:dyDescent="0.2">
      <c r="A5052" t="s">
        <v>214</v>
      </c>
      <c r="B5052" s="1">
        <v>0.66666666666666663</v>
      </c>
      <c r="C5052" t="s">
        <v>4</v>
      </c>
      <c r="D5052" t="s">
        <v>2</v>
      </c>
      <c r="E5052" t="s">
        <v>189</v>
      </c>
      <c r="F5052">
        <v>120</v>
      </c>
      <c r="G5052" t="str">
        <f>VLOOKUP(Tabel1[[#This Row],[Gruppe]],Statistikkoder!$A$1:$C$154,2,FALSE)</f>
        <v>    Bil &gt; 1,95 m                            </v>
      </c>
      <c r="H5052">
        <v>4</v>
      </c>
      <c r="I5052">
        <v>7</v>
      </c>
      <c r="J5052">
        <v>24</v>
      </c>
      <c r="K5052">
        <f>IF(AND(Tabel1[[#This Row],[Gruppe]]&gt;=610,Tabel1[[#This Row],[Gruppe]]&lt;=765),Tabel1[[#This Row],[Dækmeter]],0)</f>
        <v>0</v>
      </c>
      <c r="L5052">
        <v>0</v>
      </c>
      <c r="M5052" t="s">
        <v>3</v>
      </c>
      <c r="N5052" t="str">
        <f>VLOOKUP($F5052,Statistikkoder!$A$2:$C$154,3,FALSE)</f>
        <v>Personbil</v>
      </c>
    </row>
    <row r="5053" spans="1:14" x14ac:dyDescent="0.2">
      <c r="A5053" t="s">
        <v>214</v>
      </c>
      <c r="B5053" s="1">
        <v>0.66666666666666663</v>
      </c>
      <c r="C5053" t="s">
        <v>4</v>
      </c>
      <c r="D5053" t="s">
        <v>2</v>
      </c>
      <c r="E5053" t="s">
        <v>189</v>
      </c>
      <c r="F5053">
        <v>126</v>
      </c>
      <c r="G5053" t="str">
        <f>VLOOKUP(Tabel1[[#This Row],[Gruppe]],Statistikkoder!$A$1:$C$154,2,FALSE)</f>
        <v xml:space="preserve">    Bil med campingvogn                     </v>
      </c>
      <c r="H5053">
        <v>2</v>
      </c>
      <c r="I5053">
        <v>5</v>
      </c>
      <c r="J5053">
        <v>24</v>
      </c>
      <c r="K5053">
        <f>IF(AND(Tabel1[[#This Row],[Gruppe]]&gt;=610,Tabel1[[#This Row],[Gruppe]]&lt;=765),Tabel1[[#This Row],[Dækmeter]],0)</f>
        <v>0</v>
      </c>
      <c r="L5053">
        <v>0</v>
      </c>
      <c r="M5053" t="s">
        <v>3</v>
      </c>
      <c r="N5053" t="str">
        <f>VLOOKUP($F5053,Statistikkoder!$A$2:$C$154,3,FALSE)</f>
        <v>Personbil</v>
      </c>
    </row>
    <row r="5054" spans="1:14" x14ac:dyDescent="0.2">
      <c r="A5054" t="s">
        <v>214</v>
      </c>
      <c r="B5054" s="1">
        <v>0.66666666666666663</v>
      </c>
      <c r="C5054" t="s">
        <v>4</v>
      </c>
      <c r="D5054" t="s">
        <v>2</v>
      </c>
      <c r="E5054" t="s">
        <v>189</v>
      </c>
      <c r="F5054">
        <v>410</v>
      </c>
      <c r="G5054" t="str">
        <f>VLOOKUP(Tabel1[[#This Row],[Gruppe]],Statistikkoder!$A$1:$C$154,2,FALSE)</f>
        <v>    MC                                    </v>
      </c>
      <c r="H5054">
        <v>3</v>
      </c>
      <c r="I5054">
        <v>3</v>
      </c>
      <c r="J5054">
        <v>9</v>
      </c>
      <c r="K5054">
        <f>IF(AND(Tabel1[[#This Row],[Gruppe]]&gt;=610,Tabel1[[#This Row],[Gruppe]]&lt;=765),Tabel1[[#This Row],[Dækmeter]],0)</f>
        <v>0</v>
      </c>
      <c r="L5054">
        <v>0</v>
      </c>
      <c r="M5054" t="s">
        <v>3</v>
      </c>
      <c r="N5054" t="str">
        <f>VLOOKUP($F5054,Statistikkoder!$A$2:$C$154,3,FALSE)</f>
        <v>MC/Knallert</v>
      </c>
    </row>
    <row r="5055" spans="1:14" x14ac:dyDescent="0.2">
      <c r="A5055" t="s">
        <v>214</v>
      </c>
      <c r="B5055" s="1">
        <v>0.66666666666666663</v>
      </c>
      <c r="C5055" t="s">
        <v>4</v>
      </c>
      <c r="D5055" t="s">
        <v>2</v>
      </c>
      <c r="E5055" t="s">
        <v>189</v>
      </c>
      <c r="F5055">
        <v>510</v>
      </c>
      <c r="G5055" t="str">
        <f>VLOOKUP(Tabel1[[#This Row],[Gruppe]],Statistikkoder!$A$1:$C$154,2,FALSE)</f>
        <v>    Cykel Voksen                            </v>
      </c>
      <c r="H5055">
        <v>5</v>
      </c>
      <c r="I5055">
        <v>0</v>
      </c>
      <c r="J5055">
        <v>5</v>
      </c>
      <c r="K5055">
        <f>IF(AND(Tabel1[[#This Row],[Gruppe]]&gt;=610,Tabel1[[#This Row],[Gruppe]]&lt;=765),Tabel1[[#This Row],[Dækmeter]],0)</f>
        <v>0</v>
      </c>
      <c r="L5055">
        <v>0</v>
      </c>
      <c r="M5055" t="s">
        <v>3</v>
      </c>
      <c r="N5055" t="str">
        <f>VLOOKUP($F5055,Statistikkoder!$A$2:$C$154,3,FALSE)</f>
        <v>Cykel</v>
      </c>
    </row>
    <row r="5056" spans="1:14" x14ac:dyDescent="0.2">
      <c r="A5056" t="s">
        <v>214</v>
      </c>
      <c r="B5056" s="1">
        <v>0.66666666666666663</v>
      </c>
      <c r="C5056" t="s">
        <v>4</v>
      </c>
      <c r="D5056" t="s">
        <v>2</v>
      </c>
      <c r="E5056" t="s">
        <v>189</v>
      </c>
      <c r="F5056">
        <v>996</v>
      </c>
      <c r="G5056" t="str">
        <f>VLOOKUP(Tabel1[[#This Row],[Gruppe]],Statistikkoder!$A$1:$C$154,2,FALSE)</f>
        <v>    Passager i køretøj                            </v>
      </c>
      <c r="H5056">
        <v>0</v>
      </c>
      <c r="I5056">
        <v>65</v>
      </c>
      <c r="J5056">
        <v>0</v>
      </c>
      <c r="K5056">
        <f>IF(AND(Tabel1[[#This Row],[Gruppe]]&gt;=610,Tabel1[[#This Row],[Gruppe]]&lt;=765),Tabel1[[#This Row],[Dækmeter]],0)</f>
        <v>0</v>
      </c>
      <c r="L5056">
        <v>0</v>
      </c>
      <c r="M5056" t="s">
        <v>3</v>
      </c>
      <c r="N5056" t="str">
        <f>VLOOKUP($F5056,Statistikkoder!$A$2:$C$154,3,FALSE)</f>
        <v>Passager</v>
      </c>
    </row>
    <row r="5057" spans="1:14" x14ac:dyDescent="0.2">
      <c r="A5057" t="s">
        <v>214</v>
      </c>
      <c r="B5057" s="1">
        <v>0.66666666666666663</v>
      </c>
      <c r="C5057" t="s">
        <v>0</v>
      </c>
      <c r="D5057" t="s">
        <v>1</v>
      </c>
      <c r="E5057" t="s">
        <v>190</v>
      </c>
      <c r="F5057">
        <v>10</v>
      </c>
      <c r="G5057" t="str">
        <f>VLOOKUP(Tabel1[[#This Row],[Gruppe]],Statistikkoder!$A$1:$C$154,2,FALSE)</f>
        <v>    Voksen gående                    </v>
      </c>
      <c r="H5057">
        <v>0</v>
      </c>
      <c r="I5057">
        <v>10</v>
      </c>
      <c r="J5057">
        <v>0</v>
      </c>
      <c r="K5057">
        <f>IF(AND(Tabel1[[#This Row],[Gruppe]]&gt;=610,Tabel1[[#This Row],[Gruppe]]&lt;=765),Tabel1[[#This Row],[Dækmeter]],0)</f>
        <v>0</v>
      </c>
      <c r="L5057">
        <v>0</v>
      </c>
      <c r="M5057" t="s">
        <v>3</v>
      </c>
      <c r="N5057" t="str">
        <f>VLOOKUP($F5057,Statistikkoder!$A$2:$C$154,3,FALSE)</f>
        <v>Passager</v>
      </c>
    </row>
    <row r="5058" spans="1:14" x14ac:dyDescent="0.2">
      <c r="A5058" t="s">
        <v>214</v>
      </c>
      <c r="B5058" s="1">
        <v>0.66666666666666663</v>
      </c>
      <c r="C5058" t="s">
        <v>0</v>
      </c>
      <c r="D5058" t="s">
        <v>1</v>
      </c>
      <c r="E5058" t="s">
        <v>190</v>
      </c>
      <c r="F5058">
        <v>40</v>
      </c>
      <c r="G5058" t="str">
        <f>VLOOKUP(Tabel1[[#This Row],[Gruppe]],Statistikkoder!$A$1:$C$154,2,FALSE)</f>
        <v>    Pensionist gående                </v>
      </c>
      <c r="H5058">
        <v>0</v>
      </c>
      <c r="I5058">
        <v>2</v>
      </c>
      <c r="J5058">
        <v>0</v>
      </c>
      <c r="K5058">
        <f>IF(AND(Tabel1[[#This Row],[Gruppe]]&gt;=610,Tabel1[[#This Row],[Gruppe]]&lt;=765),Tabel1[[#This Row],[Dækmeter]],0)</f>
        <v>0</v>
      </c>
      <c r="L5058">
        <v>0</v>
      </c>
      <c r="M5058" t="s">
        <v>3</v>
      </c>
      <c r="N5058" t="str">
        <f>VLOOKUP($F5058,Statistikkoder!$A$2:$C$154,3,FALSE)</f>
        <v>Passager</v>
      </c>
    </row>
    <row r="5059" spans="1:14" x14ac:dyDescent="0.2">
      <c r="A5059" t="s">
        <v>214</v>
      </c>
      <c r="B5059" s="1">
        <v>0.66666666666666663</v>
      </c>
      <c r="C5059" t="s">
        <v>0</v>
      </c>
      <c r="D5059" t="s">
        <v>1</v>
      </c>
      <c r="E5059" t="s">
        <v>190</v>
      </c>
      <c r="F5059">
        <v>80</v>
      </c>
      <c r="G5059" t="str">
        <f>VLOOKUP(Tabel1[[#This Row],[Gruppe]],Statistikkoder!$A$1:$C$154,2,FALSE)</f>
        <v>    Bil &lt; 1,95 pendler rejse        </v>
      </c>
      <c r="H5059">
        <v>7</v>
      </c>
      <c r="I5059">
        <v>11</v>
      </c>
      <c r="J5059">
        <v>42</v>
      </c>
      <c r="K5059">
        <f>IF(AND(Tabel1[[#This Row],[Gruppe]]&gt;=610,Tabel1[[#This Row],[Gruppe]]&lt;=765),Tabel1[[#This Row],[Dækmeter]],0)</f>
        <v>0</v>
      </c>
      <c r="L5059">
        <v>0</v>
      </c>
      <c r="M5059" t="s">
        <v>3</v>
      </c>
      <c r="N5059" t="str">
        <f>VLOOKUP($F5059,Statistikkoder!$A$2:$C$154,3,FALSE)</f>
        <v>Personbil</v>
      </c>
    </row>
    <row r="5060" spans="1:14" x14ac:dyDescent="0.2">
      <c r="A5060" t="s">
        <v>214</v>
      </c>
      <c r="B5060" s="1">
        <v>0.66666666666666663</v>
      </c>
      <c r="C5060" t="s">
        <v>0</v>
      </c>
      <c r="D5060" t="s">
        <v>1</v>
      </c>
      <c r="E5060" t="s">
        <v>190</v>
      </c>
      <c r="F5060">
        <v>110</v>
      </c>
      <c r="G5060" t="str">
        <f>VLOOKUP(Tabel1[[#This Row],[Gruppe]],Statistikkoder!$A$1:$C$154,2,FALSE)</f>
        <v>    Bil &lt; 1,95 m                            </v>
      </c>
      <c r="H5060">
        <v>23</v>
      </c>
      <c r="I5060">
        <v>49</v>
      </c>
      <c r="J5060">
        <v>138</v>
      </c>
      <c r="K5060">
        <f>IF(AND(Tabel1[[#This Row],[Gruppe]]&gt;=610,Tabel1[[#This Row],[Gruppe]]&lt;=765),Tabel1[[#This Row],[Dækmeter]],0)</f>
        <v>0</v>
      </c>
      <c r="L5060">
        <v>0</v>
      </c>
      <c r="M5060" t="s">
        <v>3</v>
      </c>
      <c r="N5060" t="str">
        <f>VLOOKUP($F5060,Statistikkoder!$A$2:$C$154,3,FALSE)</f>
        <v>Personbil</v>
      </c>
    </row>
    <row r="5061" spans="1:14" x14ac:dyDescent="0.2">
      <c r="A5061" t="s">
        <v>214</v>
      </c>
      <c r="B5061" s="1">
        <v>0.66666666666666663</v>
      </c>
      <c r="C5061" t="s">
        <v>0</v>
      </c>
      <c r="D5061" t="s">
        <v>1</v>
      </c>
      <c r="E5061" t="s">
        <v>190</v>
      </c>
      <c r="F5061">
        <v>120</v>
      </c>
      <c r="G5061" t="str">
        <f>VLOOKUP(Tabel1[[#This Row],[Gruppe]],Statistikkoder!$A$1:$C$154,2,FALSE)</f>
        <v>    Bil &gt; 1,95 m                            </v>
      </c>
      <c r="H5061">
        <v>1</v>
      </c>
      <c r="I5061">
        <v>3</v>
      </c>
      <c r="J5061">
        <v>6</v>
      </c>
      <c r="K5061">
        <f>IF(AND(Tabel1[[#This Row],[Gruppe]]&gt;=610,Tabel1[[#This Row],[Gruppe]]&lt;=765),Tabel1[[#This Row],[Dækmeter]],0)</f>
        <v>0</v>
      </c>
      <c r="L5061">
        <v>0</v>
      </c>
      <c r="M5061" t="s">
        <v>3</v>
      </c>
      <c r="N5061" t="str">
        <f>VLOOKUP($F5061,Statistikkoder!$A$2:$C$154,3,FALSE)</f>
        <v>Personbil</v>
      </c>
    </row>
    <row r="5062" spans="1:14" x14ac:dyDescent="0.2">
      <c r="A5062" t="s">
        <v>214</v>
      </c>
      <c r="B5062" s="1">
        <v>0.66666666666666663</v>
      </c>
      <c r="C5062" t="s">
        <v>0</v>
      </c>
      <c r="D5062" t="s">
        <v>1</v>
      </c>
      <c r="E5062" t="s">
        <v>190</v>
      </c>
      <c r="F5062">
        <v>320</v>
      </c>
      <c r="G5062" t="str">
        <f>VLOOKUP(Tabel1[[#This Row],[Gruppe]],Statistikkoder!$A$1:$C$154,2,FALSE)</f>
        <v>    Autocamper &lt; 12 meter                </v>
      </c>
      <c r="H5062">
        <v>2</v>
      </c>
      <c r="I5062">
        <v>4</v>
      </c>
      <c r="J5062">
        <v>20</v>
      </c>
      <c r="K5062">
        <f>IF(AND(Tabel1[[#This Row],[Gruppe]]&gt;=610,Tabel1[[#This Row],[Gruppe]]&lt;=765),Tabel1[[#This Row],[Dækmeter]],0)</f>
        <v>0</v>
      </c>
      <c r="L5062">
        <v>0</v>
      </c>
      <c r="M5062" t="s">
        <v>3</v>
      </c>
      <c r="N5062" t="str">
        <f>VLOOKUP($F5062,Statistikkoder!$A$2:$C$154,3,FALSE)</f>
        <v>Autocamper</v>
      </c>
    </row>
    <row r="5063" spans="1:14" x14ac:dyDescent="0.2">
      <c r="A5063" t="s">
        <v>214</v>
      </c>
      <c r="B5063" s="1">
        <v>0.66666666666666663</v>
      </c>
      <c r="C5063" t="s">
        <v>0</v>
      </c>
      <c r="D5063" t="s">
        <v>1</v>
      </c>
      <c r="E5063" t="s">
        <v>190</v>
      </c>
      <c r="F5063">
        <v>510</v>
      </c>
      <c r="G5063" t="str">
        <f>VLOOKUP(Tabel1[[#This Row],[Gruppe]],Statistikkoder!$A$1:$C$154,2,FALSE)</f>
        <v>    Cykel Voksen                            </v>
      </c>
      <c r="H5063">
        <v>6</v>
      </c>
      <c r="I5063">
        <v>0</v>
      </c>
      <c r="J5063">
        <v>6</v>
      </c>
      <c r="K5063">
        <f>IF(AND(Tabel1[[#This Row],[Gruppe]]&gt;=610,Tabel1[[#This Row],[Gruppe]]&lt;=765),Tabel1[[#This Row],[Dækmeter]],0)</f>
        <v>0</v>
      </c>
      <c r="L5063">
        <v>0</v>
      </c>
      <c r="M5063" t="s">
        <v>3</v>
      </c>
      <c r="N5063" t="str">
        <f>VLOOKUP($F5063,Statistikkoder!$A$2:$C$154,3,FALSE)</f>
        <v>Cykel</v>
      </c>
    </row>
    <row r="5064" spans="1:14" x14ac:dyDescent="0.2">
      <c r="A5064" t="s">
        <v>214</v>
      </c>
      <c r="B5064" s="1">
        <v>0.66666666666666663</v>
      </c>
      <c r="C5064" t="s">
        <v>0</v>
      </c>
      <c r="D5064" t="s">
        <v>1</v>
      </c>
      <c r="E5064" t="s">
        <v>190</v>
      </c>
      <c r="F5064">
        <v>996</v>
      </c>
      <c r="G5064" t="str">
        <f>VLOOKUP(Tabel1[[#This Row],[Gruppe]],Statistikkoder!$A$1:$C$154,2,FALSE)</f>
        <v>    Passager i køretøj                            </v>
      </c>
      <c r="H5064">
        <v>0</v>
      </c>
      <c r="I5064">
        <v>67</v>
      </c>
      <c r="J5064">
        <v>0</v>
      </c>
      <c r="K5064">
        <f>IF(AND(Tabel1[[#This Row],[Gruppe]]&gt;=610,Tabel1[[#This Row],[Gruppe]]&lt;=765),Tabel1[[#This Row],[Dækmeter]],0)</f>
        <v>0</v>
      </c>
      <c r="L5064">
        <v>0</v>
      </c>
      <c r="M5064" t="s">
        <v>3</v>
      </c>
      <c r="N5064" t="str">
        <f>VLOOKUP($F5064,Statistikkoder!$A$2:$C$154,3,FALSE)</f>
        <v>Passager</v>
      </c>
    </row>
    <row r="5065" spans="1:14" x14ac:dyDescent="0.2">
      <c r="A5065" t="s">
        <v>214</v>
      </c>
      <c r="B5065" s="1">
        <v>0.70833333333333337</v>
      </c>
      <c r="C5065" t="s">
        <v>4</v>
      </c>
      <c r="D5065" t="s">
        <v>2</v>
      </c>
      <c r="E5065" t="s">
        <v>190</v>
      </c>
      <c r="F5065">
        <v>10</v>
      </c>
      <c r="G5065" t="str">
        <f>VLOOKUP(Tabel1[[#This Row],[Gruppe]],Statistikkoder!$A$1:$C$154,2,FALSE)</f>
        <v>    Voksen gående                    </v>
      </c>
      <c r="H5065">
        <v>0</v>
      </c>
      <c r="I5065">
        <v>4</v>
      </c>
      <c r="J5065">
        <v>0</v>
      </c>
      <c r="K5065">
        <f>IF(AND(Tabel1[[#This Row],[Gruppe]]&gt;=610,Tabel1[[#This Row],[Gruppe]]&lt;=765),Tabel1[[#This Row],[Dækmeter]],0)</f>
        <v>0</v>
      </c>
      <c r="L5065">
        <v>0</v>
      </c>
      <c r="M5065" t="s">
        <v>3</v>
      </c>
      <c r="N5065" t="str">
        <f>VLOOKUP($F5065,Statistikkoder!$A$2:$C$154,3,FALSE)</f>
        <v>Passager</v>
      </c>
    </row>
    <row r="5066" spans="1:14" x14ac:dyDescent="0.2">
      <c r="A5066" t="s">
        <v>214</v>
      </c>
      <c r="B5066" s="1">
        <v>0.70833333333333337</v>
      </c>
      <c r="C5066" t="s">
        <v>4</v>
      </c>
      <c r="D5066" t="s">
        <v>2</v>
      </c>
      <c r="E5066" t="s">
        <v>190</v>
      </c>
      <c r="F5066">
        <v>80</v>
      </c>
      <c r="G5066" t="str">
        <f>VLOOKUP(Tabel1[[#This Row],[Gruppe]],Statistikkoder!$A$1:$C$154,2,FALSE)</f>
        <v>    Bil &lt; 1,95 pendler rejse        </v>
      </c>
      <c r="H5066">
        <v>2</v>
      </c>
      <c r="I5066">
        <v>3</v>
      </c>
      <c r="J5066">
        <v>12</v>
      </c>
      <c r="K5066">
        <f>IF(AND(Tabel1[[#This Row],[Gruppe]]&gt;=610,Tabel1[[#This Row],[Gruppe]]&lt;=765),Tabel1[[#This Row],[Dækmeter]],0)</f>
        <v>0</v>
      </c>
      <c r="L5066">
        <v>0</v>
      </c>
      <c r="M5066" t="s">
        <v>3</v>
      </c>
      <c r="N5066" t="str">
        <f>VLOOKUP($F5066,Statistikkoder!$A$2:$C$154,3,FALSE)</f>
        <v>Personbil</v>
      </c>
    </row>
    <row r="5067" spans="1:14" x14ac:dyDescent="0.2">
      <c r="A5067" t="s">
        <v>214</v>
      </c>
      <c r="B5067" s="1">
        <v>0.70833333333333337</v>
      </c>
      <c r="C5067" t="s">
        <v>4</v>
      </c>
      <c r="D5067" t="s">
        <v>2</v>
      </c>
      <c r="E5067" t="s">
        <v>190</v>
      </c>
      <c r="F5067">
        <v>110</v>
      </c>
      <c r="G5067" t="str">
        <f>VLOOKUP(Tabel1[[#This Row],[Gruppe]],Statistikkoder!$A$1:$C$154,2,FALSE)</f>
        <v>    Bil &lt; 1,95 m                            </v>
      </c>
      <c r="H5067">
        <v>19</v>
      </c>
      <c r="I5067">
        <v>50</v>
      </c>
      <c r="J5067">
        <v>114</v>
      </c>
      <c r="K5067">
        <f>IF(AND(Tabel1[[#This Row],[Gruppe]]&gt;=610,Tabel1[[#This Row],[Gruppe]]&lt;=765),Tabel1[[#This Row],[Dækmeter]],0)</f>
        <v>0</v>
      </c>
      <c r="L5067">
        <v>0</v>
      </c>
      <c r="M5067" t="s">
        <v>3</v>
      </c>
      <c r="N5067" t="str">
        <f>VLOOKUP($F5067,Statistikkoder!$A$2:$C$154,3,FALSE)</f>
        <v>Personbil</v>
      </c>
    </row>
    <row r="5068" spans="1:14" x14ac:dyDescent="0.2">
      <c r="A5068" t="s">
        <v>214</v>
      </c>
      <c r="B5068" s="1">
        <v>0.70833333333333337</v>
      </c>
      <c r="C5068" t="s">
        <v>4</v>
      </c>
      <c r="D5068" t="s">
        <v>2</v>
      </c>
      <c r="E5068" t="s">
        <v>190</v>
      </c>
      <c r="F5068">
        <v>120</v>
      </c>
      <c r="G5068" t="str">
        <f>VLOOKUP(Tabel1[[#This Row],[Gruppe]],Statistikkoder!$A$1:$C$154,2,FALSE)</f>
        <v>    Bil &gt; 1,95 m                            </v>
      </c>
      <c r="H5068">
        <v>2</v>
      </c>
      <c r="I5068">
        <v>5</v>
      </c>
      <c r="J5068">
        <v>12</v>
      </c>
      <c r="K5068">
        <f>IF(AND(Tabel1[[#This Row],[Gruppe]]&gt;=610,Tabel1[[#This Row],[Gruppe]]&lt;=765),Tabel1[[#This Row],[Dækmeter]],0)</f>
        <v>0</v>
      </c>
      <c r="L5068">
        <v>0</v>
      </c>
      <c r="M5068" t="s">
        <v>3</v>
      </c>
      <c r="N5068" t="str">
        <f>VLOOKUP($F5068,Statistikkoder!$A$2:$C$154,3,FALSE)</f>
        <v>Personbil</v>
      </c>
    </row>
    <row r="5069" spans="1:14" x14ac:dyDescent="0.2">
      <c r="A5069" t="s">
        <v>214</v>
      </c>
      <c r="B5069" s="1">
        <v>0.70833333333333337</v>
      </c>
      <c r="C5069" t="s">
        <v>4</v>
      </c>
      <c r="D5069" t="s">
        <v>2</v>
      </c>
      <c r="E5069" t="s">
        <v>190</v>
      </c>
      <c r="F5069">
        <v>320</v>
      </c>
      <c r="G5069" t="str">
        <f>VLOOKUP(Tabel1[[#This Row],[Gruppe]],Statistikkoder!$A$1:$C$154,2,FALSE)</f>
        <v>    Autocamper &lt; 12 meter                </v>
      </c>
      <c r="H5069">
        <v>1</v>
      </c>
      <c r="I5069">
        <v>5</v>
      </c>
      <c r="J5069">
        <v>10</v>
      </c>
      <c r="K5069">
        <f>IF(AND(Tabel1[[#This Row],[Gruppe]]&gt;=610,Tabel1[[#This Row],[Gruppe]]&lt;=765),Tabel1[[#This Row],[Dækmeter]],0)</f>
        <v>0</v>
      </c>
      <c r="L5069">
        <v>0</v>
      </c>
      <c r="M5069" t="s">
        <v>3</v>
      </c>
      <c r="N5069" t="str">
        <f>VLOOKUP($F5069,Statistikkoder!$A$2:$C$154,3,FALSE)</f>
        <v>Autocamper</v>
      </c>
    </row>
    <row r="5070" spans="1:14" x14ac:dyDescent="0.2">
      <c r="A5070" t="s">
        <v>214</v>
      </c>
      <c r="B5070" s="1">
        <v>0.70833333333333337</v>
      </c>
      <c r="C5070" t="s">
        <v>4</v>
      </c>
      <c r="D5070" t="s">
        <v>2</v>
      </c>
      <c r="E5070" t="s">
        <v>190</v>
      </c>
      <c r="F5070">
        <v>996</v>
      </c>
      <c r="G5070" t="str">
        <f>VLOOKUP(Tabel1[[#This Row],[Gruppe]],Statistikkoder!$A$1:$C$154,2,FALSE)</f>
        <v>    Passager i køretøj                            </v>
      </c>
      <c r="H5070">
        <v>0</v>
      </c>
      <c r="I5070">
        <v>63</v>
      </c>
      <c r="J5070">
        <v>0</v>
      </c>
      <c r="K5070">
        <f>IF(AND(Tabel1[[#This Row],[Gruppe]]&gt;=610,Tabel1[[#This Row],[Gruppe]]&lt;=765),Tabel1[[#This Row],[Dækmeter]],0)</f>
        <v>0</v>
      </c>
      <c r="L5070">
        <v>0</v>
      </c>
      <c r="M5070" t="s">
        <v>3</v>
      </c>
      <c r="N5070" t="str">
        <f>VLOOKUP($F5070,Statistikkoder!$A$2:$C$154,3,FALSE)</f>
        <v>Passager</v>
      </c>
    </row>
    <row r="5071" spans="1:14" x14ac:dyDescent="0.2">
      <c r="A5071" t="s">
        <v>214</v>
      </c>
      <c r="B5071" s="1">
        <v>0.70833333333333337</v>
      </c>
      <c r="C5071" t="s">
        <v>0</v>
      </c>
      <c r="D5071" t="s">
        <v>1</v>
      </c>
      <c r="E5071" t="s">
        <v>189</v>
      </c>
      <c r="F5071">
        <v>10</v>
      </c>
      <c r="G5071" t="str">
        <f>VLOOKUP(Tabel1[[#This Row],[Gruppe]],Statistikkoder!$A$1:$C$154,2,FALSE)</f>
        <v>    Voksen gående                    </v>
      </c>
      <c r="H5071">
        <v>0</v>
      </c>
      <c r="I5071">
        <v>8</v>
      </c>
      <c r="J5071">
        <v>0</v>
      </c>
      <c r="K5071">
        <f>IF(AND(Tabel1[[#This Row],[Gruppe]]&gt;=610,Tabel1[[#This Row],[Gruppe]]&lt;=765),Tabel1[[#This Row],[Dækmeter]],0)</f>
        <v>0</v>
      </c>
      <c r="L5071">
        <v>0</v>
      </c>
      <c r="M5071" t="s">
        <v>3</v>
      </c>
      <c r="N5071" t="str">
        <f>VLOOKUP($F5071,Statistikkoder!$A$2:$C$154,3,FALSE)</f>
        <v>Passager</v>
      </c>
    </row>
    <row r="5072" spans="1:14" x14ac:dyDescent="0.2">
      <c r="A5072" t="s">
        <v>214</v>
      </c>
      <c r="B5072" s="1">
        <v>0.70833333333333337</v>
      </c>
      <c r="C5072" t="s">
        <v>0</v>
      </c>
      <c r="D5072" t="s">
        <v>1</v>
      </c>
      <c r="E5072" t="s">
        <v>189</v>
      </c>
      <c r="F5072">
        <v>15</v>
      </c>
      <c r="G5072" t="str">
        <f>VLOOKUP(Tabel1[[#This Row],[Gruppe]],Statistikkoder!$A$1:$C$154,2,FALSE)</f>
        <v>    Voksen gående Pendler            </v>
      </c>
      <c r="H5072">
        <v>0</v>
      </c>
      <c r="I5072">
        <v>3</v>
      </c>
      <c r="J5072">
        <v>0</v>
      </c>
      <c r="K5072">
        <f>IF(AND(Tabel1[[#This Row],[Gruppe]]&gt;=610,Tabel1[[#This Row],[Gruppe]]&lt;=765),Tabel1[[#This Row],[Dækmeter]],0)</f>
        <v>0</v>
      </c>
      <c r="L5072">
        <v>0</v>
      </c>
      <c r="M5072" t="s">
        <v>3</v>
      </c>
      <c r="N5072" t="str">
        <f>VLOOKUP($F5072,Statistikkoder!$A$2:$C$154,3,FALSE)</f>
        <v>Passager</v>
      </c>
    </row>
    <row r="5073" spans="1:14" x14ac:dyDescent="0.2">
      <c r="A5073" t="s">
        <v>214</v>
      </c>
      <c r="B5073" s="1">
        <v>0.70833333333333337</v>
      </c>
      <c r="C5073" t="s">
        <v>0</v>
      </c>
      <c r="D5073" t="s">
        <v>1</v>
      </c>
      <c r="E5073" t="s">
        <v>189</v>
      </c>
      <c r="F5073">
        <v>20</v>
      </c>
      <c r="G5073" t="str">
        <f>VLOOKUP(Tabel1[[#This Row],[Gruppe]],Statistikkoder!$A$1:$C$154,2,FALSE)</f>
        <v>    Barn 12-15 år gående              </v>
      </c>
      <c r="H5073">
        <v>0</v>
      </c>
      <c r="I5073">
        <v>3</v>
      </c>
      <c r="J5073">
        <v>0</v>
      </c>
      <c r="K5073">
        <f>IF(AND(Tabel1[[#This Row],[Gruppe]]&gt;=610,Tabel1[[#This Row],[Gruppe]]&lt;=765),Tabel1[[#This Row],[Dækmeter]],0)</f>
        <v>0</v>
      </c>
      <c r="L5073">
        <v>0</v>
      </c>
      <c r="M5073" t="s">
        <v>3</v>
      </c>
      <c r="N5073" t="str">
        <f>VLOOKUP($F5073,Statistikkoder!$A$2:$C$154,3,FALSE)</f>
        <v>Passager</v>
      </c>
    </row>
    <row r="5074" spans="1:14" x14ac:dyDescent="0.2">
      <c r="A5074" t="s">
        <v>214</v>
      </c>
      <c r="B5074" s="1">
        <v>0.70833333333333337</v>
      </c>
      <c r="C5074" t="s">
        <v>0</v>
      </c>
      <c r="D5074" t="s">
        <v>1</v>
      </c>
      <c r="E5074" t="s">
        <v>189</v>
      </c>
      <c r="F5074">
        <v>21</v>
      </c>
      <c r="G5074" t="str">
        <f>VLOOKUP(Tabel1[[#This Row],[Gruppe]],Statistikkoder!$A$1:$C$154,2,FALSE)</f>
        <v>    Barn 12-15 år gående Pendler      </v>
      </c>
      <c r="H5074">
        <v>0</v>
      </c>
      <c r="I5074">
        <v>1</v>
      </c>
      <c r="J5074">
        <v>0</v>
      </c>
      <c r="K5074">
        <f>IF(AND(Tabel1[[#This Row],[Gruppe]]&gt;=610,Tabel1[[#This Row],[Gruppe]]&lt;=765),Tabel1[[#This Row],[Dækmeter]],0)</f>
        <v>0</v>
      </c>
      <c r="L5074">
        <v>0</v>
      </c>
      <c r="M5074" t="s">
        <v>3</v>
      </c>
      <c r="N5074" t="str">
        <f>VLOOKUP($F5074,Statistikkoder!$A$2:$C$154,3,FALSE)</f>
        <v>Passager</v>
      </c>
    </row>
    <row r="5075" spans="1:14" x14ac:dyDescent="0.2">
      <c r="A5075" t="s">
        <v>214</v>
      </c>
      <c r="B5075" s="1">
        <v>0.70833333333333337</v>
      </c>
      <c r="C5075" t="s">
        <v>0</v>
      </c>
      <c r="D5075" t="s">
        <v>1</v>
      </c>
      <c r="E5075" t="s">
        <v>189</v>
      </c>
      <c r="F5075">
        <v>40</v>
      </c>
      <c r="G5075" t="str">
        <f>VLOOKUP(Tabel1[[#This Row],[Gruppe]],Statistikkoder!$A$1:$C$154,2,FALSE)</f>
        <v>    Pensionist gående                </v>
      </c>
      <c r="H5075">
        <v>0</v>
      </c>
      <c r="I5075">
        <v>2</v>
      </c>
      <c r="J5075">
        <v>0</v>
      </c>
      <c r="K5075">
        <f>IF(AND(Tabel1[[#This Row],[Gruppe]]&gt;=610,Tabel1[[#This Row],[Gruppe]]&lt;=765),Tabel1[[#This Row],[Dækmeter]],0)</f>
        <v>0</v>
      </c>
      <c r="L5075">
        <v>0</v>
      </c>
      <c r="M5075" t="s">
        <v>3</v>
      </c>
      <c r="N5075" t="str">
        <f>VLOOKUP($F5075,Statistikkoder!$A$2:$C$154,3,FALSE)</f>
        <v>Passager</v>
      </c>
    </row>
    <row r="5076" spans="1:14" x14ac:dyDescent="0.2">
      <c r="A5076" t="s">
        <v>214</v>
      </c>
      <c r="B5076" s="1">
        <v>0.70833333333333337</v>
      </c>
      <c r="C5076" t="s">
        <v>0</v>
      </c>
      <c r="D5076" t="s">
        <v>1</v>
      </c>
      <c r="E5076" t="s">
        <v>189</v>
      </c>
      <c r="F5076">
        <v>80</v>
      </c>
      <c r="G5076" t="str">
        <f>VLOOKUP(Tabel1[[#This Row],[Gruppe]],Statistikkoder!$A$1:$C$154,2,FALSE)</f>
        <v>    Bil &lt; 1,95 pendler rejse        </v>
      </c>
      <c r="H5076">
        <v>6</v>
      </c>
      <c r="I5076">
        <v>13</v>
      </c>
      <c r="J5076">
        <v>36</v>
      </c>
      <c r="K5076">
        <f>IF(AND(Tabel1[[#This Row],[Gruppe]]&gt;=610,Tabel1[[#This Row],[Gruppe]]&lt;=765),Tabel1[[#This Row],[Dækmeter]],0)</f>
        <v>0</v>
      </c>
      <c r="L5076">
        <v>0</v>
      </c>
      <c r="M5076" t="s">
        <v>3</v>
      </c>
      <c r="N5076" t="str">
        <f>VLOOKUP($F5076,Statistikkoder!$A$2:$C$154,3,FALSE)</f>
        <v>Personbil</v>
      </c>
    </row>
    <row r="5077" spans="1:14" x14ac:dyDescent="0.2">
      <c r="A5077" t="s">
        <v>214</v>
      </c>
      <c r="B5077" s="1">
        <v>0.70833333333333337</v>
      </c>
      <c r="C5077" t="s">
        <v>0</v>
      </c>
      <c r="D5077" t="s">
        <v>1</v>
      </c>
      <c r="E5077" t="s">
        <v>189</v>
      </c>
      <c r="F5077">
        <v>110</v>
      </c>
      <c r="G5077" t="str">
        <f>VLOOKUP(Tabel1[[#This Row],[Gruppe]],Statistikkoder!$A$1:$C$154,2,FALSE)</f>
        <v>    Bil &lt; 1,95 m                            </v>
      </c>
      <c r="H5077">
        <v>17</v>
      </c>
      <c r="I5077">
        <v>30</v>
      </c>
      <c r="J5077">
        <v>102</v>
      </c>
      <c r="K5077">
        <f>IF(AND(Tabel1[[#This Row],[Gruppe]]&gt;=610,Tabel1[[#This Row],[Gruppe]]&lt;=765),Tabel1[[#This Row],[Dækmeter]],0)</f>
        <v>0</v>
      </c>
      <c r="L5077">
        <v>0</v>
      </c>
      <c r="M5077" t="s">
        <v>3</v>
      </c>
      <c r="N5077" t="str">
        <f>VLOOKUP($F5077,Statistikkoder!$A$2:$C$154,3,FALSE)</f>
        <v>Personbil</v>
      </c>
    </row>
    <row r="5078" spans="1:14" x14ac:dyDescent="0.2">
      <c r="A5078" t="s">
        <v>214</v>
      </c>
      <c r="B5078" s="1">
        <v>0.70833333333333337</v>
      </c>
      <c r="C5078" t="s">
        <v>0</v>
      </c>
      <c r="D5078" t="s">
        <v>1</v>
      </c>
      <c r="E5078" t="s">
        <v>189</v>
      </c>
      <c r="F5078">
        <v>120</v>
      </c>
      <c r="G5078" t="str">
        <f>VLOOKUP(Tabel1[[#This Row],[Gruppe]],Statistikkoder!$A$1:$C$154,2,FALSE)</f>
        <v>    Bil &gt; 1,95 m                            </v>
      </c>
      <c r="H5078">
        <v>2</v>
      </c>
      <c r="I5078">
        <v>6</v>
      </c>
      <c r="J5078">
        <v>12</v>
      </c>
      <c r="K5078">
        <f>IF(AND(Tabel1[[#This Row],[Gruppe]]&gt;=610,Tabel1[[#This Row],[Gruppe]]&lt;=765),Tabel1[[#This Row],[Dækmeter]],0)</f>
        <v>0</v>
      </c>
      <c r="L5078">
        <v>0</v>
      </c>
      <c r="M5078" t="s">
        <v>3</v>
      </c>
      <c r="N5078" t="str">
        <f>VLOOKUP($F5078,Statistikkoder!$A$2:$C$154,3,FALSE)</f>
        <v>Personbil</v>
      </c>
    </row>
    <row r="5079" spans="1:14" x14ac:dyDescent="0.2">
      <c r="A5079" t="s">
        <v>214</v>
      </c>
      <c r="B5079" s="1">
        <v>0.70833333333333337</v>
      </c>
      <c r="C5079" t="s">
        <v>0</v>
      </c>
      <c r="D5079" t="s">
        <v>1</v>
      </c>
      <c r="E5079" t="s">
        <v>189</v>
      </c>
      <c r="F5079">
        <v>309</v>
      </c>
      <c r="G5079" t="str">
        <f>VLOOKUP(Tabel1[[#This Row],[Gruppe]],Statistikkoder!$A$1:$C$154,2,FALSE)</f>
        <v>    Autocamper &lt;  6 meter                </v>
      </c>
      <c r="H5079">
        <v>1</v>
      </c>
      <c r="I5079">
        <v>2</v>
      </c>
      <c r="J5079">
        <v>6</v>
      </c>
      <c r="K5079">
        <f>IF(AND(Tabel1[[#This Row],[Gruppe]]&gt;=610,Tabel1[[#This Row],[Gruppe]]&lt;=765),Tabel1[[#This Row],[Dækmeter]],0)</f>
        <v>0</v>
      </c>
      <c r="L5079">
        <v>0</v>
      </c>
      <c r="M5079" t="s">
        <v>3</v>
      </c>
      <c r="N5079" t="str">
        <f>VLOOKUP($F5079,Statistikkoder!$A$2:$C$154,3,FALSE)</f>
        <v>Autocamper</v>
      </c>
    </row>
    <row r="5080" spans="1:14" x14ac:dyDescent="0.2">
      <c r="A5080" t="s">
        <v>214</v>
      </c>
      <c r="B5080" s="1">
        <v>0.70833333333333337</v>
      </c>
      <c r="C5080" t="s">
        <v>0</v>
      </c>
      <c r="D5080" t="s">
        <v>1</v>
      </c>
      <c r="E5080" t="s">
        <v>189</v>
      </c>
      <c r="F5080">
        <v>510</v>
      </c>
      <c r="G5080" t="str">
        <f>VLOOKUP(Tabel1[[#This Row],[Gruppe]],Statistikkoder!$A$1:$C$154,2,FALSE)</f>
        <v>    Cykel Voksen                            </v>
      </c>
      <c r="H5080">
        <v>2</v>
      </c>
      <c r="I5080">
        <v>0</v>
      </c>
      <c r="J5080">
        <v>2</v>
      </c>
      <c r="K5080">
        <f>IF(AND(Tabel1[[#This Row],[Gruppe]]&gt;=610,Tabel1[[#This Row],[Gruppe]]&lt;=765),Tabel1[[#This Row],[Dækmeter]],0)</f>
        <v>0</v>
      </c>
      <c r="L5080">
        <v>0</v>
      </c>
      <c r="M5080" t="s">
        <v>3</v>
      </c>
      <c r="N5080" t="str">
        <f>VLOOKUP($F5080,Statistikkoder!$A$2:$C$154,3,FALSE)</f>
        <v>Cykel</v>
      </c>
    </row>
    <row r="5081" spans="1:14" x14ac:dyDescent="0.2">
      <c r="A5081" t="s">
        <v>214</v>
      </c>
      <c r="B5081" s="1">
        <v>0.70833333333333337</v>
      </c>
      <c r="C5081" t="s">
        <v>0</v>
      </c>
      <c r="D5081" t="s">
        <v>1</v>
      </c>
      <c r="E5081" t="s">
        <v>189</v>
      </c>
      <c r="F5081">
        <v>611</v>
      </c>
      <c r="G5081" t="str">
        <f>VLOOKUP(Tabel1[[#This Row],[Gruppe]],Statistikkoder!$A$1:$C$154,2,FALSE)</f>
        <v>    Bus &gt; 10 m incl. passagerer              </v>
      </c>
      <c r="H5081">
        <v>1</v>
      </c>
      <c r="I5081">
        <v>44</v>
      </c>
      <c r="J5081">
        <v>14</v>
      </c>
      <c r="K5081">
        <f>IF(AND(Tabel1[[#This Row],[Gruppe]]&gt;=610,Tabel1[[#This Row],[Gruppe]]&lt;=765),Tabel1[[#This Row],[Dækmeter]],0)</f>
        <v>14</v>
      </c>
      <c r="L5081">
        <v>0</v>
      </c>
      <c r="M5081" t="s">
        <v>3</v>
      </c>
      <c r="N5081" t="str">
        <f>VLOOKUP($F5081,Statistikkoder!$A$2:$C$154,3,FALSE)</f>
        <v>Bus</v>
      </c>
    </row>
    <row r="5082" spans="1:14" x14ac:dyDescent="0.2">
      <c r="A5082" t="s">
        <v>214</v>
      </c>
      <c r="B5082" s="1">
        <v>0.70833333333333337</v>
      </c>
      <c r="C5082" t="s">
        <v>0</v>
      </c>
      <c r="D5082" t="s">
        <v>1</v>
      </c>
      <c r="E5082" t="s">
        <v>189</v>
      </c>
      <c r="F5082">
        <v>996</v>
      </c>
      <c r="G5082" t="str">
        <f>VLOOKUP(Tabel1[[#This Row],[Gruppe]],Statistikkoder!$A$1:$C$154,2,FALSE)</f>
        <v>    Passager i køretøj                            </v>
      </c>
      <c r="H5082">
        <v>0</v>
      </c>
      <c r="I5082">
        <v>95</v>
      </c>
      <c r="J5082">
        <v>0</v>
      </c>
      <c r="K5082">
        <f>IF(AND(Tabel1[[#This Row],[Gruppe]]&gt;=610,Tabel1[[#This Row],[Gruppe]]&lt;=765),Tabel1[[#This Row],[Dækmeter]],0)</f>
        <v>0</v>
      </c>
      <c r="L5082">
        <v>0</v>
      </c>
      <c r="M5082" t="s">
        <v>3</v>
      </c>
      <c r="N5082" t="str">
        <f>VLOOKUP($F5082,Statistikkoder!$A$2:$C$154,3,FALSE)</f>
        <v>Passager</v>
      </c>
    </row>
    <row r="5083" spans="1:14" x14ac:dyDescent="0.2">
      <c r="A5083" t="s">
        <v>214</v>
      </c>
      <c r="B5083" s="1">
        <v>0.75</v>
      </c>
      <c r="C5083" t="s">
        <v>4</v>
      </c>
      <c r="D5083" t="s">
        <v>2</v>
      </c>
      <c r="E5083" t="s">
        <v>189</v>
      </c>
      <c r="F5083">
        <v>10</v>
      </c>
      <c r="G5083" t="str">
        <f>VLOOKUP(Tabel1[[#This Row],[Gruppe]],Statistikkoder!$A$1:$C$154,2,FALSE)</f>
        <v>    Voksen gående                    </v>
      </c>
      <c r="H5083">
        <v>0</v>
      </c>
      <c r="I5083">
        <v>6</v>
      </c>
      <c r="J5083">
        <v>0</v>
      </c>
      <c r="K5083">
        <f>IF(AND(Tabel1[[#This Row],[Gruppe]]&gt;=610,Tabel1[[#This Row],[Gruppe]]&lt;=765),Tabel1[[#This Row],[Dækmeter]],0)</f>
        <v>0</v>
      </c>
      <c r="L5083">
        <v>0</v>
      </c>
      <c r="M5083" t="s">
        <v>3</v>
      </c>
      <c r="N5083" t="str">
        <f>VLOOKUP($F5083,Statistikkoder!$A$2:$C$154,3,FALSE)</f>
        <v>Passager</v>
      </c>
    </row>
    <row r="5084" spans="1:14" x14ac:dyDescent="0.2">
      <c r="A5084" t="s">
        <v>214</v>
      </c>
      <c r="B5084" s="1">
        <v>0.75</v>
      </c>
      <c r="C5084" t="s">
        <v>4</v>
      </c>
      <c r="D5084" t="s">
        <v>2</v>
      </c>
      <c r="E5084" t="s">
        <v>189</v>
      </c>
      <c r="F5084">
        <v>15</v>
      </c>
      <c r="G5084" t="str">
        <f>VLOOKUP(Tabel1[[#This Row],[Gruppe]],Statistikkoder!$A$1:$C$154,2,FALSE)</f>
        <v>    Voksen gående Pendler            </v>
      </c>
      <c r="H5084">
        <v>0</v>
      </c>
      <c r="I5084">
        <v>4</v>
      </c>
      <c r="J5084">
        <v>0</v>
      </c>
      <c r="K5084">
        <f>IF(AND(Tabel1[[#This Row],[Gruppe]]&gt;=610,Tabel1[[#This Row],[Gruppe]]&lt;=765),Tabel1[[#This Row],[Dækmeter]],0)</f>
        <v>0</v>
      </c>
      <c r="L5084">
        <v>0</v>
      </c>
      <c r="M5084" t="s">
        <v>3</v>
      </c>
      <c r="N5084" t="str">
        <f>VLOOKUP($F5084,Statistikkoder!$A$2:$C$154,3,FALSE)</f>
        <v>Passager</v>
      </c>
    </row>
    <row r="5085" spans="1:14" x14ac:dyDescent="0.2">
      <c r="A5085" t="s">
        <v>214</v>
      </c>
      <c r="B5085" s="1">
        <v>0.75</v>
      </c>
      <c r="C5085" t="s">
        <v>4</v>
      </c>
      <c r="D5085" t="s">
        <v>2</v>
      </c>
      <c r="E5085" t="s">
        <v>189</v>
      </c>
      <c r="F5085">
        <v>20</v>
      </c>
      <c r="G5085" t="str">
        <f>VLOOKUP(Tabel1[[#This Row],[Gruppe]],Statistikkoder!$A$1:$C$154,2,FALSE)</f>
        <v>    Barn 12-15 år gående              </v>
      </c>
      <c r="H5085">
        <v>0</v>
      </c>
      <c r="I5085">
        <v>5</v>
      </c>
      <c r="J5085">
        <v>0</v>
      </c>
      <c r="K5085">
        <f>IF(AND(Tabel1[[#This Row],[Gruppe]]&gt;=610,Tabel1[[#This Row],[Gruppe]]&lt;=765),Tabel1[[#This Row],[Dækmeter]],0)</f>
        <v>0</v>
      </c>
      <c r="L5085">
        <v>0</v>
      </c>
      <c r="M5085" t="s">
        <v>3</v>
      </c>
      <c r="N5085" t="str">
        <f>VLOOKUP($F5085,Statistikkoder!$A$2:$C$154,3,FALSE)</f>
        <v>Passager</v>
      </c>
    </row>
    <row r="5086" spans="1:14" x14ac:dyDescent="0.2">
      <c r="A5086" t="s">
        <v>214</v>
      </c>
      <c r="B5086" s="1">
        <v>0.75</v>
      </c>
      <c r="C5086" t="s">
        <v>4</v>
      </c>
      <c r="D5086" t="s">
        <v>2</v>
      </c>
      <c r="E5086" t="s">
        <v>189</v>
      </c>
      <c r="F5086">
        <v>21</v>
      </c>
      <c r="G5086" t="str">
        <f>VLOOKUP(Tabel1[[#This Row],[Gruppe]],Statistikkoder!$A$1:$C$154,2,FALSE)</f>
        <v>    Barn 12-15 år gående Pendler      </v>
      </c>
      <c r="H5086">
        <v>0</v>
      </c>
      <c r="I5086">
        <v>2</v>
      </c>
      <c r="J5086">
        <v>0</v>
      </c>
      <c r="K5086">
        <f>IF(AND(Tabel1[[#This Row],[Gruppe]]&gt;=610,Tabel1[[#This Row],[Gruppe]]&lt;=765),Tabel1[[#This Row],[Dækmeter]],0)</f>
        <v>0</v>
      </c>
      <c r="L5086">
        <v>0</v>
      </c>
      <c r="M5086" t="s">
        <v>3</v>
      </c>
      <c r="N5086" t="str">
        <f>VLOOKUP($F5086,Statistikkoder!$A$2:$C$154,3,FALSE)</f>
        <v>Passager</v>
      </c>
    </row>
    <row r="5087" spans="1:14" x14ac:dyDescent="0.2">
      <c r="A5087" t="s">
        <v>214</v>
      </c>
      <c r="B5087" s="1">
        <v>0.75</v>
      </c>
      <c r="C5087" t="s">
        <v>4</v>
      </c>
      <c r="D5087" t="s">
        <v>2</v>
      </c>
      <c r="E5087" t="s">
        <v>189</v>
      </c>
      <c r="F5087">
        <v>60</v>
      </c>
      <c r="G5087" t="str">
        <f>VLOOKUP(Tabel1[[#This Row],[Gruppe]],Statistikkoder!$A$1:$C$154,2,FALSE)</f>
        <v>    Voksen gruppe                    </v>
      </c>
      <c r="H5087">
        <v>0</v>
      </c>
      <c r="I5087">
        <v>53</v>
      </c>
      <c r="J5087">
        <v>0</v>
      </c>
      <c r="K5087">
        <f>IF(AND(Tabel1[[#This Row],[Gruppe]]&gt;=610,Tabel1[[#This Row],[Gruppe]]&lt;=765),Tabel1[[#This Row],[Dækmeter]],0)</f>
        <v>0</v>
      </c>
      <c r="L5087">
        <v>0</v>
      </c>
      <c r="M5087" t="s">
        <v>3</v>
      </c>
      <c r="N5087" t="str">
        <f>VLOOKUP($F5087,Statistikkoder!$A$2:$C$154,3,FALSE)</f>
        <v>Passager</v>
      </c>
    </row>
    <row r="5088" spans="1:14" x14ac:dyDescent="0.2">
      <c r="A5088" t="s">
        <v>214</v>
      </c>
      <c r="B5088" s="1">
        <v>0.75</v>
      </c>
      <c r="C5088" t="s">
        <v>4</v>
      </c>
      <c r="D5088" t="s">
        <v>2</v>
      </c>
      <c r="E5088" t="s">
        <v>189</v>
      </c>
      <c r="F5088">
        <v>80</v>
      </c>
      <c r="G5088" t="str">
        <f>VLOOKUP(Tabel1[[#This Row],[Gruppe]],Statistikkoder!$A$1:$C$154,2,FALSE)</f>
        <v>    Bil &lt; 1,95 pendler rejse        </v>
      </c>
      <c r="H5088">
        <v>2</v>
      </c>
      <c r="I5088">
        <v>4</v>
      </c>
      <c r="J5088">
        <v>12</v>
      </c>
      <c r="K5088">
        <f>IF(AND(Tabel1[[#This Row],[Gruppe]]&gt;=610,Tabel1[[#This Row],[Gruppe]]&lt;=765),Tabel1[[#This Row],[Dækmeter]],0)</f>
        <v>0</v>
      </c>
      <c r="L5088">
        <v>0</v>
      </c>
      <c r="M5088" t="s">
        <v>3</v>
      </c>
      <c r="N5088" t="str">
        <f>VLOOKUP($F5088,Statistikkoder!$A$2:$C$154,3,FALSE)</f>
        <v>Personbil</v>
      </c>
    </row>
    <row r="5089" spans="1:14" x14ac:dyDescent="0.2">
      <c r="A5089" t="s">
        <v>214</v>
      </c>
      <c r="B5089" s="1">
        <v>0.75</v>
      </c>
      <c r="C5089" t="s">
        <v>4</v>
      </c>
      <c r="D5089" t="s">
        <v>2</v>
      </c>
      <c r="E5089" t="s">
        <v>189</v>
      </c>
      <c r="F5089">
        <v>110</v>
      </c>
      <c r="G5089" t="str">
        <f>VLOOKUP(Tabel1[[#This Row],[Gruppe]],Statistikkoder!$A$1:$C$154,2,FALSE)</f>
        <v>    Bil &lt; 1,95 m                            </v>
      </c>
      <c r="H5089">
        <v>17</v>
      </c>
      <c r="I5089">
        <v>44</v>
      </c>
      <c r="J5089">
        <v>102</v>
      </c>
      <c r="K5089">
        <f>IF(AND(Tabel1[[#This Row],[Gruppe]]&gt;=610,Tabel1[[#This Row],[Gruppe]]&lt;=765),Tabel1[[#This Row],[Dækmeter]],0)</f>
        <v>0</v>
      </c>
      <c r="L5089">
        <v>0</v>
      </c>
      <c r="M5089" t="s">
        <v>3</v>
      </c>
      <c r="N5089" t="str">
        <f>VLOOKUP($F5089,Statistikkoder!$A$2:$C$154,3,FALSE)</f>
        <v>Personbil</v>
      </c>
    </row>
    <row r="5090" spans="1:14" x14ac:dyDescent="0.2">
      <c r="A5090" t="s">
        <v>214</v>
      </c>
      <c r="B5090" s="1">
        <v>0.75</v>
      </c>
      <c r="C5090" t="s">
        <v>4</v>
      </c>
      <c r="D5090" t="s">
        <v>2</v>
      </c>
      <c r="E5090" t="s">
        <v>189</v>
      </c>
      <c r="F5090">
        <v>410</v>
      </c>
      <c r="G5090" t="str">
        <f>VLOOKUP(Tabel1[[#This Row],[Gruppe]],Statistikkoder!$A$1:$C$154,2,FALSE)</f>
        <v>    MC                                    </v>
      </c>
      <c r="H5090">
        <v>4</v>
      </c>
      <c r="I5090">
        <v>5</v>
      </c>
      <c r="J5090">
        <v>9</v>
      </c>
      <c r="K5090">
        <f>IF(AND(Tabel1[[#This Row],[Gruppe]]&gt;=610,Tabel1[[#This Row],[Gruppe]]&lt;=765),Tabel1[[#This Row],[Dækmeter]],0)</f>
        <v>0</v>
      </c>
      <c r="L5090">
        <v>0</v>
      </c>
      <c r="M5090" t="s">
        <v>3</v>
      </c>
      <c r="N5090" t="str">
        <f>VLOOKUP($F5090,Statistikkoder!$A$2:$C$154,3,FALSE)</f>
        <v>MC/Knallert</v>
      </c>
    </row>
    <row r="5091" spans="1:14" x14ac:dyDescent="0.2">
      <c r="A5091" t="s">
        <v>214</v>
      </c>
      <c r="B5091" s="1">
        <v>0.75</v>
      </c>
      <c r="C5091" t="s">
        <v>4</v>
      </c>
      <c r="D5091" t="s">
        <v>2</v>
      </c>
      <c r="E5091" t="s">
        <v>189</v>
      </c>
      <c r="F5091">
        <v>996</v>
      </c>
      <c r="G5091" t="str">
        <f>VLOOKUP(Tabel1[[#This Row],[Gruppe]],Statistikkoder!$A$1:$C$154,2,FALSE)</f>
        <v>    Passager i køretøj                            </v>
      </c>
      <c r="H5091">
        <v>0</v>
      </c>
      <c r="I5091">
        <v>53</v>
      </c>
      <c r="J5091">
        <v>0</v>
      </c>
      <c r="K5091">
        <f>IF(AND(Tabel1[[#This Row],[Gruppe]]&gt;=610,Tabel1[[#This Row],[Gruppe]]&lt;=765),Tabel1[[#This Row],[Dækmeter]],0)</f>
        <v>0</v>
      </c>
      <c r="L5091">
        <v>0</v>
      </c>
      <c r="M5091" t="s">
        <v>3</v>
      </c>
      <c r="N5091" t="str">
        <f>VLOOKUP($F5091,Statistikkoder!$A$2:$C$154,3,FALSE)</f>
        <v>Passager</v>
      </c>
    </row>
    <row r="5092" spans="1:14" x14ac:dyDescent="0.2">
      <c r="A5092" t="s">
        <v>214</v>
      </c>
      <c r="B5092" s="1">
        <v>0.79166666666666663</v>
      </c>
      <c r="C5092" t="s">
        <v>0</v>
      </c>
      <c r="D5092" t="s">
        <v>1</v>
      </c>
      <c r="E5092" t="s">
        <v>189</v>
      </c>
      <c r="F5092">
        <v>10</v>
      </c>
      <c r="G5092" t="str">
        <f>VLOOKUP(Tabel1[[#This Row],[Gruppe]],Statistikkoder!$A$1:$C$154,2,FALSE)</f>
        <v>    Voksen gående                    </v>
      </c>
      <c r="H5092">
        <v>0</v>
      </c>
      <c r="I5092">
        <v>20</v>
      </c>
      <c r="J5092">
        <v>0</v>
      </c>
      <c r="K5092">
        <f>IF(AND(Tabel1[[#This Row],[Gruppe]]&gt;=610,Tabel1[[#This Row],[Gruppe]]&lt;=765),Tabel1[[#This Row],[Dækmeter]],0)</f>
        <v>0</v>
      </c>
      <c r="L5092">
        <v>0</v>
      </c>
      <c r="M5092" t="s">
        <v>3</v>
      </c>
      <c r="N5092" t="str">
        <f>VLOOKUP($F5092,Statistikkoder!$A$2:$C$154,3,FALSE)</f>
        <v>Passager</v>
      </c>
    </row>
    <row r="5093" spans="1:14" x14ac:dyDescent="0.2">
      <c r="A5093" t="s">
        <v>214</v>
      </c>
      <c r="B5093" s="1">
        <v>0.79166666666666663</v>
      </c>
      <c r="C5093" t="s">
        <v>0</v>
      </c>
      <c r="D5093" t="s">
        <v>1</v>
      </c>
      <c r="E5093" t="s">
        <v>189</v>
      </c>
      <c r="F5093">
        <v>15</v>
      </c>
      <c r="G5093" t="str">
        <f>VLOOKUP(Tabel1[[#This Row],[Gruppe]],Statistikkoder!$A$1:$C$154,2,FALSE)</f>
        <v>    Voksen gående Pendler            </v>
      </c>
      <c r="H5093">
        <v>0</v>
      </c>
      <c r="I5093">
        <v>2</v>
      </c>
      <c r="J5093">
        <v>0</v>
      </c>
      <c r="K5093">
        <f>IF(AND(Tabel1[[#This Row],[Gruppe]]&gt;=610,Tabel1[[#This Row],[Gruppe]]&lt;=765),Tabel1[[#This Row],[Dækmeter]],0)</f>
        <v>0</v>
      </c>
      <c r="L5093">
        <v>0</v>
      </c>
      <c r="M5093" t="s">
        <v>3</v>
      </c>
      <c r="N5093" t="str">
        <f>VLOOKUP($F5093,Statistikkoder!$A$2:$C$154,3,FALSE)</f>
        <v>Passager</v>
      </c>
    </row>
    <row r="5094" spans="1:14" x14ac:dyDescent="0.2">
      <c r="A5094" t="s">
        <v>214</v>
      </c>
      <c r="B5094" s="1">
        <v>0.79166666666666663</v>
      </c>
      <c r="C5094" t="s">
        <v>0</v>
      </c>
      <c r="D5094" t="s">
        <v>1</v>
      </c>
      <c r="E5094" t="s">
        <v>189</v>
      </c>
      <c r="F5094">
        <v>20</v>
      </c>
      <c r="G5094" t="str">
        <f>VLOOKUP(Tabel1[[#This Row],[Gruppe]],Statistikkoder!$A$1:$C$154,2,FALSE)</f>
        <v>    Barn 12-15 år gående              </v>
      </c>
      <c r="H5094">
        <v>0</v>
      </c>
      <c r="I5094">
        <v>17</v>
      </c>
      <c r="J5094">
        <v>0</v>
      </c>
      <c r="K5094">
        <f>IF(AND(Tabel1[[#This Row],[Gruppe]]&gt;=610,Tabel1[[#This Row],[Gruppe]]&lt;=765),Tabel1[[#This Row],[Dækmeter]],0)</f>
        <v>0</v>
      </c>
      <c r="L5094">
        <v>0</v>
      </c>
      <c r="M5094" t="s">
        <v>3</v>
      </c>
      <c r="N5094" t="str">
        <f>VLOOKUP($F5094,Statistikkoder!$A$2:$C$154,3,FALSE)</f>
        <v>Passager</v>
      </c>
    </row>
    <row r="5095" spans="1:14" x14ac:dyDescent="0.2">
      <c r="A5095" t="s">
        <v>214</v>
      </c>
      <c r="B5095" s="1">
        <v>0.79166666666666663</v>
      </c>
      <c r="C5095" t="s">
        <v>0</v>
      </c>
      <c r="D5095" t="s">
        <v>1</v>
      </c>
      <c r="E5095" t="s">
        <v>189</v>
      </c>
      <c r="F5095">
        <v>21</v>
      </c>
      <c r="G5095" t="str">
        <f>VLOOKUP(Tabel1[[#This Row],[Gruppe]],Statistikkoder!$A$1:$C$154,2,FALSE)</f>
        <v>    Barn 12-15 år gående Pendler      </v>
      </c>
      <c r="H5095">
        <v>0</v>
      </c>
      <c r="I5095">
        <v>4</v>
      </c>
      <c r="J5095">
        <v>0</v>
      </c>
      <c r="K5095">
        <f>IF(AND(Tabel1[[#This Row],[Gruppe]]&gt;=610,Tabel1[[#This Row],[Gruppe]]&lt;=765),Tabel1[[#This Row],[Dækmeter]],0)</f>
        <v>0</v>
      </c>
      <c r="L5095">
        <v>0</v>
      </c>
      <c r="M5095" t="s">
        <v>3</v>
      </c>
      <c r="N5095" t="str">
        <f>VLOOKUP($F5095,Statistikkoder!$A$2:$C$154,3,FALSE)</f>
        <v>Passager</v>
      </c>
    </row>
    <row r="5096" spans="1:14" x14ac:dyDescent="0.2">
      <c r="A5096" t="s">
        <v>214</v>
      </c>
      <c r="B5096" s="1">
        <v>0.79166666666666663</v>
      </c>
      <c r="C5096" t="s">
        <v>0</v>
      </c>
      <c r="D5096" t="s">
        <v>1</v>
      </c>
      <c r="E5096" t="s">
        <v>189</v>
      </c>
      <c r="F5096">
        <v>30</v>
      </c>
      <c r="G5096" t="str">
        <f>VLOOKUP(Tabel1[[#This Row],[Gruppe]],Statistikkoder!$A$1:$C$154,2,FALSE)</f>
        <v>    Barn  0-11 år gående              </v>
      </c>
      <c r="H5096">
        <v>0</v>
      </c>
      <c r="I5096">
        <v>1</v>
      </c>
      <c r="J5096">
        <v>0</v>
      </c>
      <c r="K5096">
        <f>IF(AND(Tabel1[[#This Row],[Gruppe]]&gt;=610,Tabel1[[#This Row],[Gruppe]]&lt;=765),Tabel1[[#This Row],[Dækmeter]],0)</f>
        <v>0</v>
      </c>
      <c r="L5096">
        <v>0</v>
      </c>
      <c r="M5096" t="s">
        <v>3</v>
      </c>
      <c r="N5096" t="str">
        <f>VLOOKUP($F5096,Statistikkoder!$A$2:$C$154,3,FALSE)</f>
        <v>Passager</v>
      </c>
    </row>
    <row r="5097" spans="1:14" x14ac:dyDescent="0.2">
      <c r="A5097" t="s">
        <v>214</v>
      </c>
      <c r="B5097" s="1">
        <v>0.79166666666666663</v>
      </c>
      <c r="C5097" t="s">
        <v>0</v>
      </c>
      <c r="D5097" t="s">
        <v>1</v>
      </c>
      <c r="E5097" t="s">
        <v>189</v>
      </c>
      <c r="F5097">
        <v>40</v>
      </c>
      <c r="G5097" t="str">
        <f>VLOOKUP(Tabel1[[#This Row],[Gruppe]],Statistikkoder!$A$1:$C$154,2,FALSE)</f>
        <v>    Pensionist gående                </v>
      </c>
      <c r="H5097">
        <v>0</v>
      </c>
      <c r="I5097">
        <v>2</v>
      </c>
      <c r="J5097">
        <v>0</v>
      </c>
      <c r="K5097">
        <f>IF(AND(Tabel1[[#This Row],[Gruppe]]&gt;=610,Tabel1[[#This Row],[Gruppe]]&lt;=765),Tabel1[[#This Row],[Dækmeter]],0)</f>
        <v>0</v>
      </c>
      <c r="L5097">
        <v>0</v>
      </c>
      <c r="M5097" t="s">
        <v>3</v>
      </c>
      <c r="N5097" t="str">
        <f>VLOOKUP($F5097,Statistikkoder!$A$2:$C$154,3,FALSE)</f>
        <v>Passager</v>
      </c>
    </row>
    <row r="5098" spans="1:14" x14ac:dyDescent="0.2">
      <c r="A5098" t="s">
        <v>214</v>
      </c>
      <c r="B5098" s="1">
        <v>0.79166666666666663</v>
      </c>
      <c r="C5098" t="s">
        <v>0</v>
      </c>
      <c r="D5098" t="s">
        <v>1</v>
      </c>
      <c r="E5098" t="s">
        <v>189</v>
      </c>
      <c r="F5098">
        <v>80</v>
      </c>
      <c r="G5098" t="str">
        <f>VLOOKUP(Tabel1[[#This Row],[Gruppe]],Statistikkoder!$A$1:$C$154,2,FALSE)</f>
        <v>    Bil &lt; 1,95 pendler rejse        </v>
      </c>
      <c r="H5098">
        <v>5</v>
      </c>
      <c r="I5098">
        <v>11</v>
      </c>
      <c r="J5098">
        <v>30</v>
      </c>
      <c r="K5098">
        <f>IF(AND(Tabel1[[#This Row],[Gruppe]]&gt;=610,Tabel1[[#This Row],[Gruppe]]&lt;=765),Tabel1[[#This Row],[Dækmeter]],0)</f>
        <v>0</v>
      </c>
      <c r="L5098">
        <v>0</v>
      </c>
      <c r="M5098" t="s">
        <v>3</v>
      </c>
      <c r="N5098" t="str">
        <f>VLOOKUP($F5098,Statistikkoder!$A$2:$C$154,3,FALSE)</f>
        <v>Personbil</v>
      </c>
    </row>
    <row r="5099" spans="1:14" x14ac:dyDescent="0.2">
      <c r="A5099" t="s">
        <v>214</v>
      </c>
      <c r="B5099" s="1">
        <v>0.79166666666666663</v>
      </c>
      <c r="C5099" t="s">
        <v>0</v>
      </c>
      <c r="D5099" t="s">
        <v>1</v>
      </c>
      <c r="E5099" t="s">
        <v>189</v>
      </c>
      <c r="F5099">
        <v>110</v>
      </c>
      <c r="G5099" t="str">
        <f>VLOOKUP(Tabel1[[#This Row],[Gruppe]],Statistikkoder!$A$1:$C$154,2,FALSE)</f>
        <v>    Bil &lt; 1,95 m                            </v>
      </c>
      <c r="H5099">
        <v>17</v>
      </c>
      <c r="I5099">
        <v>36</v>
      </c>
      <c r="J5099">
        <v>102</v>
      </c>
      <c r="K5099">
        <f>IF(AND(Tabel1[[#This Row],[Gruppe]]&gt;=610,Tabel1[[#This Row],[Gruppe]]&lt;=765),Tabel1[[#This Row],[Dækmeter]],0)</f>
        <v>0</v>
      </c>
      <c r="L5099">
        <v>0</v>
      </c>
      <c r="M5099" t="s">
        <v>3</v>
      </c>
      <c r="N5099" t="str">
        <f>VLOOKUP($F5099,Statistikkoder!$A$2:$C$154,3,FALSE)</f>
        <v>Personbil</v>
      </c>
    </row>
    <row r="5100" spans="1:14" x14ac:dyDescent="0.2">
      <c r="A5100" t="s">
        <v>214</v>
      </c>
      <c r="B5100" s="1">
        <v>0.79166666666666663</v>
      </c>
      <c r="C5100" t="s">
        <v>0</v>
      </c>
      <c r="D5100" t="s">
        <v>1</v>
      </c>
      <c r="E5100" t="s">
        <v>189</v>
      </c>
      <c r="F5100">
        <v>120</v>
      </c>
      <c r="G5100" t="str">
        <f>VLOOKUP(Tabel1[[#This Row],[Gruppe]],Statistikkoder!$A$1:$C$154,2,FALSE)</f>
        <v>    Bil &gt; 1,95 m                            </v>
      </c>
      <c r="H5100">
        <v>1</v>
      </c>
      <c r="I5100">
        <v>2</v>
      </c>
      <c r="J5100">
        <v>6</v>
      </c>
      <c r="K5100">
        <f>IF(AND(Tabel1[[#This Row],[Gruppe]]&gt;=610,Tabel1[[#This Row],[Gruppe]]&lt;=765),Tabel1[[#This Row],[Dækmeter]],0)</f>
        <v>0</v>
      </c>
      <c r="L5100">
        <v>0</v>
      </c>
      <c r="M5100" t="s">
        <v>3</v>
      </c>
      <c r="N5100" t="str">
        <f>VLOOKUP($F5100,Statistikkoder!$A$2:$C$154,3,FALSE)</f>
        <v>Personbil</v>
      </c>
    </row>
    <row r="5101" spans="1:14" x14ac:dyDescent="0.2">
      <c r="A5101" t="s">
        <v>214</v>
      </c>
      <c r="B5101" s="1">
        <v>0.79166666666666663</v>
      </c>
      <c r="C5101" t="s">
        <v>0</v>
      </c>
      <c r="D5101" t="s">
        <v>1</v>
      </c>
      <c r="E5101" t="s">
        <v>189</v>
      </c>
      <c r="F5101">
        <v>410</v>
      </c>
      <c r="G5101" t="str">
        <f>VLOOKUP(Tabel1[[#This Row],[Gruppe]],Statistikkoder!$A$1:$C$154,2,FALSE)</f>
        <v>    MC                                    </v>
      </c>
      <c r="H5101">
        <v>4</v>
      </c>
      <c r="I5101">
        <v>6</v>
      </c>
      <c r="J5101">
        <v>9</v>
      </c>
      <c r="K5101">
        <f>IF(AND(Tabel1[[#This Row],[Gruppe]]&gt;=610,Tabel1[[#This Row],[Gruppe]]&lt;=765),Tabel1[[#This Row],[Dækmeter]],0)</f>
        <v>0</v>
      </c>
      <c r="L5101">
        <v>0</v>
      </c>
      <c r="M5101" t="s">
        <v>3</v>
      </c>
      <c r="N5101" t="str">
        <f>VLOOKUP($F5101,Statistikkoder!$A$2:$C$154,3,FALSE)</f>
        <v>MC/Knallert</v>
      </c>
    </row>
    <row r="5102" spans="1:14" x14ac:dyDescent="0.2">
      <c r="A5102" t="s">
        <v>214</v>
      </c>
      <c r="B5102" s="1">
        <v>0.79166666666666663</v>
      </c>
      <c r="C5102" t="s">
        <v>0</v>
      </c>
      <c r="D5102" t="s">
        <v>1</v>
      </c>
      <c r="E5102" t="s">
        <v>189</v>
      </c>
      <c r="F5102">
        <v>510</v>
      </c>
      <c r="G5102" t="str">
        <f>VLOOKUP(Tabel1[[#This Row],[Gruppe]],Statistikkoder!$A$1:$C$154,2,FALSE)</f>
        <v>    Cykel Voksen                            </v>
      </c>
      <c r="H5102">
        <v>3</v>
      </c>
      <c r="I5102">
        <v>0</v>
      </c>
      <c r="J5102">
        <v>3</v>
      </c>
      <c r="K5102">
        <f>IF(AND(Tabel1[[#This Row],[Gruppe]]&gt;=610,Tabel1[[#This Row],[Gruppe]]&lt;=765),Tabel1[[#This Row],[Dækmeter]],0)</f>
        <v>0</v>
      </c>
      <c r="L5102">
        <v>0</v>
      </c>
      <c r="M5102" t="s">
        <v>3</v>
      </c>
      <c r="N5102" t="str">
        <f>VLOOKUP($F5102,Statistikkoder!$A$2:$C$154,3,FALSE)</f>
        <v>Cykel</v>
      </c>
    </row>
    <row r="5103" spans="1:14" x14ac:dyDescent="0.2">
      <c r="A5103" t="s">
        <v>214</v>
      </c>
      <c r="B5103" s="1">
        <v>0.79166666666666663</v>
      </c>
      <c r="C5103" t="s">
        <v>0</v>
      </c>
      <c r="D5103" t="s">
        <v>1</v>
      </c>
      <c r="E5103" t="s">
        <v>189</v>
      </c>
      <c r="F5103">
        <v>996</v>
      </c>
      <c r="G5103" t="str">
        <f>VLOOKUP(Tabel1[[#This Row],[Gruppe]],Statistikkoder!$A$1:$C$154,2,FALSE)</f>
        <v>    Passager i køretøj                            </v>
      </c>
      <c r="H5103">
        <v>0</v>
      </c>
      <c r="I5103">
        <v>55</v>
      </c>
      <c r="J5103">
        <v>0</v>
      </c>
      <c r="K5103">
        <f>IF(AND(Tabel1[[#This Row],[Gruppe]]&gt;=610,Tabel1[[#This Row],[Gruppe]]&lt;=765),Tabel1[[#This Row],[Dækmeter]],0)</f>
        <v>0</v>
      </c>
      <c r="L5103">
        <v>0</v>
      </c>
      <c r="M5103" t="s">
        <v>3</v>
      </c>
      <c r="N5103" t="str">
        <f>VLOOKUP($F5103,Statistikkoder!$A$2:$C$154,3,FALSE)</f>
        <v>Passager</v>
      </c>
    </row>
    <row r="5104" spans="1:14" x14ac:dyDescent="0.2">
      <c r="A5104" t="s">
        <v>214</v>
      </c>
      <c r="B5104" s="1">
        <v>0.83333333333333337</v>
      </c>
      <c r="C5104" t="s">
        <v>4</v>
      </c>
      <c r="D5104" t="s">
        <v>2</v>
      </c>
      <c r="E5104" t="s">
        <v>189</v>
      </c>
      <c r="F5104">
        <v>10</v>
      </c>
      <c r="G5104" t="str">
        <f>VLOOKUP(Tabel1[[#This Row],[Gruppe]],Statistikkoder!$A$1:$C$154,2,FALSE)</f>
        <v>    Voksen gående                    </v>
      </c>
      <c r="H5104">
        <v>0</v>
      </c>
      <c r="I5104">
        <v>4</v>
      </c>
      <c r="J5104">
        <v>0</v>
      </c>
      <c r="K5104">
        <f>IF(AND(Tabel1[[#This Row],[Gruppe]]&gt;=610,Tabel1[[#This Row],[Gruppe]]&lt;=765),Tabel1[[#This Row],[Dækmeter]],0)</f>
        <v>0</v>
      </c>
      <c r="L5104">
        <v>0</v>
      </c>
      <c r="M5104" t="s">
        <v>3</v>
      </c>
      <c r="N5104" t="str">
        <f>VLOOKUP($F5104,Statistikkoder!$A$2:$C$154,3,FALSE)</f>
        <v>Passager</v>
      </c>
    </row>
    <row r="5105" spans="1:14" x14ac:dyDescent="0.2">
      <c r="A5105" t="s">
        <v>214</v>
      </c>
      <c r="B5105" s="1">
        <v>0.83333333333333337</v>
      </c>
      <c r="C5105" t="s">
        <v>4</v>
      </c>
      <c r="D5105" t="s">
        <v>2</v>
      </c>
      <c r="E5105" t="s">
        <v>189</v>
      </c>
      <c r="F5105">
        <v>15</v>
      </c>
      <c r="G5105" t="str">
        <f>VLOOKUP(Tabel1[[#This Row],[Gruppe]],Statistikkoder!$A$1:$C$154,2,FALSE)</f>
        <v>    Voksen gående Pendler            </v>
      </c>
      <c r="H5105">
        <v>0</v>
      </c>
      <c r="I5105">
        <v>1</v>
      </c>
      <c r="J5105">
        <v>0</v>
      </c>
      <c r="K5105">
        <f>IF(AND(Tabel1[[#This Row],[Gruppe]]&gt;=610,Tabel1[[#This Row],[Gruppe]]&lt;=765),Tabel1[[#This Row],[Dækmeter]],0)</f>
        <v>0</v>
      </c>
      <c r="L5105">
        <v>0</v>
      </c>
      <c r="M5105" t="s">
        <v>3</v>
      </c>
      <c r="N5105" t="str">
        <f>VLOOKUP($F5105,Statistikkoder!$A$2:$C$154,3,FALSE)</f>
        <v>Passager</v>
      </c>
    </row>
    <row r="5106" spans="1:14" x14ac:dyDescent="0.2">
      <c r="A5106" t="s">
        <v>214</v>
      </c>
      <c r="B5106" s="1">
        <v>0.83333333333333337</v>
      </c>
      <c r="C5106" t="s">
        <v>4</v>
      </c>
      <c r="D5106" t="s">
        <v>2</v>
      </c>
      <c r="E5106" t="s">
        <v>189</v>
      </c>
      <c r="F5106">
        <v>20</v>
      </c>
      <c r="G5106" t="str">
        <f>VLOOKUP(Tabel1[[#This Row],[Gruppe]],Statistikkoder!$A$1:$C$154,2,FALSE)</f>
        <v>    Barn 12-15 år gående              </v>
      </c>
      <c r="H5106">
        <v>0</v>
      </c>
      <c r="I5106">
        <v>1</v>
      </c>
      <c r="J5106">
        <v>0</v>
      </c>
      <c r="K5106">
        <f>IF(AND(Tabel1[[#This Row],[Gruppe]]&gt;=610,Tabel1[[#This Row],[Gruppe]]&lt;=765),Tabel1[[#This Row],[Dækmeter]],0)</f>
        <v>0</v>
      </c>
      <c r="L5106">
        <v>0</v>
      </c>
      <c r="M5106" t="s">
        <v>3</v>
      </c>
      <c r="N5106" t="str">
        <f>VLOOKUP($F5106,Statistikkoder!$A$2:$C$154,3,FALSE)</f>
        <v>Passager</v>
      </c>
    </row>
    <row r="5107" spans="1:14" x14ac:dyDescent="0.2">
      <c r="A5107" t="s">
        <v>214</v>
      </c>
      <c r="B5107" s="1">
        <v>0.83333333333333337</v>
      </c>
      <c r="C5107" t="s">
        <v>4</v>
      </c>
      <c r="D5107" t="s">
        <v>2</v>
      </c>
      <c r="E5107" t="s">
        <v>189</v>
      </c>
      <c r="F5107">
        <v>40</v>
      </c>
      <c r="G5107" t="str">
        <f>VLOOKUP(Tabel1[[#This Row],[Gruppe]],Statistikkoder!$A$1:$C$154,2,FALSE)</f>
        <v>    Pensionist gående                </v>
      </c>
      <c r="H5107">
        <v>0</v>
      </c>
      <c r="I5107">
        <v>2</v>
      </c>
      <c r="J5107">
        <v>0</v>
      </c>
      <c r="K5107">
        <f>IF(AND(Tabel1[[#This Row],[Gruppe]]&gt;=610,Tabel1[[#This Row],[Gruppe]]&lt;=765),Tabel1[[#This Row],[Dækmeter]],0)</f>
        <v>0</v>
      </c>
      <c r="L5107">
        <v>0</v>
      </c>
      <c r="M5107" t="s">
        <v>3</v>
      </c>
      <c r="N5107" t="str">
        <f>VLOOKUP($F5107,Statistikkoder!$A$2:$C$154,3,FALSE)</f>
        <v>Passager</v>
      </c>
    </row>
    <row r="5108" spans="1:14" x14ac:dyDescent="0.2">
      <c r="A5108" t="s">
        <v>214</v>
      </c>
      <c r="B5108" s="1">
        <v>0.83333333333333337</v>
      </c>
      <c r="C5108" t="s">
        <v>4</v>
      </c>
      <c r="D5108" t="s">
        <v>2</v>
      </c>
      <c r="E5108" t="s">
        <v>189</v>
      </c>
      <c r="F5108">
        <v>80</v>
      </c>
      <c r="G5108" t="str">
        <f>VLOOKUP(Tabel1[[#This Row],[Gruppe]],Statistikkoder!$A$1:$C$154,2,FALSE)</f>
        <v>    Bil &lt; 1,95 pendler rejse        </v>
      </c>
      <c r="H5108">
        <v>1</v>
      </c>
      <c r="I5108">
        <v>1</v>
      </c>
      <c r="J5108">
        <v>6</v>
      </c>
      <c r="K5108">
        <f>IF(AND(Tabel1[[#This Row],[Gruppe]]&gt;=610,Tabel1[[#This Row],[Gruppe]]&lt;=765),Tabel1[[#This Row],[Dækmeter]],0)</f>
        <v>0</v>
      </c>
      <c r="L5108">
        <v>0</v>
      </c>
      <c r="M5108" t="s">
        <v>3</v>
      </c>
      <c r="N5108" t="str">
        <f>VLOOKUP($F5108,Statistikkoder!$A$2:$C$154,3,FALSE)</f>
        <v>Personbil</v>
      </c>
    </row>
    <row r="5109" spans="1:14" x14ac:dyDescent="0.2">
      <c r="A5109" t="s">
        <v>214</v>
      </c>
      <c r="B5109" s="1">
        <v>0.83333333333333337</v>
      </c>
      <c r="C5109" t="s">
        <v>4</v>
      </c>
      <c r="D5109" t="s">
        <v>2</v>
      </c>
      <c r="E5109" t="s">
        <v>189</v>
      </c>
      <c r="F5109">
        <v>84</v>
      </c>
      <c r="G5109" t="str">
        <f>VLOOKUP(Tabel1[[#This Row],[Gruppe]],Statistikkoder!$A$1:$C$154,2,FALSE)</f>
        <v>    Bil &gt; 1,95 m Pendler rejse      </v>
      </c>
      <c r="H5109">
        <v>1</v>
      </c>
      <c r="I5109">
        <v>1</v>
      </c>
      <c r="J5109">
        <v>6</v>
      </c>
      <c r="K5109">
        <f>IF(AND(Tabel1[[#This Row],[Gruppe]]&gt;=610,Tabel1[[#This Row],[Gruppe]]&lt;=765),Tabel1[[#This Row],[Dækmeter]],0)</f>
        <v>0</v>
      </c>
      <c r="L5109">
        <v>0</v>
      </c>
      <c r="M5109" t="s">
        <v>3</v>
      </c>
      <c r="N5109" t="str">
        <f>VLOOKUP($F5109,Statistikkoder!$A$2:$C$154,3,FALSE)</f>
        <v>Personbil</v>
      </c>
    </row>
    <row r="5110" spans="1:14" x14ac:dyDescent="0.2">
      <c r="A5110" t="s">
        <v>214</v>
      </c>
      <c r="B5110" s="1">
        <v>0.83333333333333337</v>
      </c>
      <c r="C5110" t="s">
        <v>4</v>
      </c>
      <c r="D5110" t="s">
        <v>2</v>
      </c>
      <c r="E5110" t="s">
        <v>189</v>
      </c>
      <c r="F5110">
        <v>110</v>
      </c>
      <c r="G5110" t="str">
        <f>VLOOKUP(Tabel1[[#This Row],[Gruppe]],Statistikkoder!$A$1:$C$154,2,FALSE)</f>
        <v>    Bil &lt; 1,95 m                            </v>
      </c>
      <c r="H5110">
        <v>4</v>
      </c>
      <c r="I5110">
        <v>6</v>
      </c>
      <c r="J5110">
        <v>24</v>
      </c>
      <c r="K5110">
        <f>IF(AND(Tabel1[[#This Row],[Gruppe]]&gt;=610,Tabel1[[#This Row],[Gruppe]]&lt;=765),Tabel1[[#This Row],[Dækmeter]],0)</f>
        <v>0</v>
      </c>
      <c r="L5110">
        <v>0</v>
      </c>
      <c r="M5110" t="s">
        <v>3</v>
      </c>
      <c r="N5110" t="str">
        <f>VLOOKUP($F5110,Statistikkoder!$A$2:$C$154,3,FALSE)</f>
        <v>Personbil</v>
      </c>
    </row>
    <row r="5111" spans="1:14" x14ac:dyDescent="0.2">
      <c r="A5111" t="s">
        <v>214</v>
      </c>
      <c r="B5111" s="1">
        <v>0.83333333333333337</v>
      </c>
      <c r="C5111" t="s">
        <v>4</v>
      </c>
      <c r="D5111" t="s">
        <v>2</v>
      </c>
      <c r="E5111" t="s">
        <v>189</v>
      </c>
      <c r="F5111">
        <v>996</v>
      </c>
      <c r="G5111" t="str">
        <f>VLOOKUP(Tabel1[[#This Row],[Gruppe]],Statistikkoder!$A$1:$C$154,2,FALSE)</f>
        <v>    Passager i køretøj                            </v>
      </c>
      <c r="H5111">
        <v>0</v>
      </c>
      <c r="I5111">
        <v>8</v>
      </c>
      <c r="J5111">
        <v>0</v>
      </c>
      <c r="K5111">
        <f>IF(AND(Tabel1[[#This Row],[Gruppe]]&gt;=610,Tabel1[[#This Row],[Gruppe]]&lt;=765),Tabel1[[#This Row],[Dækmeter]],0)</f>
        <v>0</v>
      </c>
      <c r="L5111">
        <v>0</v>
      </c>
      <c r="M5111" t="s">
        <v>3</v>
      </c>
      <c r="N5111" t="str">
        <f>VLOOKUP($F5111,Statistikkoder!$A$2:$C$154,3,FALSE)</f>
        <v>Passager</v>
      </c>
    </row>
    <row r="5112" spans="1:14" x14ac:dyDescent="0.2">
      <c r="A5112" t="s">
        <v>214</v>
      </c>
      <c r="B5112" s="1">
        <v>0.875</v>
      </c>
      <c r="C5112" t="s">
        <v>0</v>
      </c>
      <c r="D5112" t="s">
        <v>1</v>
      </c>
      <c r="E5112" t="s">
        <v>189</v>
      </c>
      <c r="F5112">
        <v>10</v>
      </c>
      <c r="G5112" t="str">
        <f>VLOOKUP(Tabel1[[#This Row],[Gruppe]],Statistikkoder!$A$1:$C$154,2,FALSE)</f>
        <v>    Voksen gående                    </v>
      </c>
      <c r="H5112">
        <v>0</v>
      </c>
      <c r="I5112">
        <v>1</v>
      </c>
      <c r="J5112">
        <v>0</v>
      </c>
      <c r="K5112">
        <f>IF(AND(Tabel1[[#This Row],[Gruppe]]&gt;=610,Tabel1[[#This Row],[Gruppe]]&lt;=765),Tabel1[[#This Row],[Dækmeter]],0)</f>
        <v>0</v>
      </c>
      <c r="L5112">
        <v>0</v>
      </c>
      <c r="M5112" t="s">
        <v>3</v>
      </c>
      <c r="N5112" t="str">
        <f>VLOOKUP($F5112,Statistikkoder!$A$2:$C$154,3,FALSE)</f>
        <v>Passager</v>
      </c>
    </row>
    <row r="5113" spans="1:14" x14ac:dyDescent="0.2">
      <c r="A5113" t="s">
        <v>214</v>
      </c>
      <c r="B5113" s="1">
        <v>0.875</v>
      </c>
      <c r="C5113" t="s">
        <v>0</v>
      </c>
      <c r="D5113" t="s">
        <v>1</v>
      </c>
      <c r="E5113" t="s">
        <v>189</v>
      </c>
      <c r="F5113">
        <v>80</v>
      </c>
      <c r="G5113" t="str">
        <f>VLOOKUP(Tabel1[[#This Row],[Gruppe]],Statistikkoder!$A$1:$C$154,2,FALSE)</f>
        <v>    Bil &lt; 1,95 pendler rejse        </v>
      </c>
      <c r="H5113">
        <v>5</v>
      </c>
      <c r="I5113">
        <v>8</v>
      </c>
      <c r="J5113">
        <v>30</v>
      </c>
      <c r="K5113">
        <f>IF(AND(Tabel1[[#This Row],[Gruppe]]&gt;=610,Tabel1[[#This Row],[Gruppe]]&lt;=765),Tabel1[[#This Row],[Dækmeter]],0)</f>
        <v>0</v>
      </c>
      <c r="L5113">
        <v>0</v>
      </c>
      <c r="M5113" t="s">
        <v>3</v>
      </c>
      <c r="N5113" t="str">
        <f>VLOOKUP($F5113,Statistikkoder!$A$2:$C$154,3,FALSE)</f>
        <v>Personbil</v>
      </c>
    </row>
    <row r="5114" spans="1:14" x14ac:dyDescent="0.2">
      <c r="A5114" t="s">
        <v>214</v>
      </c>
      <c r="B5114" s="1">
        <v>0.875</v>
      </c>
      <c r="C5114" t="s">
        <v>0</v>
      </c>
      <c r="D5114" t="s">
        <v>1</v>
      </c>
      <c r="E5114" t="s">
        <v>189</v>
      </c>
      <c r="F5114">
        <v>110</v>
      </c>
      <c r="G5114" t="str">
        <f>VLOOKUP(Tabel1[[#This Row],[Gruppe]],Statistikkoder!$A$1:$C$154,2,FALSE)</f>
        <v>    Bil &lt; 1,95 m                            </v>
      </c>
      <c r="H5114">
        <v>9</v>
      </c>
      <c r="I5114">
        <v>17</v>
      </c>
      <c r="J5114">
        <v>54</v>
      </c>
      <c r="K5114">
        <f>IF(AND(Tabel1[[#This Row],[Gruppe]]&gt;=610,Tabel1[[#This Row],[Gruppe]]&lt;=765),Tabel1[[#This Row],[Dækmeter]],0)</f>
        <v>0</v>
      </c>
      <c r="L5114">
        <v>0</v>
      </c>
      <c r="M5114" t="s">
        <v>3</v>
      </c>
      <c r="N5114" t="str">
        <f>VLOOKUP($F5114,Statistikkoder!$A$2:$C$154,3,FALSE)</f>
        <v>Personbil</v>
      </c>
    </row>
    <row r="5115" spans="1:14" x14ac:dyDescent="0.2">
      <c r="A5115" t="s">
        <v>214</v>
      </c>
      <c r="B5115" s="1">
        <v>0.875</v>
      </c>
      <c r="C5115" t="s">
        <v>0</v>
      </c>
      <c r="D5115" t="s">
        <v>1</v>
      </c>
      <c r="E5115" t="s">
        <v>189</v>
      </c>
      <c r="F5115">
        <v>123</v>
      </c>
      <c r="G5115" t="str">
        <f>VLOOKUP(Tabel1[[#This Row],[Gruppe]],Statistikkoder!$A$1:$C$154,2,FALSE)</f>
        <v>    Bil H&gt;1,95 &amp; L&gt;6 m                      </v>
      </c>
      <c r="H5115">
        <v>1</v>
      </c>
      <c r="I5115">
        <v>1</v>
      </c>
      <c r="J5115">
        <v>6</v>
      </c>
      <c r="K5115">
        <f>IF(AND(Tabel1[[#This Row],[Gruppe]]&gt;=610,Tabel1[[#This Row],[Gruppe]]&lt;=765),Tabel1[[#This Row],[Dækmeter]],0)</f>
        <v>0</v>
      </c>
      <c r="L5115">
        <v>0</v>
      </c>
      <c r="M5115" t="s">
        <v>3</v>
      </c>
      <c r="N5115" t="str">
        <f>VLOOKUP($F5115,Statistikkoder!$A$2:$C$154,3,FALSE)</f>
        <v>Personbil</v>
      </c>
    </row>
    <row r="5116" spans="1:14" x14ac:dyDescent="0.2">
      <c r="A5116" t="s">
        <v>214</v>
      </c>
      <c r="B5116" s="1">
        <v>0.875</v>
      </c>
      <c r="C5116" t="s">
        <v>0</v>
      </c>
      <c r="D5116" t="s">
        <v>1</v>
      </c>
      <c r="E5116" t="s">
        <v>189</v>
      </c>
      <c r="F5116">
        <v>126</v>
      </c>
      <c r="G5116" t="str">
        <f>VLOOKUP(Tabel1[[#This Row],[Gruppe]],Statistikkoder!$A$1:$C$154,2,FALSE)</f>
        <v xml:space="preserve">    Bil med campingvogn                     </v>
      </c>
      <c r="H5116">
        <v>1</v>
      </c>
      <c r="I5116">
        <v>1</v>
      </c>
      <c r="J5116">
        <v>12</v>
      </c>
      <c r="K5116">
        <f>IF(AND(Tabel1[[#This Row],[Gruppe]]&gt;=610,Tabel1[[#This Row],[Gruppe]]&lt;=765),Tabel1[[#This Row],[Dækmeter]],0)</f>
        <v>0</v>
      </c>
      <c r="L5116">
        <v>0</v>
      </c>
      <c r="M5116" t="s">
        <v>3</v>
      </c>
      <c r="N5116" t="str">
        <f>VLOOKUP($F5116,Statistikkoder!$A$2:$C$154,3,FALSE)</f>
        <v>Personbil</v>
      </c>
    </row>
    <row r="5117" spans="1:14" x14ac:dyDescent="0.2">
      <c r="A5117" t="s">
        <v>214</v>
      </c>
      <c r="B5117" s="1">
        <v>0.875</v>
      </c>
      <c r="C5117" t="s">
        <v>0</v>
      </c>
      <c r="D5117" t="s">
        <v>1</v>
      </c>
      <c r="E5117" t="s">
        <v>189</v>
      </c>
      <c r="F5117">
        <v>996</v>
      </c>
      <c r="G5117" t="str">
        <f>VLOOKUP(Tabel1[[#This Row],[Gruppe]],Statistikkoder!$A$1:$C$154,2,FALSE)</f>
        <v>    Passager i køretøj                            </v>
      </c>
      <c r="H5117">
        <v>0</v>
      </c>
      <c r="I5117">
        <v>27</v>
      </c>
      <c r="J5117">
        <v>0</v>
      </c>
      <c r="K5117">
        <f>IF(AND(Tabel1[[#This Row],[Gruppe]]&gt;=610,Tabel1[[#This Row],[Gruppe]]&lt;=765),Tabel1[[#This Row],[Dækmeter]],0)</f>
        <v>0</v>
      </c>
      <c r="L5117">
        <v>0</v>
      </c>
      <c r="M5117" t="s">
        <v>3</v>
      </c>
      <c r="N5117" t="str">
        <f>VLOOKUP($F5117,Statistikkoder!$A$2:$C$154,3,FALSE)</f>
        <v>Passager</v>
      </c>
    </row>
    <row r="5118" spans="1:14" x14ac:dyDescent="0.2">
      <c r="A5118" t="s">
        <v>215</v>
      </c>
      <c r="B5118" s="1">
        <v>0.25</v>
      </c>
      <c r="C5118" t="s">
        <v>4</v>
      </c>
      <c r="D5118" t="s">
        <v>2</v>
      </c>
      <c r="E5118" t="s">
        <v>189</v>
      </c>
      <c r="F5118">
        <v>15</v>
      </c>
      <c r="G5118" t="str">
        <f>VLOOKUP(Tabel1[[#This Row],[Gruppe]],Statistikkoder!$A$1:$C$154,2,FALSE)</f>
        <v>    Voksen gående Pendler            </v>
      </c>
      <c r="H5118">
        <v>0</v>
      </c>
      <c r="I5118">
        <v>1</v>
      </c>
      <c r="J5118">
        <v>0</v>
      </c>
      <c r="K5118">
        <f>IF(AND(Tabel1[[#This Row],[Gruppe]]&gt;=610,Tabel1[[#This Row],[Gruppe]]&lt;=765),Tabel1[[#This Row],[Dækmeter]],0)</f>
        <v>0</v>
      </c>
      <c r="L5118">
        <v>0</v>
      </c>
      <c r="M5118" t="s">
        <v>3</v>
      </c>
      <c r="N5118" t="str">
        <f>VLOOKUP($F5118,Statistikkoder!$A$2:$C$154,3,FALSE)</f>
        <v>Passager</v>
      </c>
    </row>
    <row r="5119" spans="1:14" x14ac:dyDescent="0.2">
      <c r="A5119" t="s">
        <v>215</v>
      </c>
      <c r="B5119" s="1">
        <v>0.25</v>
      </c>
      <c r="C5119" t="s">
        <v>4</v>
      </c>
      <c r="D5119" t="s">
        <v>2</v>
      </c>
      <c r="E5119" t="s">
        <v>189</v>
      </c>
      <c r="F5119">
        <v>80</v>
      </c>
      <c r="G5119" t="str">
        <f>VLOOKUP(Tabel1[[#This Row],[Gruppe]],Statistikkoder!$A$1:$C$154,2,FALSE)</f>
        <v>    Bil &lt; 1,95 pendler rejse        </v>
      </c>
      <c r="H5119">
        <v>8</v>
      </c>
      <c r="I5119">
        <v>8</v>
      </c>
      <c r="J5119">
        <v>48</v>
      </c>
      <c r="K5119">
        <f>IF(AND(Tabel1[[#This Row],[Gruppe]]&gt;=610,Tabel1[[#This Row],[Gruppe]]&lt;=765),Tabel1[[#This Row],[Dækmeter]],0)</f>
        <v>0</v>
      </c>
      <c r="L5119">
        <v>0</v>
      </c>
      <c r="M5119" t="s">
        <v>3</v>
      </c>
      <c r="N5119" t="str">
        <f>VLOOKUP($F5119,Statistikkoder!$A$2:$C$154,3,FALSE)</f>
        <v>Personbil</v>
      </c>
    </row>
    <row r="5120" spans="1:14" x14ac:dyDescent="0.2">
      <c r="A5120" t="s">
        <v>215</v>
      </c>
      <c r="B5120" s="1">
        <v>0.25</v>
      </c>
      <c r="C5120" t="s">
        <v>4</v>
      </c>
      <c r="D5120" t="s">
        <v>2</v>
      </c>
      <c r="E5120" t="s">
        <v>189</v>
      </c>
      <c r="F5120">
        <v>110</v>
      </c>
      <c r="G5120" t="str">
        <f>VLOOKUP(Tabel1[[#This Row],[Gruppe]],Statistikkoder!$A$1:$C$154,2,FALSE)</f>
        <v>    Bil &lt; 1,95 m                            </v>
      </c>
      <c r="H5120">
        <v>15</v>
      </c>
      <c r="I5120">
        <v>17</v>
      </c>
      <c r="J5120">
        <v>90</v>
      </c>
      <c r="K5120">
        <f>IF(AND(Tabel1[[#This Row],[Gruppe]]&gt;=610,Tabel1[[#This Row],[Gruppe]]&lt;=765),Tabel1[[#This Row],[Dækmeter]],0)</f>
        <v>0</v>
      </c>
      <c r="L5120">
        <v>0</v>
      </c>
      <c r="M5120" t="s">
        <v>3</v>
      </c>
      <c r="N5120" t="str">
        <f>VLOOKUP($F5120,Statistikkoder!$A$2:$C$154,3,FALSE)</f>
        <v>Personbil</v>
      </c>
    </row>
    <row r="5121" spans="1:14" x14ac:dyDescent="0.2">
      <c r="A5121" t="s">
        <v>215</v>
      </c>
      <c r="B5121" s="1">
        <v>0.25</v>
      </c>
      <c r="C5121" t="s">
        <v>4</v>
      </c>
      <c r="D5121" t="s">
        <v>2</v>
      </c>
      <c r="E5121" t="s">
        <v>189</v>
      </c>
      <c r="F5121">
        <v>120</v>
      </c>
      <c r="G5121" t="str">
        <f>VLOOKUP(Tabel1[[#This Row],[Gruppe]],Statistikkoder!$A$1:$C$154,2,FALSE)</f>
        <v>    Bil &gt; 1,95 m                            </v>
      </c>
      <c r="H5121">
        <v>1</v>
      </c>
      <c r="I5121">
        <v>1</v>
      </c>
      <c r="J5121">
        <v>6</v>
      </c>
      <c r="K5121">
        <f>IF(AND(Tabel1[[#This Row],[Gruppe]]&gt;=610,Tabel1[[#This Row],[Gruppe]]&lt;=765),Tabel1[[#This Row],[Dækmeter]],0)</f>
        <v>0</v>
      </c>
      <c r="L5121">
        <v>0</v>
      </c>
      <c r="M5121" t="s">
        <v>3</v>
      </c>
      <c r="N5121" t="str">
        <f>VLOOKUP($F5121,Statistikkoder!$A$2:$C$154,3,FALSE)</f>
        <v>Personbil</v>
      </c>
    </row>
    <row r="5122" spans="1:14" x14ac:dyDescent="0.2">
      <c r="A5122" t="s">
        <v>215</v>
      </c>
      <c r="B5122" s="1">
        <v>0.25</v>
      </c>
      <c r="C5122" t="s">
        <v>4</v>
      </c>
      <c r="D5122" t="s">
        <v>2</v>
      </c>
      <c r="E5122" t="s">
        <v>189</v>
      </c>
      <c r="F5122">
        <v>410</v>
      </c>
      <c r="G5122" t="str">
        <f>VLOOKUP(Tabel1[[#This Row],[Gruppe]],Statistikkoder!$A$1:$C$154,2,FALSE)</f>
        <v>    MC                                    </v>
      </c>
      <c r="H5122">
        <v>1</v>
      </c>
      <c r="I5122">
        <v>1</v>
      </c>
      <c r="J5122">
        <v>3</v>
      </c>
      <c r="K5122">
        <f>IF(AND(Tabel1[[#This Row],[Gruppe]]&gt;=610,Tabel1[[#This Row],[Gruppe]]&lt;=765),Tabel1[[#This Row],[Dækmeter]],0)</f>
        <v>0</v>
      </c>
      <c r="L5122">
        <v>0</v>
      </c>
      <c r="M5122" t="s">
        <v>3</v>
      </c>
      <c r="N5122" t="str">
        <f>VLOOKUP($F5122,Statistikkoder!$A$2:$C$154,3,FALSE)</f>
        <v>MC/Knallert</v>
      </c>
    </row>
    <row r="5123" spans="1:14" x14ac:dyDescent="0.2">
      <c r="A5123" t="s">
        <v>215</v>
      </c>
      <c r="B5123" s="1">
        <v>0.25</v>
      </c>
      <c r="C5123" t="s">
        <v>4</v>
      </c>
      <c r="D5123" t="s">
        <v>2</v>
      </c>
      <c r="E5123" t="s">
        <v>189</v>
      </c>
      <c r="F5123">
        <v>710</v>
      </c>
      <c r="G5123" t="str">
        <f>VLOOKUP(Tabel1[[#This Row],[Gruppe]],Statistikkoder!$A$1:$C$154,2,FALSE)</f>
        <v>    Forvogn &lt; 10 meter incl. fører          </v>
      </c>
      <c r="H5123">
        <v>1</v>
      </c>
      <c r="I5123">
        <v>1</v>
      </c>
      <c r="J5123">
        <v>10</v>
      </c>
      <c r="K5123">
        <f>IF(AND(Tabel1[[#This Row],[Gruppe]]&gt;=610,Tabel1[[#This Row],[Gruppe]]&lt;=765),Tabel1[[#This Row],[Dækmeter]],0)</f>
        <v>10</v>
      </c>
      <c r="L5123">
        <v>0</v>
      </c>
      <c r="M5123" t="s">
        <v>3</v>
      </c>
      <c r="N5123" t="str">
        <f>VLOOKUP($F5123,Statistikkoder!$A$2:$C$154,3,FALSE)</f>
        <v>Forvogn</v>
      </c>
    </row>
    <row r="5124" spans="1:14" x14ac:dyDescent="0.2">
      <c r="A5124" t="s">
        <v>215</v>
      </c>
      <c r="B5124" s="1">
        <v>0.25</v>
      </c>
      <c r="C5124" t="s">
        <v>4</v>
      </c>
      <c r="D5124" t="s">
        <v>2</v>
      </c>
      <c r="E5124" t="s">
        <v>189</v>
      </c>
      <c r="F5124">
        <v>730</v>
      </c>
      <c r="G5124" t="str">
        <f>VLOOKUP(Tabel1[[#This Row],[Gruppe]],Statistikkoder!$A$1:$C$154,2,FALSE)</f>
        <v>    Sættevogn 17 m. max 40 tons            </v>
      </c>
      <c r="H5124">
        <v>1</v>
      </c>
      <c r="I5124">
        <v>1</v>
      </c>
      <c r="J5124">
        <v>17</v>
      </c>
      <c r="K5124">
        <f>IF(AND(Tabel1[[#This Row],[Gruppe]]&gt;=610,Tabel1[[#This Row],[Gruppe]]&lt;=765),Tabel1[[#This Row],[Dækmeter]],0)</f>
        <v>17</v>
      </c>
      <c r="L5124">
        <v>0</v>
      </c>
      <c r="M5124" t="s">
        <v>3</v>
      </c>
      <c r="N5124" t="str">
        <f>VLOOKUP($F5124,Statistikkoder!$A$2:$C$154,3,FALSE)</f>
        <v>Sættevogn</v>
      </c>
    </row>
    <row r="5125" spans="1:14" x14ac:dyDescent="0.2">
      <c r="A5125" t="s">
        <v>215</v>
      </c>
      <c r="B5125" s="1">
        <v>0.25</v>
      </c>
      <c r="C5125" t="s">
        <v>4</v>
      </c>
      <c r="D5125" t="s">
        <v>2</v>
      </c>
      <c r="E5125" t="s">
        <v>189</v>
      </c>
      <c r="F5125">
        <v>996</v>
      </c>
      <c r="G5125" t="str">
        <f>VLOOKUP(Tabel1[[#This Row],[Gruppe]],Statistikkoder!$A$1:$C$154,2,FALSE)</f>
        <v>    Passager i køretøj                            </v>
      </c>
      <c r="H5125">
        <v>0</v>
      </c>
      <c r="I5125">
        <v>29</v>
      </c>
      <c r="J5125">
        <v>0</v>
      </c>
      <c r="K5125">
        <f>IF(AND(Tabel1[[#This Row],[Gruppe]]&gt;=610,Tabel1[[#This Row],[Gruppe]]&lt;=765),Tabel1[[#This Row],[Dækmeter]],0)</f>
        <v>0</v>
      </c>
      <c r="L5125">
        <v>0</v>
      </c>
      <c r="M5125" t="s">
        <v>3</v>
      </c>
      <c r="N5125" t="str">
        <f>VLOOKUP($F5125,Statistikkoder!$A$2:$C$154,3,FALSE)</f>
        <v>Passager</v>
      </c>
    </row>
    <row r="5126" spans="1:14" x14ac:dyDescent="0.2">
      <c r="A5126" t="s">
        <v>215</v>
      </c>
      <c r="B5126" s="1">
        <v>0.29166666666666669</v>
      </c>
      <c r="C5126" t="s">
        <v>0</v>
      </c>
      <c r="D5126" t="s">
        <v>1</v>
      </c>
      <c r="E5126" t="s">
        <v>189</v>
      </c>
      <c r="F5126">
        <v>15</v>
      </c>
      <c r="G5126" t="str">
        <f>VLOOKUP(Tabel1[[#This Row],[Gruppe]],Statistikkoder!$A$1:$C$154,2,FALSE)</f>
        <v>    Voksen gående Pendler            </v>
      </c>
      <c r="H5126">
        <v>0</v>
      </c>
      <c r="I5126">
        <v>3</v>
      </c>
      <c r="J5126">
        <v>0</v>
      </c>
      <c r="K5126">
        <f>IF(AND(Tabel1[[#This Row],[Gruppe]]&gt;=610,Tabel1[[#This Row],[Gruppe]]&lt;=765),Tabel1[[#This Row],[Dækmeter]],0)</f>
        <v>0</v>
      </c>
      <c r="L5126">
        <v>0</v>
      </c>
      <c r="M5126" t="s">
        <v>3</v>
      </c>
      <c r="N5126" t="str">
        <f>VLOOKUP($F5126,Statistikkoder!$A$2:$C$154,3,FALSE)</f>
        <v>Passager</v>
      </c>
    </row>
    <row r="5127" spans="1:14" x14ac:dyDescent="0.2">
      <c r="A5127" t="s">
        <v>215</v>
      </c>
      <c r="B5127" s="1">
        <v>0.29166666666666669</v>
      </c>
      <c r="C5127" t="s">
        <v>0</v>
      </c>
      <c r="D5127" t="s">
        <v>1</v>
      </c>
      <c r="E5127" t="s">
        <v>189</v>
      </c>
      <c r="F5127">
        <v>30</v>
      </c>
      <c r="G5127" t="str">
        <f>VLOOKUP(Tabel1[[#This Row],[Gruppe]],Statistikkoder!$A$1:$C$154,2,FALSE)</f>
        <v>    Barn  0-11 år gående              </v>
      </c>
      <c r="H5127">
        <v>0</v>
      </c>
      <c r="I5127">
        <v>1</v>
      </c>
      <c r="J5127">
        <v>0</v>
      </c>
      <c r="K5127">
        <f>IF(AND(Tabel1[[#This Row],[Gruppe]]&gt;=610,Tabel1[[#This Row],[Gruppe]]&lt;=765),Tabel1[[#This Row],[Dækmeter]],0)</f>
        <v>0</v>
      </c>
      <c r="L5127">
        <v>0</v>
      </c>
      <c r="M5127" t="s">
        <v>3</v>
      </c>
      <c r="N5127" t="str">
        <f>VLOOKUP($F5127,Statistikkoder!$A$2:$C$154,3,FALSE)</f>
        <v>Passager</v>
      </c>
    </row>
    <row r="5128" spans="1:14" x14ac:dyDescent="0.2">
      <c r="A5128" t="s">
        <v>215</v>
      </c>
      <c r="B5128" s="1">
        <v>0.29166666666666669</v>
      </c>
      <c r="C5128" t="s">
        <v>0</v>
      </c>
      <c r="D5128" t="s">
        <v>1</v>
      </c>
      <c r="E5128" t="s">
        <v>189</v>
      </c>
      <c r="F5128">
        <v>80</v>
      </c>
      <c r="G5128" t="str">
        <f>VLOOKUP(Tabel1[[#This Row],[Gruppe]],Statistikkoder!$A$1:$C$154,2,FALSE)</f>
        <v>    Bil &lt; 1,95 pendler rejse        </v>
      </c>
      <c r="H5128">
        <v>11</v>
      </c>
      <c r="I5128">
        <v>11</v>
      </c>
      <c r="J5128">
        <v>66</v>
      </c>
      <c r="K5128">
        <f>IF(AND(Tabel1[[#This Row],[Gruppe]]&gt;=610,Tabel1[[#This Row],[Gruppe]]&lt;=765),Tabel1[[#This Row],[Dækmeter]],0)</f>
        <v>0</v>
      </c>
      <c r="L5128">
        <v>0</v>
      </c>
      <c r="M5128" t="s">
        <v>3</v>
      </c>
      <c r="N5128" t="str">
        <f>VLOOKUP($F5128,Statistikkoder!$A$2:$C$154,3,FALSE)</f>
        <v>Personbil</v>
      </c>
    </row>
    <row r="5129" spans="1:14" x14ac:dyDescent="0.2">
      <c r="A5129" t="s">
        <v>215</v>
      </c>
      <c r="B5129" s="1">
        <v>0.29166666666666669</v>
      </c>
      <c r="C5129" t="s">
        <v>0</v>
      </c>
      <c r="D5129" t="s">
        <v>1</v>
      </c>
      <c r="E5129" t="s">
        <v>189</v>
      </c>
      <c r="F5129">
        <v>84</v>
      </c>
      <c r="G5129" t="str">
        <f>VLOOKUP(Tabel1[[#This Row],[Gruppe]],Statistikkoder!$A$1:$C$154,2,FALSE)</f>
        <v>    Bil &gt; 1,95 m Pendler rejse      </v>
      </c>
      <c r="H5129">
        <v>1</v>
      </c>
      <c r="I5129">
        <v>1</v>
      </c>
      <c r="J5129">
        <v>6</v>
      </c>
      <c r="K5129">
        <f>IF(AND(Tabel1[[#This Row],[Gruppe]]&gt;=610,Tabel1[[#This Row],[Gruppe]]&lt;=765),Tabel1[[#This Row],[Dækmeter]],0)</f>
        <v>0</v>
      </c>
      <c r="L5129">
        <v>0</v>
      </c>
      <c r="M5129" t="s">
        <v>3</v>
      </c>
      <c r="N5129" t="str">
        <f>VLOOKUP($F5129,Statistikkoder!$A$2:$C$154,3,FALSE)</f>
        <v>Personbil</v>
      </c>
    </row>
    <row r="5130" spans="1:14" x14ac:dyDescent="0.2">
      <c r="A5130" t="s">
        <v>215</v>
      </c>
      <c r="B5130" s="1">
        <v>0.29166666666666669</v>
      </c>
      <c r="C5130" t="s">
        <v>0</v>
      </c>
      <c r="D5130" t="s">
        <v>1</v>
      </c>
      <c r="E5130" t="s">
        <v>189</v>
      </c>
      <c r="F5130">
        <v>110</v>
      </c>
      <c r="G5130" t="str">
        <f>VLOOKUP(Tabel1[[#This Row],[Gruppe]],Statistikkoder!$A$1:$C$154,2,FALSE)</f>
        <v>    Bil &lt; 1,95 m                            </v>
      </c>
      <c r="H5130">
        <v>5</v>
      </c>
      <c r="I5130">
        <v>6</v>
      </c>
      <c r="J5130">
        <v>30</v>
      </c>
      <c r="K5130">
        <f>IF(AND(Tabel1[[#This Row],[Gruppe]]&gt;=610,Tabel1[[#This Row],[Gruppe]]&lt;=765),Tabel1[[#This Row],[Dækmeter]],0)</f>
        <v>0</v>
      </c>
      <c r="L5130">
        <v>0</v>
      </c>
      <c r="M5130" t="s">
        <v>3</v>
      </c>
      <c r="N5130" t="str">
        <f>VLOOKUP($F5130,Statistikkoder!$A$2:$C$154,3,FALSE)</f>
        <v>Personbil</v>
      </c>
    </row>
    <row r="5131" spans="1:14" x14ac:dyDescent="0.2">
      <c r="A5131" t="s">
        <v>215</v>
      </c>
      <c r="B5131" s="1">
        <v>0.29166666666666669</v>
      </c>
      <c r="C5131" t="s">
        <v>0</v>
      </c>
      <c r="D5131" t="s">
        <v>1</v>
      </c>
      <c r="E5131" t="s">
        <v>189</v>
      </c>
      <c r="F5131">
        <v>120</v>
      </c>
      <c r="G5131" t="str">
        <f>VLOOKUP(Tabel1[[#This Row],[Gruppe]],Statistikkoder!$A$1:$C$154,2,FALSE)</f>
        <v>    Bil &gt; 1,95 m                            </v>
      </c>
      <c r="H5131">
        <v>2</v>
      </c>
      <c r="I5131">
        <v>4</v>
      </c>
      <c r="J5131">
        <v>12</v>
      </c>
      <c r="K5131">
        <f>IF(AND(Tabel1[[#This Row],[Gruppe]]&gt;=610,Tabel1[[#This Row],[Gruppe]]&lt;=765),Tabel1[[#This Row],[Dækmeter]],0)</f>
        <v>0</v>
      </c>
      <c r="L5131">
        <v>0</v>
      </c>
      <c r="M5131" t="s">
        <v>3</v>
      </c>
      <c r="N5131" t="str">
        <f>VLOOKUP($F5131,Statistikkoder!$A$2:$C$154,3,FALSE)</f>
        <v>Personbil</v>
      </c>
    </row>
    <row r="5132" spans="1:14" x14ac:dyDescent="0.2">
      <c r="A5132" t="s">
        <v>215</v>
      </c>
      <c r="B5132" s="1">
        <v>0.29166666666666669</v>
      </c>
      <c r="C5132" t="s">
        <v>0</v>
      </c>
      <c r="D5132" t="s">
        <v>1</v>
      </c>
      <c r="E5132" t="s">
        <v>189</v>
      </c>
      <c r="F5132">
        <v>410</v>
      </c>
      <c r="G5132" t="str">
        <f>VLOOKUP(Tabel1[[#This Row],[Gruppe]],Statistikkoder!$A$1:$C$154,2,FALSE)</f>
        <v>    MC                                    </v>
      </c>
      <c r="H5132">
        <v>2</v>
      </c>
      <c r="I5132">
        <v>2</v>
      </c>
      <c r="J5132">
        <v>6</v>
      </c>
      <c r="K5132">
        <f>IF(AND(Tabel1[[#This Row],[Gruppe]]&gt;=610,Tabel1[[#This Row],[Gruppe]]&lt;=765),Tabel1[[#This Row],[Dækmeter]],0)</f>
        <v>0</v>
      </c>
      <c r="L5132">
        <v>0</v>
      </c>
      <c r="M5132" t="s">
        <v>3</v>
      </c>
      <c r="N5132" t="str">
        <f>VLOOKUP($F5132,Statistikkoder!$A$2:$C$154,3,FALSE)</f>
        <v>MC/Knallert</v>
      </c>
    </row>
    <row r="5133" spans="1:14" x14ac:dyDescent="0.2">
      <c r="A5133" t="s">
        <v>215</v>
      </c>
      <c r="B5133" s="1">
        <v>0.29166666666666669</v>
      </c>
      <c r="C5133" t="s">
        <v>0</v>
      </c>
      <c r="D5133" t="s">
        <v>1</v>
      </c>
      <c r="E5133" t="s">
        <v>189</v>
      </c>
      <c r="F5133">
        <v>510</v>
      </c>
      <c r="G5133" t="str">
        <f>VLOOKUP(Tabel1[[#This Row],[Gruppe]],Statistikkoder!$A$1:$C$154,2,FALSE)</f>
        <v>    Cykel Voksen                            </v>
      </c>
      <c r="H5133">
        <v>1</v>
      </c>
      <c r="I5133">
        <v>0</v>
      </c>
      <c r="J5133">
        <v>1</v>
      </c>
      <c r="K5133">
        <f>IF(AND(Tabel1[[#This Row],[Gruppe]]&gt;=610,Tabel1[[#This Row],[Gruppe]]&lt;=765),Tabel1[[#This Row],[Dækmeter]],0)</f>
        <v>0</v>
      </c>
      <c r="L5133">
        <v>0</v>
      </c>
      <c r="M5133" t="s">
        <v>3</v>
      </c>
      <c r="N5133" t="str">
        <f>VLOOKUP($F5133,Statistikkoder!$A$2:$C$154,3,FALSE)</f>
        <v>Cykel</v>
      </c>
    </row>
    <row r="5134" spans="1:14" x14ac:dyDescent="0.2">
      <c r="A5134" t="s">
        <v>215</v>
      </c>
      <c r="B5134" s="1">
        <v>0.29166666666666669</v>
      </c>
      <c r="C5134" t="s">
        <v>0</v>
      </c>
      <c r="D5134" t="s">
        <v>1</v>
      </c>
      <c r="E5134" t="s">
        <v>189</v>
      </c>
      <c r="F5134">
        <v>996</v>
      </c>
      <c r="G5134" t="str">
        <f>VLOOKUP(Tabel1[[#This Row],[Gruppe]],Statistikkoder!$A$1:$C$154,2,FALSE)</f>
        <v>    Passager i køretøj                            </v>
      </c>
      <c r="H5134">
        <v>0</v>
      </c>
      <c r="I5134">
        <v>24</v>
      </c>
      <c r="J5134">
        <v>0</v>
      </c>
      <c r="K5134">
        <f>IF(AND(Tabel1[[#This Row],[Gruppe]]&gt;=610,Tabel1[[#This Row],[Gruppe]]&lt;=765),Tabel1[[#This Row],[Dækmeter]],0)</f>
        <v>0</v>
      </c>
      <c r="L5134">
        <v>0</v>
      </c>
      <c r="M5134" t="s">
        <v>3</v>
      </c>
      <c r="N5134" t="str">
        <f>VLOOKUP($F5134,Statistikkoder!$A$2:$C$154,3,FALSE)</f>
        <v>Passager</v>
      </c>
    </row>
    <row r="5135" spans="1:14" x14ac:dyDescent="0.2">
      <c r="A5135" t="s">
        <v>215</v>
      </c>
      <c r="B5135" s="1">
        <v>0.29166666666666669</v>
      </c>
      <c r="C5135" t="s">
        <v>0</v>
      </c>
      <c r="D5135" t="s">
        <v>1</v>
      </c>
      <c r="E5135" t="s">
        <v>189</v>
      </c>
      <c r="F5135">
        <v>997</v>
      </c>
      <c r="G5135" t="str">
        <f>VLOOKUP(Tabel1[[#This Row],[Gruppe]],Statistikkoder!$A$1:$C$154,2,FALSE)</f>
        <v>    Passager ekstra i bil                          </v>
      </c>
      <c r="H5135">
        <v>0</v>
      </c>
      <c r="I5135">
        <v>2</v>
      </c>
      <c r="J5135">
        <v>0</v>
      </c>
      <c r="K5135">
        <f>IF(AND(Tabel1[[#This Row],[Gruppe]]&gt;=610,Tabel1[[#This Row],[Gruppe]]&lt;=765),Tabel1[[#This Row],[Dækmeter]],0)</f>
        <v>0</v>
      </c>
      <c r="L5135">
        <v>0</v>
      </c>
      <c r="M5135" t="s">
        <v>3</v>
      </c>
      <c r="N5135" t="str">
        <f>VLOOKUP($F5135,Statistikkoder!$A$2:$C$154,3,FALSE)</f>
        <v>Passager</v>
      </c>
    </row>
    <row r="5136" spans="1:14" x14ac:dyDescent="0.2">
      <c r="A5136" t="s">
        <v>215</v>
      </c>
      <c r="B5136" s="1">
        <v>0.33333333333333331</v>
      </c>
      <c r="C5136" t="s">
        <v>4</v>
      </c>
      <c r="D5136" t="s">
        <v>2</v>
      </c>
      <c r="E5136" t="s">
        <v>189</v>
      </c>
      <c r="F5136">
        <v>10</v>
      </c>
      <c r="G5136" t="str">
        <f>VLOOKUP(Tabel1[[#This Row],[Gruppe]],Statistikkoder!$A$1:$C$154,2,FALSE)</f>
        <v>    Voksen gående                    </v>
      </c>
      <c r="H5136">
        <v>0</v>
      </c>
      <c r="I5136">
        <v>2</v>
      </c>
      <c r="J5136">
        <v>0</v>
      </c>
      <c r="K5136">
        <f>IF(AND(Tabel1[[#This Row],[Gruppe]]&gt;=610,Tabel1[[#This Row],[Gruppe]]&lt;=765),Tabel1[[#This Row],[Dækmeter]],0)</f>
        <v>0</v>
      </c>
      <c r="L5136">
        <v>0</v>
      </c>
      <c r="M5136" t="s">
        <v>3</v>
      </c>
      <c r="N5136" t="str">
        <f>VLOOKUP($F5136,Statistikkoder!$A$2:$C$154,3,FALSE)</f>
        <v>Passager</v>
      </c>
    </row>
    <row r="5137" spans="1:14" x14ac:dyDescent="0.2">
      <c r="A5137" t="s">
        <v>215</v>
      </c>
      <c r="B5137" s="1">
        <v>0.33333333333333331</v>
      </c>
      <c r="C5137" t="s">
        <v>4</v>
      </c>
      <c r="D5137" t="s">
        <v>2</v>
      </c>
      <c r="E5137" t="s">
        <v>189</v>
      </c>
      <c r="F5137">
        <v>80</v>
      </c>
      <c r="G5137" t="str">
        <f>VLOOKUP(Tabel1[[#This Row],[Gruppe]],Statistikkoder!$A$1:$C$154,2,FALSE)</f>
        <v>    Bil &lt; 1,95 pendler rejse        </v>
      </c>
      <c r="H5137">
        <v>6</v>
      </c>
      <c r="I5137">
        <v>7</v>
      </c>
      <c r="J5137">
        <v>36</v>
      </c>
      <c r="K5137">
        <f>IF(AND(Tabel1[[#This Row],[Gruppe]]&gt;=610,Tabel1[[#This Row],[Gruppe]]&lt;=765),Tabel1[[#This Row],[Dækmeter]],0)</f>
        <v>0</v>
      </c>
      <c r="L5137">
        <v>0</v>
      </c>
      <c r="M5137" t="s">
        <v>3</v>
      </c>
      <c r="N5137" t="str">
        <f>VLOOKUP($F5137,Statistikkoder!$A$2:$C$154,3,FALSE)</f>
        <v>Personbil</v>
      </c>
    </row>
    <row r="5138" spans="1:14" x14ac:dyDescent="0.2">
      <c r="A5138" t="s">
        <v>215</v>
      </c>
      <c r="B5138" s="1">
        <v>0.33333333333333331</v>
      </c>
      <c r="C5138" t="s">
        <v>4</v>
      </c>
      <c r="D5138" t="s">
        <v>2</v>
      </c>
      <c r="E5138" t="s">
        <v>189</v>
      </c>
      <c r="F5138">
        <v>110</v>
      </c>
      <c r="G5138" t="str">
        <f>VLOOKUP(Tabel1[[#This Row],[Gruppe]],Statistikkoder!$A$1:$C$154,2,FALSE)</f>
        <v>    Bil &lt; 1,95 m                            </v>
      </c>
      <c r="H5138">
        <v>15</v>
      </c>
      <c r="I5138">
        <v>24</v>
      </c>
      <c r="J5138">
        <v>90</v>
      </c>
      <c r="K5138">
        <f>IF(AND(Tabel1[[#This Row],[Gruppe]]&gt;=610,Tabel1[[#This Row],[Gruppe]]&lt;=765),Tabel1[[#This Row],[Dækmeter]],0)</f>
        <v>0</v>
      </c>
      <c r="L5138">
        <v>0</v>
      </c>
      <c r="M5138" t="s">
        <v>3</v>
      </c>
      <c r="N5138" t="str">
        <f>VLOOKUP($F5138,Statistikkoder!$A$2:$C$154,3,FALSE)</f>
        <v>Personbil</v>
      </c>
    </row>
    <row r="5139" spans="1:14" x14ac:dyDescent="0.2">
      <c r="A5139" t="s">
        <v>215</v>
      </c>
      <c r="B5139" s="1">
        <v>0.33333333333333331</v>
      </c>
      <c r="C5139" t="s">
        <v>4</v>
      </c>
      <c r="D5139" t="s">
        <v>2</v>
      </c>
      <c r="E5139" t="s">
        <v>189</v>
      </c>
      <c r="F5139">
        <v>120</v>
      </c>
      <c r="G5139" t="str">
        <f>VLOOKUP(Tabel1[[#This Row],[Gruppe]],Statistikkoder!$A$1:$C$154,2,FALSE)</f>
        <v>    Bil &gt; 1,95 m                            </v>
      </c>
      <c r="H5139">
        <v>1</v>
      </c>
      <c r="I5139">
        <v>1</v>
      </c>
      <c r="J5139">
        <v>6</v>
      </c>
      <c r="K5139">
        <f>IF(AND(Tabel1[[#This Row],[Gruppe]]&gt;=610,Tabel1[[#This Row],[Gruppe]]&lt;=765),Tabel1[[#This Row],[Dækmeter]],0)</f>
        <v>0</v>
      </c>
      <c r="L5139">
        <v>0</v>
      </c>
      <c r="M5139" t="s">
        <v>3</v>
      </c>
      <c r="N5139" t="str">
        <f>VLOOKUP($F5139,Statistikkoder!$A$2:$C$154,3,FALSE)</f>
        <v>Personbil</v>
      </c>
    </row>
    <row r="5140" spans="1:14" x14ac:dyDescent="0.2">
      <c r="A5140" t="s">
        <v>215</v>
      </c>
      <c r="B5140" s="1">
        <v>0.33333333333333331</v>
      </c>
      <c r="C5140" t="s">
        <v>4</v>
      </c>
      <c r="D5140" t="s">
        <v>2</v>
      </c>
      <c r="E5140" t="s">
        <v>189</v>
      </c>
      <c r="F5140">
        <v>123</v>
      </c>
      <c r="G5140" t="str">
        <f>VLOOKUP(Tabel1[[#This Row],[Gruppe]],Statistikkoder!$A$1:$C$154,2,FALSE)</f>
        <v>    Bil H&gt;1,95 &amp; L&gt;6 m                      </v>
      </c>
      <c r="H5140">
        <v>1</v>
      </c>
      <c r="I5140">
        <v>2</v>
      </c>
      <c r="J5140">
        <v>6</v>
      </c>
      <c r="K5140">
        <f>IF(AND(Tabel1[[#This Row],[Gruppe]]&gt;=610,Tabel1[[#This Row],[Gruppe]]&lt;=765),Tabel1[[#This Row],[Dækmeter]],0)</f>
        <v>0</v>
      </c>
      <c r="L5140">
        <v>0</v>
      </c>
      <c r="M5140" t="s">
        <v>3</v>
      </c>
      <c r="N5140" t="str">
        <f>VLOOKUP($F5140,Statistikkoder!$A$2:$C$154,3,FALSE)</f>
        <v>Personbil</v>
      </c>
    </row>
    <row r="5141" spans="1:14" x14ac:dyDescent="0.2">
      <c r="A5141" t="s">
        <v>215</v>
      </c>
      <c r="B5141" s="1">
        <v>0.33333333333333331</v>
      </c>
      <c r="C5141" t="s">
        <v>4</v>
      </c>
      <c r="D5141" t="s">
        <v>2</v>
      </c>
      <c r="E5141" t="s">
        <v>189</v>
      </c>
      <c r="F5141">
        <v>410</v>
      </c>
      <c r="G5141" t="str">
        <f>VLOOKUP(Tabel1[[#This Row],[Gruppe]],Statistikkoder!$A$1:$C$154,2,FALSE)</f>
        <v>    MC                                    </v>
      </c>
      <c r="H5141">
        <v>1</v>
      </c>
      <c r="I5141">
        <v>1</v>
      </c>
      <c r="J5141">
        <v>3</v>
      </c>
      <c r="K5141">
        <f>IF(AND(Tabel1[[#This Row],[Gruppe]]&gt;=610,Tabel1[[#This Row],[Gruppe]]&lt;=765),Tabel1[[#This Row],[Dækmeter]],0)</f>
        <v>0</v>
      </c>
      <c r="L5141">
        <v>0</v>
      </c>
      <c r="M5141" t="s">
        <v>3</v>
      </c>
      <c r="N5141" t="str">
        <f>VLOOKUP($F5141,Statistikkoder!$A$2:$C$154,3,FALSE)</f>
        <v>MC/Knallert</v>
      </c>
    </row>
    <row r="5142" spans="1:14" x14ac:dyDescent="0.2">
      <c r="A5142" t="s">
        <v>215</v>
      </c>
      <c r="B5142" s="1">
        <v>0.33333333333333331</v>
      </c>
      <c r="C5142" t="s">
        <v>4</v>
      </c>
      <c r="D5142" t="s">
        <v>2</v>
      </c>
      <c r="E5142" t="s">
        <v>189</v>
      </c>
      <c r="F5142">
        <v>510</v>
      </c>
      <c r="G5142" t="str">
        <f>VLOOKUP(Tabel1[[#This Row],[Gruppe]],Statistikkoder!$A$1:$C$154,2,FALSE)</f>
        <v>    Cykel Voksen                            </v>
      </c>
      <c r="H5142">
        <v>2</v>
      </c>
      <c r="I5142">
        <v>0</v>
      </c>
      <c r="J5142">
        <v>2</v>
      </c>
      <c r="K5142">
        <f>IF(AND(Tabel1[[#This Row],[Gruppe]]&gt;=610,Tabel1[[#This Row],[Gruppe]]&lt;=765),Tabel1[[#This Row],[Dækmeter]],0)</f>
        <v>0</v>
      </c>
      <c r="L5142">
        <v>0</v>
      </c>
      <c r="M5142" t="s">
        <v>3</v>
      </c>
      <c r="N5142" t="str">
        <f>VLOOKUP($F5142,Statistikkoder!$A$2:$C$154,3,FALSE)</f>
        <v>Cykel</v>
      </c>
    </row>
    <row r="5143" spans="1:14" x14ac:dyDescent="0.2">
      <c r="A5143" t="s">
        <v>215</v>
      </c>
      <c r="B5143" s="1">
        <v>0.33333333333333331</v>
      </c>
      <c r="C5143" t="s">
        <v>4</v>
      </c>
      <c r="D5143" t="s">
        <v>2</v>
      </c>
      <c r="E5143" t="s">
        <v>189</v>
      </c>
      <c r="F5143">
        <v>996</v>
      </c>
      <c r="G5143" t="str">
        <f>VLOOKUP(Tabel1[[#This Row],[Gruppe]],Statistikkoder!$A$1:$C$154,2,FALSE)</f>
        <v>    Passager i køretøj                            </v>
      </c>
      <c r="H5143">
        <v>0</v>
      </c>
      <c r="I5143">
        <v>35</v>
      </c>
      <c r="J5143">
        <v>0</v>
      </c>
      <c r="K5143">
        <f>IF(AND(Tabel1[[#This Row],[Gruppe]]&gt;=610,Tabel1[[#This Row],[Gruppe]]&lt;=765),Tabel1[[#This Row],[Dækmeter]],0)</f>
        <v>0</v>
      </c>
      <c r="L5143">
        <v>0</v>
      </c>
      <c r="M5143" t="s">
        <v>3</v>
      </c>
      <c r="N5143" t="str">
        <f>VLOOKUP($F5143,Statistikkoder!$A$2:$C$154,3,FALSE)</f>
        <v>Passager</v>
      </c>
    </row>
    <row r="5144" spans="1:14" x14ac:dyDescent="0.2">
      <c r="A5144" t="s">
        <v>215</v>
      </c>
      <c r="B5144" s="1">
        <v>0.375</v>
      </c>
      <c r="C5144" t="s">
        <v>0</v>
      </c>
      <c r="D5144" t="s">
        <v>1</v>
      </c>
      <c r="E5144" t="s">
        <v>189</v>
      </c>
      <c r="F5144">
        <v>10</v>
      </c>
      <c r="G5144" t="str">
        <f>VLOOKUP(Tabel1[[#This Row],[Gruppe]],Statistikkoder!$A$1:$C$154,2,FALSE)</f>
        <v>    Voksen gående                    </v>
      </c>
      <c r="H5144">
        <v>0</v>
      </c>
      <c r="I5144">
        <v>1</v>
      </c>
      <c r="J5144">
        <v>0</v>
      </c>
      <c r="K5144">
        <f>IF(AND(Tabel1[[#This Row],[Gruppe]]&gt;=610,Tabel1[[#This Row],[Gruppe]]&lt;=765),Tabel1[[#This Row],[Dækmeter]],0)</f>
        <v>0</v>
      </c>
      <c r="L5144">
        <v>0</v>
      </c>
      <c r="M5144" t="s">
        <v>3</v>
      </c>
      <c r="N5144" t="str">
        <f>VLOOKUP($F5144,Statistikkoder!$A$2:$C$154,3,FALSE)</f>
        <v>Passager</v>
      </c>
    </row>
    <row r="5145" spans="1:14" x14ac:dyDescent="0.2">
      <c r="A5145" t="s">
        <v>215</v>
      </c>
      <c r="B5145" s="1">
        <v>0.375</v>
      </c>
      <c r="C5145" t="s">
        <v>0</v>
      </c>
      <c r="D5145" t="s">
        <v>1</v>
      </c>
      <c r="E5145" t="s">
        <v>189</v>
      </c>
      <c r="F5145">
        <v>80</v>
      </c>
      <c r="G5145" t="str">
        <f>VLOOKUP(Tabel1[[#This Row],[Gruppe]],Statistikkoder!$A$1:$C$154,2,FALSE)</f>
        <v>    Bil &lt; 1,95 pendler rejse        </v>
      </c>
      <c r="H5145">
        <v>5</v>
      </c>
      <c r="I5145">
        <v>5</v>
      </c>
      <c r="J5145">
        <v>30</v>
      </c>
      <c r="K5145">
        <f>IF(AND(Tabel1[[#This Row],[Gruppe]]&gt;=610,Tabel1[[#This Row],[Gruppe]]&lt;=765),Tabel1[[#This Row],[Dækmeter]],0)</f>
        <v>0</v>
      </c>
      <c r="L5145">
        <v>0</v>
      </c>
      <c r="M5145" t="s">
        <v>3</v>
      </c>
      <c r="N5145" t="str">
        <f>VLOOKUP($F5145,Statistikkoder!$A$2:$C$154,3,FALSE)</f>
        <v>Personbil</v>
      </c>
    </row>
    <row r="5146" spans="1:14" x14ac:dyDescent="0.2">
      <c r="A5146" t="s">
        <v>215</v>
      </c>
      <c r="B5146" s="1">
        <v>0.375</v>
      </c>
      <c r="C5146" t="s">
        <v>0</v>
      </c>
      <c r="D5146" t="s">
        <v>1</v>
      </c>
      <c r="E5146" t="s">
        <v>189</v>
      </c>
      <c r="F5146">
        <v>110</v>
      </c>
      <c r="G5146" t="str">
        <f>VLOOKUP(Tabel1[[#This Row],[Gruppe]],Statistikkoder!$A$1:$C$154,2,FALSE)</f>
        <v>    Bil &lt; 1,95 m                            </v>
      </c>
      <c r="H5146">
        <v>13</v>
      </c>
      <c r="I5146">
        <v>28</v>
      </c>
      <c r="J5146">
        <v>78</v>
      </c>
      <c r="K5146">
        <f>IF(AND(Tabel1[[#This Row],[Gruppe]]&gt;=610,Tabel1[[#This Row],[Gruppe]]&lt;=765),Tabel1[[#This Row],[Dækmeter]],0)</f>
        <v>0</v>
      </c>
      <c r="L5146">
        <v>0</v>
      </c>
      <c r="M5146" t="s">
        <v>3</v>
      </c>
      <c r="N5146" t="str">
        <f>VLOOKUP($F5146,Statistikkoder!$A$2:$C$154,3,FALSE)</f>
        <v>Personbil</v>
      </c>
    </row>
    <row r="5147" spans="1:14" x14ac:dyDescent="0.2">
      <c r="A5147" t="s">
        <v>215</v>
      </c>
      <c r="B5147" s="1">
        <v>0.375</v>
      </c>
      <c r="C5147" t="s">
        <v>0</v>
      </c>
      <c r="D5147" t="s">
        <v>1</v>
      </c>
      <c r="E5147" t="s">
        <v>189</v>
      </c>
      <c r="F5147">
        <v>126</v>
      </c>
      <c r="G5147" t="str">
        <f>VLOOKUP(Tabel1[[#This Row],[Gruppe]],Statistikkoder!$A$1:$C$154,2,FALSE)</f>
        <v xml:space="preserve">    Bil med campingvogn                     </v>
      </c>
      <c r="H5147">
        <v>1</v>
      </c>
      <c r="I5147">
        <v>2</v>
      </c>
      <c r="J5147">
        <v>12</v>
      </c>
      <c r="K5147">
        <f>IF(AND(Tabel1[[#This Row],[Gruppe]]&gt;=610,Tabel1[[#This Row],[Gruppe]]&lt;=765),Tabel1[[#This Row],[Dækmeter]],0)</f>
        <v>0</v>
      </c>
      <c r="L5147">
        <v>0</v>
      </c>
      <c r="M5147" t="s">
        <v>3</v>
      </c>
      <c r="N5147" t="str">
        <f>VLOOKUP($F5147,Statistikkoder!$A$2:$C$154,3,FALSE)</f>
        <v>Personbil</v>
      </c>
    </row>
    <row r="5148" spans="1:14" x14ac:dyDescent="0.2">
      <c r="A5148" t="s">
        <v>215</v>
      </c>
      <c r="B5148" s="1">
        <v>0.375</v>
      </c>
      <c r="C5148" t="s">
        <v>0</v>
      </c>
      <c r="D5148" t="s">
        <v>1</v>
      </c>
      <c r="E5148" t="s">
        <v>189</v>
      </c>
      <c r="F5148">
        <v>309</v>
      </c>
      <c r="G5148" t="str">
        <f>VLOOKUP(Tabel1[[#This Row],[Gruppe]],Statistikkoder!$A$1:$C$154,2,FALSE)</f>
        <v>    Autocamper &lt;  6 meter                </v>
      </c>
      <c r="H5148">
        <v>1</v>
      </c>
      <c r="I5148">
        <v>3</v>
      </c>
      <c r="J5148">
        <v>6</v>
      </c>
      <c r="K5148">
        <f>IF(AND(Tabel1[[#This Row],[Gruppe]]&gt;=610,Tabel1[[#This Row],[Gruppe]]&lt;=765),Tabel1[[#This Row],[Dækmeter]],0)</f>
        <v>0</v>
      </c>
      <c r="L5148">
        <v>0</v>
      </c>
      <c r="M5148" t="s">
        <v>3</v>
      </c>
      <c r="N5148" t="str">
        <f>VLOOKUP($F5148,Statistikkoder!$A$2:$C$154,3,FALSE)</f>
        <v>Autocamper</v>
      </c>
    </row>
    <row r="5149" spans="1:14" x14ac:dyDescent="0.2">
      <c r="A5149" t="s">
        <v>215</v>
      </c>
      <c r="B5149" s="1">
        <v>0.375</v>
      </c>
      <c r="C5149" t="s">
        <v>0</v>
      </c>
      <c r="D5149" t="s">
        <v>1</v>
      </c>
      <c r="E5149" t="s">
        <v>189</v>
      </c>
      <c r="F5149">
        <v>410</v>
      </c>
      <c r="G5149" t="str">
        <f>VLOOKUP(Tabel1[[#This Row],[Gruppe]],Statistikkoder!$A$1:$C$154,2,FALSE)</f>
        <v>    MC                                    </v>
      </c>
      <c r="H5149">
        <v>2</v>
      </c>
      <c r="I5149">
        <v>2</v>
      </c>
      <c r="J5149">
        <v>4</v>
      </c>
      <c r="K5149">
        <f>IF(AND(Tabel1[[#This Row],[Gruppe]]&gt;=610,Tabel1[[#This Row],[Gruppe]]&lt;=765),Tabel1[[#This Row],[Dækmeter]],0)</f>
        <v>0</v>
      </c>
      <c r="L5149">
        <v>0</v>
      </c>
      <c r="M5149" t="s">
        <v>3</v>
      </c>
      <c r="N5149" t="str">
        <f>VLOOKUP($F5149,Statistikkoder!$A$2:$C$154,3,FALSE)</f>
        <v>MC/Knallert</v>
      </c>
    </row>
    <row r="5150" spans="1:14" x14ac:dyDescent="0.2">
      <c r="A5150" t="s">
        <v>215</v>
      </c>
      <c r="B5150" s="1">
        <v>0.375</v>
      </c>
      <c r="C5150" t="s">
        <v>0</v>
      </c>
      <c r="D5150" t="s">
        <v>1</v>
      </c>
      <c r="E5150" t="s">
        <v>189</v>
      </c>
      <c r="F5150">
        <v>510</v>
      </c>
      <c r="G5150" t="str">
        <f>VLOOKUP(Tabel1[[#This Row],[Gruppe]],Statistikkoder!$A$1:$C$154,2,FALSE)</f>
        <v>    Cykel Voksen                            </v>
      </c>
      <c r="H5150">
        <v>1</v>
      </c>
      <c r="I5150">
        <v>0</v>
      </c>
      <c r="J5150">
        <v>1</v>
      </c>
      <c r="K5150">
        <f>IF(AND(Tabel1[[#This Row],[Gruppe]]&gt;=610,Tabel1[[#This Row],[Gruppe]]&lt;=765),Tabel1[[#This Row],[Dækmeter]],0)</f>
        <v>0</v>
      </c>
      <c r="L5150">
        <v>0</v>
      </c>
      <c r="M5150" t="s">
        <v>3</v>
      </c>
      <c r="N5150" t="str">
        <f>VLOOKUP($F5150,Statistikkoder!$A$2:$C$154,3,FALSE)</f>
        <v>Cykel</v>
      </c>
    </row>
    <row r="5151" spans="1:14" x14ac:dyDescent="0.2">
      <c r="A5151" t="s">
        <v>215</v>
      </c>
      <c r="B5151" s="1">
        <v>0.375</v>
      </c>
      <c r="C5151" t="s">
        <v>0</v>
      </c>
      <c r="D5151" t="s">
        <v>1</v>
      </c>
      <c r="E5151" t="s">
        <v>189</v>
      </c>
      <c r="F5151">
        <v>996</v>
      </c>
      <c r="G5151" t="str">
        <f>VLOOKUP(Tabel1[[#This Row],[Gruppe]],Statistikkoder!$A$1:$C$154,2,FALSE)</f>
        <v>    Passager i køretøj                            </v>
      </c>
      <c r="H5151">
        <v>0</v>
      </c>
      <c r="I5151">
        <v>40</v>
      </c>
      <c r="J5151">
        <v>0</v>
      </c>
      <c r="K5151">
        <f>IF(AND(Tabel1[[#This Row],[Gruppe]]&gt;=610,Tabel1[[#This Row],[Gruppe]]&lt;=765),Tabel1[[#This Row],[Dækmeter]],0)</f>
        <v>0</v>
      </c>
      <c r="L5151">
        <v>0</v>
      </c>
      <c r="M5151" t="s">
        <v>3</v>
      </c>
      <c r="N5151" t="str">
        <f>VLOOKUP($F5151,Statistikkoder!$A$2:$C$154,3,FALSE)</f>
        <v>Passager</v>
      </c>
    </row>
    <row r="5152" spans="1:14" x14ac:dyDescent="0.2">
      <c r="A5152" t="s">
        <v>215</v>
      </c>
      <c r="B5152" s="1">
        <v>0.41666666666666669</v>
      </c>
      <c r="C5152" t="s">
        <v>4</v>
      </c>
      <c r="D5152" t="s">
        <v>2</v>
      </c>
      <c r="E5152" t="s">
        <v>189</v>
      </c>
      <c r="F5152">
        <v>10</v>
      </c>
      <c r="G5152" t="str">
        <f>VLOOKUP(Tabel1[[#This Row],[Gruppe]],Statistikkoder!$A$1:$C$154,2,FALSE)</f>
        <v>    Voksen gående                    </v>
      </c>
      <c r="H5152">
        <v>0</v>
      </c>
      <c r="I5152">
        <v>5</v>
      </c>
      <c r="J5152">
        <v>0</v>
      </c>
      <c r="K5152">
        <f>IF(AND(Tabel1[[#This Row],[Gruppe]]&gt;=610,Tabel1[[#This Row],[Gruppe]]&lt;=765),Tabel1[[#This Row],[Dækmeter]],0)</f>
        <v>0</v>
      </c>
      <c r="L5152">
        <v>0</v>
      </c>
      <c r="M5152" t="s">
        <v>3</v>
      </c>
      <c r="N5152" t="str">
        <f>VLOOKUP($F5152,Statistikkoder!$A$2:$C$154,3,FALSE)</f>
        <v>Passager</v>
      </c>
    </row>
    <row r="5153" spans="1:14" x14ac:dyDescent="0.2">
      <c r="A5153" t="s">
        <v>215</v>
      </c>
      <c r="B5153" s="1">
        <v>0.41666666666666669</v>
      </c>
      <c r="C5153" t="s">
        <v>4</v>
      </c>
      <c r="D5153" t="s">
        <v>2</v>
      </c>
      <c r="E5153" t="s">
        <v>189</v>
      </c>
      <c r="F5153">
        <v>40</v>
      </c>
      <c r="G5153" t="str">
        <f>VLOOKUP(Tabel1[[#This Row],[Gruppe]],Statistikkoder!$A$1:$C$154,2,FALSE)</f>
        <v>    Pensionist gående                </v>
      </c>
      <c r="H5153">
        <v>0</v>
      </c>
      <c r="I5153">
        <v>2</v>
      </c>
      <c r="J5153">
        <v>0</v>
      </c>
      <c r="K5153">
        <f>IF(AND(Tabel1[[#This Row],[Gruppe]]&gt;=610,Tabel1[[#This Row],[Gruppe]]&lt;=765),Tabel1[[#This Row],[Dækmeter]],0)</f>
        <v>0</v>
      </c>
      <c r="L5153">
        <v>0</v>
      </c>
      <c r="M5153" t="s">
        <v>3</v>
      </c>
      <c r="N5153" t="str">
        <f>VLOOKUP($F5153,Statistikkoder!$A$2:$C$154,3,FALSE)</f>
        <v>Passager</v>
      </c>
    </row>
    <row r="5154" spans="1:14" x14ac:dyDescent="0.2">
      <c r="A5154" t="s">
        <v>215</v>
      </c>
      <c r="B5154" s="1">
        <v>0.41666666666666669</v>
      </c>
      <c r="C5154" t="s">
        <v>4</v>
      </c>
      <c r="D5154" t="s">
        <v>2</v>
      </c>
      <c r="E5154" t="s">
        <v>189</v>
      </c>
      <c r="F5154">
        <v>80</v>
      </c>
      <c r="G5154" t="str">
        <f>VLOOKUP(Tabel1[[#This Row],[Gruppe]],Statistikkoder!$A$1:$C$154,2,FALSE)</f>
        <v>    Bil &lt; 1,95 pendler rejse        </v>
      </c>
      <c r="H5154">
        <v>4</v>
      </c>
      <c r="I5154">
        <v>6</v>
      </c>
      <c r="J5154">
        <v>24</v>
      </c>
      <c r="K5154">
        <f>IF(AND(Tabel1[[#This Row],[Gruppe]]&gt;=610,Tabel1[[#This Row],[Gruppe]]&lt;=765),Tabel1[[#This Row],[Dækmeter]],0)</f>
        <v>0</v>
      </c>
      <c r="L5154">
        <v>0</v>
      </c>
      <c r="M5154" t="s">
        <v>3</v>
      </c>
      <c r="N5154" t="str">
        <f>VLOOKUP($F5154,Statistikkoder!$A$2:$C$154,3,FALSE)</f>
        <v>Personbil</v>
      </c>
    </row>
    <row r="5155" spans="1:14" x14ac:dyDescent="0.2">
      <c r="A5155" t="s">
        <v>215</v>
      </c>
      <c r="B5155" s="1">
        <v>0.41666666666666669</v>
      </c>
      <c r="C5155" t="s">
        <v>4</v>
      </c>
      <c r="D5155" t="s">
        <v>2</v>
      </c>
      <c r="E5155" t="s">
        <v>189</v>
      </c>
      <c r="F5155">
        <v>110</v>
      </c>
      <c r="G5155" t="str">
        <f>VLOOKUP(Tabel1[[#This Row],[Gruppe]],Statistikkoder!$A$1:$C$154,2,FALSE)</f>
        <v>    Bil &lt; 1,95 m                            </v>
      </c>
      <c r="H5155">
        <v>23</v>
      </c>
      <c r="I5155">
        <v>64</v>
      </c>
      <c r="J5155">
        <v>138</v>
      </c>
      <c r="K5155">
        <f>IF(AND(Tabel1[[#This Row],[Gruppe]]&gt;=610,Tabel1[[#This Row],[Gruppe]]&lt;=765),Tabel1[[#This Row],[Dækmeter]],0)</f>
        <v>0</v>
      </c>
      <c r="L5155">
        <v>0</v>
      </c>
      <c r="M5155" t="s">
        <v>3</v>
      </c>
      <c r="N5155" t="str">
        <f>VLOOKUP($F5155,Statistikkoder!$A$2:$C$154,3,FALSE)</f>
        <v>Personbil</v>
      </c>
    </row>
    <row r="5156" spans="1:14" x14ac:dyDescent="0.2">
      <c r="A5156" t="s">
        <v>215</v>
      </c>
      <c r="B5156" s="1">
        <v>0.41666666666666669</v>
      </c>
      <c r="C5156" t="s">
        <v>4</v>
      </c>
      <c r="D5156" t="s">
        <v>2</v>
      </c>
      <c r="E5156" t="s">
        <v>189</v>
      </c>
      <c r="F5156">
        <v>120</v>
      </c>
      <c r="G5156" t="str">
        <f>VLOOKUP(Tabel1[[#This Row],[Gruppe]],Statistikkoder!$A$1:$C$154,2,FALSE)</f>
        <v>    Bil &gt; 1,95 m                            </v>
      </c>
      <c r="H5156">
        <v>1</v>
      </c>
      <c r="I5156">
        <v>3</v>
      </c>
      <c r="J5156">
        <v>6</v>
      </c>
      <c r="K5156">
        <f>IF(AND(Tabel1[[#This Row],[Gruppe]]&gt;=610,Tabel1[[#This Row],[Gruppe]]&lt;=765),Tabel1[[#This Row],[Dækmeter]],0)</f>
        <v>0</v>
      </c>
      <c r="L5156">
        <v>0</v>
      </c>
      <c r="M5156" t="s">
        <v>3</v>
      </c>
      <c r="N5156" t="str">
        <f>VLOOKUP($F5156,Statistikkoder!$A$2:$C$154,3,FALSE)</f>
        <v>Personbil</v>
      </c>
    </row>
    <row r="5157" spans="1:14" x14ac:dyDescent="0.2">
      <c r="A5157" t="s">
        <v>215</v>
      </c>
      <c r="B5157" s="1">
        <v>0.41666666666666669</v>
      </c>
      <c r="C5157" t="s">
        <v>4</v>
      </c>
      <c r="D5157" t="s">
        <v>2</v>
      </c>
      <c r="E5157" t="s">
        <v>189</v>
      </c>
      <c r="F5157">
        <v>510</v>
      </c>
      <c r="G5157" t="str">
        <f>VLOOKUP(Tabel1[[#This Row],[Gruppe]],Statistikkoder!$A$1:$C$154,2,FALSE)</f>
        <v>    Cykel Voksen                            </v>
      </c>
      <c r="H5157">
        <v>3</v>
      </c>
      <c r="I5157">
        <v>0</v>
      </c>
      <c r="J5157">
        <v>3</v>
      </c>
      <c r="K5157">
        <f>IF(AND(Tabel1[[#This Row],[Gruppe]]&gt;=610,Tabel1[[#This Row],[Gruppe]]&lt;=765),Tabel1[[#This Row],[Dækmeter]],0)</f>
        <v>0</v>
      </c>
      <c r="L5157">
        <v>0</v>
      </c>
      <c r="M5157" t="s">
        <v>3</v>
      </c>
      <c r="N5157" t="str">
        <f>VLOOKUP($F5157,Statistikkoder!$A$2:$C$154,3,FALSE)</f>
        <v>Cykel</v>
      </c>
    </row>
    <row r="5158" spans="1:14" x14ac:dyDescent="0.2">
      <c r="A5158" t="s">
        <v>215</v>
      </c>
      <c r="B5158" s="1">
        <v>0.41666666666666669</v>
      </c>
      <c r="C5158" t="s">
        <v>4</v>
      </c>
      <c r="D5158" t="s">
        <v>2</v>
      </c>
      <c r="E5158" t="s">
        <v>189</v>
      </c>
      <c r="F5158">
        <v>996</v>
      </c>
      <c r="G5158" t="str">
        <f>VLOOKUP(Tabel1[[#This Row],[Gruppe]],Statistikkoder!$A$1:$C$154,2,FALSE)</f>
        <v>    Passager i køretøj                            </v>
      </c>
      <c r="H5158">
        <v>0</v>
      </c>
      <c r="I5158">
        <v>73</v>
      </c>
      <c r="J5158">
        <v>0</v>
      </c>
      <c r="K5158">
        <f>IF(AND(Tabel1[[#This Row],[Gruppe]]&gt;=610,Tabel1[[#This Row],[Gruppe]]&lt;=765),Tabel1[[#This Row],[Dækmeter]],0)</f>
        <v>0</v>
      </c>
      <c r="L5158">
        <v>0</v>
      </c>
      <c r="M5158" t="s">
        <v>3</v>
      </c>
      <c r="N5158" t="str">
        <f>VLOOKUP($F5158,Statistikkoder!$A$2:$C$154,3,FALSE)</f>
        <v>Passager</v>
      </c>
    </row>
    <row r="5159" spans="1:14" x14ac:dyDescent="0.2">
      <c r="A5159" t="s">
        <v>215</v>
      </c>
      <c r="B5159" s="1">
        <v>0.41666666666666669</v>
      </c>
      <c r="C5159" t="s">
        <v>0</v>
      </c>
      <c r="D5159" t="s">
        <v>1</v>
      </c>
      <c r="E5159" t="s">
        <v>190</v>
      </c>
      <c r="F5159">
        <v>10</v>
      </c>
      <c r="G5159" t="str">
        <f>VLOOKUP(Tabel1[[#This Row],[Gruppe]],Statistikkoder!$A$1:$C$154,2,FALSE)</f>
        <v>    Voksen gående                    </v>
      </c>
      <c r="H5159">
        <v>0</v>
      </c>
      <c r="I5159">
        <v>3</v>
      </c>
      <c r="J5159">
        <v>0</v>
      </c>
      <c r="K5159">
        <f>IF(AND(Tabel1[[#This Row],[Gruppe]]&gt;=610,Tabel1[[#This Row],[Gruppe]]&lt;=765),Tabel1[[#This Row],[Dækmeter]],0)</f>
        <v>0</v>
      </c>
      <c r="L5159">
        <v>0</v>
      </c>
      <c r="M5159" t="s">
        <v>3</v>
      </c>
      <c r="N5159" t="str">
        <f>VLOOKUP($F5159,Statistikkoder!$A$2:$C$154,3,FALSE)</f>
        <v>Passager</v>
      </c>
    </row>
    <row r="5160" spans="1:14" x14ac:dyDescent="0.2">
      <c r="A5160" t="s">
        <v>215</v>
      </c>
      <c r="B5160" s="1">
        <v>0.41666666666666669</v>
      </c>
      <c r="C5160" t="s">
        <v>0</v>
      </c>
      <c r="D5160" t="s">
        <v>1</v>
      </c>
      <c r="E5160" t="s">
        <v>190</v>
      </c>
      <c r="F5160">
        <v>30</v>
      </c>
      <c r="G5160" t="str">
        <f>VLOOKUP(Tabel1[[#This Row],[Gruppe]],Statistikkoder!$A$1:$C$154,2,FALSE)</f>
        <v>    Barn  0-11 år gående              </v>
      </c>
      <c r="H5160">
        <v>0</v>
      </c>
      <c r="I5160">
        <v>2</v>
      </c>
      <c r="J5160">
        <v>0</v>
      </c>
      <c r="K5160">
        <f>IF(AND(Tabel1[[#This Row],[Gruppe]]&gt;=610,Tabel1[[#This Row],[Gruppe]]&lt;=765),Tabel1[[#This Row],[Dækmeter]],0)</f>
        <v>0</v>
      </c>
      <c r="L5160">
        <v>0</v>
      </c>
      <c r="M5160" t="s">
        <v>3</v>
      </c>
      <c r="N5160" t="str">
        <f>VLOOKUP($F5160,Statistikkoder!$A$2:$C$154,3,FALSE)</f>
        <v>Passager</v>
      </c>
    </row>
    <row r="5161" spans="1:14" x14ac:dyDescent="0.2">
      <c r="A5161" t="s">
        <v>215</v>
      </c>
      <c r="B5161" s="1">
        <v>0.41666666666666669</v>
      </c>
      <c r="C5161" t="s">
        <v>0</v>
      </c>
      <c r="D5161" t="s">
        <v>1</v>
      </c>
      <c r="E5161" t="s">
        <v>190</v>
      </c>
      <c r="F5161">
        <v>40</v>
      </c>
      <c r="G5161" t="str">
        <f>VLOOKUP(Tabel1[[#This Row],[Gruppe]],Statistikkoder!$A$1:$C$154,2,FALSE)</f>
        <v>    Pensionist gående                </v>
      </c>
      <c r="H5161">
        <v>0</v>
      </c>
      <c r="I5161">
        <v>4</v>
      </c>
      <c r="J5161">
        <v>0</v>
      </c>
      <c r="K5161">
        <f>IF(AND(Tabel1[[#This Row],[Gruppe]]&gt;=610,Tabel1[[#This Row],[Gruppe]]&lt;=765),Tabel1[[#This Row],[Dækmeter]],0)</f>
        <v>0</v>
      </c>
      <c r="L5161">
        <v>0</v>
      </c>
      <c r="M5161" t="s">
        <v>3</v>
      </c>
      <c r="N5161" t="str">
        <f>VLOOKUP($F5161,Statistikkoder!$A$2:$C$154,3,FALSE)</f>
        <v>Passager</v>
      </c>
    </row>
    <row r="5162" spans="1:14" x14ac:dyDescent="0.2">
      <c r="A5162" t="s">
        <v>215</v>
      </c>
      <c r="B5162" s="1">
        <v>0.41666666666666669</v>
      </c>
      <c r="C5162" t="s">
        <v>0</v>
      </c>
      <c r="D5162" t="s">
        <v>1</v>
      </c>
      <c r="E5162" t="s">
        <v>190</v>
      </c>
      <c r="F5162">
        <v>80</v>
      </c>
      <c r="G5162" t="str">
        <f>VLOOKUP(Tabel1[[#This Row],[Gruppe]],Statistikkoder!$A$1:$C$154,2,FALSE)</f>
        <v>    Bil &lt; 1,95 pendler rejse        </v>
      </c>
      <c r="H5162">
        <v>1</v>
      </c>
      <c r="I5162">
        <v>1</v>
      </c>
      <c r="J5162">
        <v>6</v>
      </c>
      <c r="K5162">
        <f>IF(AND(Tabel1[[#This Row],[Gruppe]]&gt;=610,Tabel1[[#This Row],[Gruppe]]&lt;=765),Tabel1[[#This Row],[Dækmeter]],0)</f>
        <v>0</v>
      </c>
      <c r="L5162">
        <v>0</v>
      </c>
      <c r="M5162" t="s">
        <v>3</v>
      </c>
      <c r="N5162" t="str">
        <f>VLOOKUP($F5162,Statistikkoder!$A$2:$C$154,3,FALSE)</f>
        <v>Personbil</v>
      </c>
    </row>
    <row r="5163" spans="1:14" x14ac:dyDescent="0.2">
      <c r="A5163" t="s">
        <v>215</v>
      </c>
      <c r="B5163" s="1">
        <v>0.41666666666666669</v>
      </c>
      <c r="C5163" t="s">
        <v>0</v>
      </c>
      <c r="D5163" t="s">
        <v>1</v>
      </c>
      <c r="E5163" t="s">
        <v>190</v>
      </c>
      <c r="F5163">
        <v>110</v>
      </c>
      <c r="G5163" t="str">
        <f>VLOOKUP(Tabel1[[#This Row],[Gruppe]],Statistikkoder!$A$1:$C$154,2,FALSE)</f>
        <v>    Bil &lt; 1,95 m                            </v>
      </c>
      <c r="H5163">
        <v>14</v>
      </c>
      <c r="I5163">
        <v>35</v>
      </c>
      <c r="J5163">
        <v>84</v>
      </c>
      <c r="K5163">
        <f>IF(AND(Tabel1[[#This Row],[Gruppe]]&gt;=610,Tabel1[[#This Row],[Gruppe]]&lt;=765),Tabel1[[#This Row],[Dækmeter]],0)</f>
        <v>0</v>
      </c>
      <c r="L5163">
        <v>0</v>
      </c>
      <c r="M5163" t="s">
        <v>3</v>
      </c>
      <c r="N5163" t="str">
        <f>VLOOKUP($F5163,Statistikkoder!$A$2:$C$154,3,FALSE)</f>
        <v>Personbil</v>
      </c>
    </row>
    <row r="5164" spans="1:14" x14ac:dyDescent="0.2">
      <c r="A5164" t="s">
        <v>215</v>
      </c>
      <c r="B5164" s="1">
        <v>0.41666666666666669</v>
      </c>
      <c r="C5164" t="s">
        <v>0</v>
      </c>
      <c r="D5164" t="s">
        <v>1</v>
      </c>
      <c r="E5164" t="s">
        <v>190</v>
      </c>
      <c r="F5164">
        <v>120</v>
      </c>
      <c r="G5164" t="str">
        <f>VLOOKUP(Tabel1[[#This Row],[Gruppe]],Statistikkoder!$A$1:$C$154,2,FALSE)</f>
        <v>    Bil &gt; 1,95 m                            </v>
      </c>
      <c r="H5164">
        <v>2</v>
      </c>
      <c r="I5164">
        <v>5</v>
      </c>
      <c r="J5164">
        <v>12</v>
      </c>
      <c r="K5164">
        <f>IF(AND(Tabel1[[#This Row],[Gruppe]]&gt;=610,Tabel1[[#This Row],[Gruppe]]&lt;=765),Tabel1[[#This Row],[Dækmeter]],0)</f>
        <v>0</v>
      </c>
      <c r="L5164">
        <v>0</v>
      </c>
      <c r="M5164" t="s">
        <v>3</v>
      </c>
      <c r="N5164" t="str">
        <f>VLOOKUP($F5164,Statistikkoder!$A$2:$C$154,3,FALSE)</f>
        <v>Personbil</v>
      </c>
    </row>
    <row r="5165" spans="1:14" x14ac:dyDescent="0.2">
      <c r="A5165" t="s">
        <v>215</v>
      </c>
      <c r="B5165" s="1">
        <v>0.41666666666666669</v>
      </c>
      <c r="C5165" t="s">
        <v>0</v>
      </c>
      <c r="D5165" t="s">
        <v>1</v>
      </c>
      <c r="E5165" t="s">
        <v>190</v>
      </c>
      <c r="F5165">
        <v>126</v>
      </c>
      <c r="G5165" t="str">
        <f>VLOOKUP(Tabel1[[#This Row],[Gruppe]],Statistikkoder!$A$1:$C$154,2,FALSE)</f>
        <v xml:space="preserve">    Bil med campingvogn                     </v>
      </c>
      <c r="H5165">
        <v>1</v>
      </c>
      <c r="I5165">
        <v>2</v>
      </c>
      <c r="J5165">
        <v>12</v>
      </c>
      <c r="K5165">
        <f>IF(AND(Tabel1[[#This Row],[Gruppe]]&gt;=610,Tabel1[[#This Row],[Gruppe]]&lt;=765),Tabel1[[#This Row],[Dækmeter]],0)</f>
        <v>0</v>
      </c>
      <c r="L5165">
        <v>0</v>
      </c>
      <c r="M5165" t="s">
        <v>3</v>
      </c>
      <c r="N5165" t="str">
        <f>VLOOKUP($F5165,Statistikkoder!$A$2:$C$154,3,FALSE)</f>
        <v>Personbil</v>
      </c>
    </row>
    <row r="5166" spans="1:14" x14ac:dyDescent="0.2">
      <c r="A5166" t="s">
        <v>215</v>
      </c>
      <c r="B5166" s="1">
        <v>0.41666666666666669</v>
      </c>
      <c r="C5166" t="s">
        <v>0</v>
      </c>
      <c r="D5166" t="s">
        <v>1</v>
      </c>
      <c r="E5166" t="s">
        <v>190</v>
      </c>
      <c r="F5166">
        <v>320</v>
      </c>
      <c r="G5166" t="str">
        <f>VLOOKUP(Tabel1[[#This Row],[Gruppe]],Statistikkoder!$A$1:$C$154,2,FALSE)</f>
        <v>    Autocamper &lt; 12 meter                </v>
      </c>
      <c r="H5166">
        <v>1</v>
      </c>
      <c r="I5166">
        <v>2</v>
      </c>
      <c r="J5166">
        <v>10</v>
      </c>
      <c r="K5166">
        <f>IF(AND(Tabel1[[#This Row],[Gruppe]]&gt;=610,Tabel1[[#This Row],[Gruppe]]&lt;=765),Tabel1[[#This Row],[Dækmeter]],0)</f>
        <v>0</v>
      </c>
      <c r="L5166">
        <v>0</v>
      </c>
      <c r="M5166" t="s">
        <v>3</v>
      </c>
      <c r="N5166" t="str">
        <f>VLOOKUP($F5166,Statistikkoder!$A$2:$C$154,3,FALSE)</f>
        <v>Autocamper</v>
      </c>
    </row>
    <row r="5167" spans="1:14" x14ac:dyDescent="0.2">
      <c r="A5167" t="s">
        <v>215</v>
      </c>
      <c r="B5167" s="1">
        <v>0.41666666666666669</v>
      </c>
      <c r="C5167" t="s">
        <v>0</v>
      </c>
      <c r="D5167" t="s">
        <v>1</v>
      </c>
      <c r="E5167" t="s">
        <v>190</v>
      </c>
      <c r="F5167">
        <v>410</v>
      </c>
      <c r="G5167" t="str">
        <f>VLOOKUP(Tabel1[[#This Row],[Gruppe]],Statistikkoder!$A$1:$C$154,2,FALSE)</f>
        <v>    MC                                    </v>
      </c>
      <c r="H5167">
        <v>1</v>
      </c>
      <c r="I5167">
        <v>1</v>
      </c>
      <c r="J5167">
        <v>2</v>
      </c>
      <c r="K5167">
        <f>IF(AND(Tabel1[[#This Row],[Gruppe]]&gt;=610,Tabel1[[#This Row],[Gruppe]]&lt;=765),Tabel1[[#This Row],[Dækmeter]],0)</f>
        <v>0</v>
      </c>
      <c r="L5167">
        <v>0</v>
      </c>
      <c r="M5167" t="s">
        <v>3</v>
      </c>
      <c r="N5167" t="str">
        <f>VLOOKUP($F5167,Statistikkoder!$A$2:$C$154,3,FALSE)</f>
        <v>MC/Knallert</v>
      </c>
    </row>
    <row r="5168" spans="1:14" x14ac:dyDescent="0.2">
      <c r="A5168" t="s">
        <v>215</v>
      </c>
      <c r="B5168" s="1">
        <v>0.41666666666666669</v>
      </c>
      <c r="C5168" t="s">
        <v>0</v>
      </c>
      <c r="D5168" t="s">
        <v>1</v>
      </c>
      <c r="E5168" t="s">
        <v>190</v>
      </c>
      <c r="F5168">
        <v>505</v>
      </c>
      <c r="G5168" t="str">
        <f>VLOOKUP(Tabel1[[#This Row],[Gruppe]],Statistikkoder!$A$1:$C$154,2,FALSE)</f>
        <v>    Cykel Pensionist                        </v>
      </c>
      <c r="H5168">
        <v>3</v>
      </c>
      <c r="I5168">
        <v>0</v>
      </c>
      <c r="J5168">
        <v>3</v>
      </c>
      <c r="K5168">
        <f>IF(AND(Tabel1[[#This Row],[Gruppe]]&gt;=610,Tabel1[[#This Row],[Gruppe]]&lt;=765),Tabel1[[#This Row],[Dækmeter]],0)</f>
        <v>0</v>
      </c>
      <c r="L5168">
        <v>0</v>
      </c>
      <c r="M5168" t="s">
        <v>3</v>
      </c>
      <c r="N5168" t="str">
        <f>VLOOKUP($F5168,Statistikkoder!$A$2:$C$154,3,FALSE)</f>
        <v>Cykel</v>
      </c>
    </row>
    <row r="5169" spans="1:14" x14ac:dyDescent="0.2">
      <c r="A5169" t="s">
        <v>215</v>
      </c>
      <c r="B5169" s="1">
        <v>0.41666666666666669</v>
      </c>
      <c r="C5169" t="s">
        <v>0</v>
      </c>
      <c r="D5169" t="s">
        <v>1</v>
      </c>
      <c r="E5169" t="s">
        <v>190</v>
      </c>
      <c r="F5169">
        <v>510</v>
      </c>
      <c r="G5169" t="str">
        <f>VLOOKUP(Tabel1[[#This Row],[Gruppe]],Statistikkoder!$A$1:$C$154,2,FALSE)</f>
        <v>    Cykel Voksen                            </v>
      </c>
      <c r="H5169">
        <v>1</v>
      </c>
      <c r="I5169">
        <v>0</v>
      </c>
      <c r="J5169">
        <v>1</v>
      </c>
      <c r="K5169">
        <f>IF(AND(Tabel1[[#This Row],[Gruppe]]&gt;=610,Tabel1[[#This Row],[Gruppe]]&lt;=765),Tabel1[[#This Row],[Dækmeter]],0)</f>
        <v>0</v>
      </c>
      <c r="L5169">
        <v>0</v>
      </c>
      <c r="M5169" t="s">
        <v>3</v>
      </c>
      <c r="N5169" t="str">
        <f>VLOOKUP($F5169,Statistikkoder!$A$2:$C$154,3,FALSE)</f>
        <v>Cykel</v>
      </c>
    </row>
    <row r="5170" spans="1:14" x14ac:dyDescent="0.2">
      <c r="A5170" t="s">
        <v>215</v>
      </c>
      <c r="B5170" s="1">
        <v>0.41666666666666669</v>
      </c>
      <c r="C5170" t="s">
        <v>0</v>
      </c>
      <c r="D5170" t="s">
        <v>1</v>
      </c>
      <c r="E5170" t="s">
        <v>190</v>
      </c>
      <c r="F5170">
        <v>996</v>
      </c>
      <c r="G5170" t="str">
        <f>VLOOKUP(Tabel1[[#This Row],[Gruppe]],Statistikkoder!$A$1:$C$154,2,FALSE)</f>
        <v>    Passager i køretøj                            </v>
      </c>
      <c r="H5170">
        <v>0</v>
      </c>
      <c r="I5170">
        <v>46</v>
      </c>
      <c r="J5170">
        <v>0</v>
      </c>
      <c r="K5170">
        <f>IF(AND(Tabel1[[#This Row],[Gruppe]]&gt;=610,Tabel1[[#This Row],[Gruppe]]&lt;=765),Tabel1[[#This Row],[Dækmeter]],0)</f>
        <v>0</v>
      </c>
      <c r="L5170">
        <v>0</v>
      </c>
      <c r="M5170" t="s">
        <v>3</v>
      </c>
      <c r="N5170" t="str">
        <f>VLOOKUP($F5170,Statistikkoder!$A$2:$C$154,3,FALSE)</f>
        <v>Passager</v>
      </c>
    </row>
    <row r="5171" spans="1:14" x14ac:dyDescent="0.2">
      <c r="A5171" t="s">
        <v>215</v>
      </c>
      <c r="B5171" s="1">
        <v>0.45833333333333331</v>
      </c>
      <c r="C5171" t="s">
        <v>4</v>
      </c>
      <c r="D5171" t="s">
        <v>2</v>
      </c>
      <c r="E5171" t="s">
        <v>190</v>
      </c>
      <c r="F5171">
        <v>10</v>
      </c>
      <c r="G5171" t="str">
        <f>VLOOKUP(Tabel1[[#This Row],[Gruppe]],Statistikkoder!$A$1:$C$154,2,FALSE)</f>
        <v>    Voksen gående                    </v>
      </c>
      <c r="H5171">
        <v>0</v>
      </c>
      <c r="I5171">
        <v>3</v>
      </c>
      <c r="J5171">
        <v>0</v>
      </c>
      <c r="K5171">
        <f>IF(AND(Tabel1[[#This Row],[Gruppe]]&gt;=610,Tabel1[[#This Row],[Gruppe]]&lt;=765),Tabel1[[#This Row],[Dækmeter]],0)</f>
        <v>0</v>
      </c>
      <c r="L5171">
        <v>0</v>
      </c>
      <c r="M5171" t="s">
        <v>3</v>
      </c>
      <c r="N5171" t="str">
        <f>VLOOKUP($F5171,Statistikkoder!$A$2:$C$154,3,FALSE)</f>
        <v>Passager</v>
      </c>
    </row>
    <row r="5172" spans="1:14" x14ac:dyDescent="0.2">
      <c r="A5172" t="s">
        <v>215</v>
      </c>
      <c r="B5172" s="1">
        <v>0.45833333333333331</v>
      </c>
      <c r="C5172" t="s">
        <v>4</v>
      </c>
      <c r="D5172" t="s">
        <v>2</v>
      </c>
      <c r="E5172" t="s">
        <v>190</v>
      </c>
      <c r="F5172">
        <v>110</v>
      </c>
      <c r="G5172" t="str">
        <f>VLOOKUP(Tabel1[[#This Row],[Gruppe]],Statistikkoder!$A$1:$C$154,2,FALSE)</f>
        <v>    Bil &lt; 1,95 m                            </v>
      </c>
      <c r="H5172">
        <v>17</v>
      </c>
      <c r="I5172">
        <v>40</v>
      </c>
      <c r="J5172">
        <v>102</v>
      </c>
      <c r="K5172">
        <f>IF(AND(Tabel1[[#This Row],[Gruppe]]&gt;=610,Tabel1[[#This Row],[Gruppe]]&lt;=765),Tabel1[[#This Row],[Dækmeter]],0)</f>
        <v>0</v>
      </c>
      <c r="L5172">
        <v>0</v>
      </c>
      <c r="M5172" t="s">
        <v>3</v>
      </c>
      <c r="N5172" t="str">
        <f>VLOOKUP($F5172,Statistikkoder!$A$2:$C$154,3,FALSE)</f>
        <v>Personbil</v>
      </c>
    </row>
    <row r="5173" spans="1:14" x14ac:dyDescent="0.2">
      <c r="A5173" t="s">
        <v>215</v>
      </c>
      <c r="B5173" s="1">
        <v>0.45833333333333331</v>
      </c>
      <c r="C5173" t="s">
        <v>4</v>
      </c>
      <c r="D5173" t="s">
        <v>2</v>
      </c>
      <c r="E5173" t="s">
        <v>190</v>
      </c>
      <c r="F5173">
        <v>120</v>
      </c>
      <c r="G5173" t="str">
        <f>VLOOKUP(Tabel1[[#This Row],[Gruppe]],Statistikkoder!$A$1:$C$154,2,FALSE)</f>
        <v>    Bil &gt; 1,95 m                            </v>
      </c>
      <c r="H5173">
        <v>1</v>
      </c>
      <c r="I5173">
        <v>2</v>
      </c>
      <c r="J5173">
        <v>6</v>
      </c>
      <c r="K5173">
        <f>IF(AND(Tabel1[[#This Row],[Gruppe]]&gt;=610,Tabel1[[#This Row],[Gruppe]]&lt;=765),Tabel1[[#This Row],[Dækmeter]],0)</f>
        <v>0</v>
      </c>
      <c r="L5173">
        <v>0</v>
      </c>
      <c r="M5173" t="s">
        <v>3</v>
      </c>
      <c r="N5173" t="str">
        <f>VLOOKUP($F5173,Statistikkoder!$A$2:$C$154,3,FALSE)</f>
        <v>Personbil</v>
      </c>
    </row>
    <row r="5174" spans="1:14" x14ac:dyDescent="0.2">
      <c r="A5174" t="s">
        <v>215</v>
      </c>
      <c r="B5174" s="1">
        <v>0.45833333333333331</v>
      </c>
      <c r="C5174" t="s">
        <v>4</v>
      </c>
      <c r="D5174" t="s">
        <v>2</v>
      </c>
      <c r="E5174" t="s">
        <v>190</v>
      </c>
      <c r="F5174">
        <v>123</v>
      </c>
      <c r="G5174" t="str">
        <f>VLOOKUP(Tabel1[[#This Row],[Gruppe]],Statistikkoder!$A$1:$C$154,2,FALSE)</f>
        <v>    Bil H&gt;1,95 &amp; L&gt;6 m                      </v>
      </c>
      <c r="H5174">
        <v>1</v>
      </c>
      <c r="I5174">
        <v>2</v>
      </c>
      <c r="J5174">
        <v>6</v>
      </c>
      <c r="K5174">
        <f>IF(AND(Tabel1[[#This Row],[Gruppe]]&gt;=610,Tabel1[[#This Row],[Gruppe]]&lt;=765),Tabel1[[#This Row],[Dækmeter]],0)</f>
        <v>0</v>
      </c>
      <c r="L5174">
        <v>0</v>
      </c>
      <c r="M5174" t="s">
        <v>3</v>
      </c>
      <c r="N5174" t="str">
        <f>VLOOKUP($F5174,Statistikkoder!$A$2:$C$154,3,FALSE)</f>
        <v>Personbil</v>
      </c>
    </row>
    <row r="5175" spans="1:14" x14ac:dyDescent="0.2">
      <c r="A5175" t="s">
        <v>215</v>
      </c>
      <c r="B5175" s="1">
        <v>0.45833333333333331</v>
      </c>
      <c r="C5175" t="s">
        <v>4</v>
      </c>
      <c r="D5175" t="s">
        <v>2</v>
      </c>
      <c r="E5175" t="s">
        <v>190</v>
      </c>
      <c r="F5175">
        <v>126</v>
      </c>
      <c r="G5175" t="str">
        <f>VLOOKUP(Tabel1[[#This Row],[Gruppe]],Statistikkoder!$A$1:$C$154,2,FALSE)</f>
        <v xml:space="preserve">    Bil med campingvogn                     </v>
      </c>
      <c r="H5175">
        <v>1</v>
      </c>
      <c r="I5175">
        <v>4</v>
      </c>
      <c r="J5175">
        <v>12</v>
      </c>
      <c r="K5175">
        <f>IF(AND(Tabel1[[#This Row],[Gruppe]]&gt;=610,Tabel1[[#This Row],[Gruppe]]&lt;=765),Tabel1[[#This Row],[Dækmeter]],0)</f>
        <v>0</v>
      </c>
      <c r="L5175">
        <v>0</v>
      </c>
      <c r="M5175" t="s">
        <v>3</v>
      </c>
      <c r="N5175" t="str">
        <f>VLOOKUP($F5175,Statistikkoder!$A$2:$C$154,3,FALSE)</f>
        <v>Personbil</v>
      </c>
    </row>
    <row r="5176" spans="1:14" x14ac:dyDescent="0.2">
      <c r="A5176" t="s">
        <v>215</v>
      </c>
      <c r="B5176" s="1">
        <v>0.45833333333333331</v>
      </c>
      <c r="C5176" t="s">
        <v>4</v>
      </c>
      <c r="D5176" t="s">
        <v>2</v>
      </c>
      <c r="E5176" t="s">
        <v>190</v>
      </c>
      <c r="F5176">
        <v>309</v>
      </c>
      <c r="G5176" t="str">
        <f>VLOOKUP(Tabel1[[#This Row],[Gruppe]],Statistikkoder!$A$1:$C$154,2,FALSE)</f>
        <v>    Autocamper &lt;  6 meter                </v>
      </c>
      <c r="H5176">
        <v>1</v>
      </c>
      <c r="I5176">
        <v>2</v>
      </c>
      <c r="J5176">
        <v>6</v>
      </c>
      <c r="K5176">
        <f>IF(AND(Tabel1[[#This Row],[Gruppe]]&gt;=610,Tabel1[[#This Row],[Gruppe]]&lt;=765),Tabel1[[#This Row],[Dækmeter]],0)</f>
        <v>0</v>
      </c>
      <c r="L5176">
        <v>0</v>
      </c>
      <c r="M5176" t="s">
        <v>3</v>
      </c>
      <c r="N5176" t="str">
        <f>VLOOKUP($F5176,Statistikkoder!$A$2:$C$154,3,FALSE)</f>
        <v>Autocamper</v>
      </c>
    </row>
    <row r="5177" spans="1:14" x14ac:dyDescent="0.2">
      <c r="A5177" t="s">
        <v>215</v>
      </c>
      <c r="B5177" s="1">
        <v>0.45833333333333331</v>
      </c>
      <c r="C5177" t="s">
        <v>4</v>
      </c>
      <c r="D5177" t="s">
        <v>2</v>
      </c>
      <c r="E5177" t="s">
        <v>190</v>
      </c>
      <c r="F5177">
        <v>320</v>
      </c>
      <c r="G5177" t="str">
        <f>VLOOKUP(Tabel1[[#This Row],[Gruppe]],Statistikkoder!$A$1:$C$154,2,FALSE)</f>
        <v>    Autocamper &lt; 12 meter                </v>
      </c>
      <c r="H5177">
        <v>3</v>
      </c>
      <c r="I5177">
        <v>8</v>
      </c>
      <c r="J5177">
        <v>30</v>
      </c>
      <c r="K5177">
        <f>IF(AND(Tabel1[[#This Row],[Gruppe]]&gt;=610,Tabel1[[#This Row],[Gruppe]]&lt;=765),Tabel1[[#This Row],[Dækmeter]],0)</f>
        <v>0</v>
      </c>
      <c r="L5177">
        <v>0</v>
      </c>
      <c r="M5177" t="s">
        <v>3</v>
      </c>
      <c r="N5177" t="str">
        <f>VLOOKUP($F5177,Statistikkoder!$A$2:$C$154,3,FALSE)</f>
        <v>Autocamper</v>
      </c>
    </row>
    <row r="5178" spans="1:14" x14ac:dyDescent="0.2">
      <c r="A5178" t="s">
        <v>215</v>
      </c>
      <c r="B5178" s="1">
        <v>0.45833333333333331</v>
      </c>
      <c r="C5178" t="s">
        <v>4</v>
      </c>
      <c r="D5178" t="s">
        <v>2</v>
      </c>
      <c r="E5178" t="s">
        <v>190</v>
      </c>
      <c r="F5178">
        <v>410</v>
      </c>
      <c r="G5178" t="str">
        <f>VLOOKUP(Tabel1[[#This Row],[Gruppe]],Statistikkoder!$A$1:$C$154,2,FALSE)</f>
        <v>    MC                                    </v>
      </c>
      <c r="H5178">
        <v>2</v>
      </c>
      <c r="I5178">
        <v>2</v>
      </c>
      <c r="J5178">
        <v>4</v>
      </c>
      <c r="K5178">
        <f>IF(AND(Tabel1[[#This Row],[Gruppe]]&gt;=610,Tabel1[[#This Row],[Gruppe]]&lt;=765),Tabel1[[#This Row],[Dækmeter]],0)</f>
        <v>0</v>
      </c>
      <c r="L5178">
        <v>0</v>
      </c>
      <c r="M5178" t="s">
        <v>3</v>
      </c>
      <c r="N5178" t="str">
        <f>VLOOKUP($F5178,Statistikkoder!$A$2:$C$154,3,FALSE)</f>
        <v>MC/Knallert</v>
      </c>
    </row>
    <row r="5179" spans="1:14" x14ac:dyDescent="0.2">
      <c r="A5179" t="s">
        <v>215</v>
      </c>
      <c r="B5179" s="1">
        <v>0.45833333333333331</v>
      </c>
      <c r="C5179" t="s">
        <v>4</v>
      </c>
      <c r="D5179" t="s">
        <v>2</v>
      </c>
      <c r="E5179" t="s">
        <v>190</v>
      </c>
      <c r="F5179">
        <v>510</v>
      </c>
      <c r="G5179" t="str">
        <f>VLOOKUP(Tabel1[[#This Row],[Gruppe]],Statistikkoder!$A$1:$C$154,2,FALSE)</f>
        <v>    Cykel Voksen                            </v>
      </c>
      <c r="H5179">
        <v>3</v>
      </c>
      <c r="I5179">
        <v>0</v>
      </c>
      <c r="J5179">
        <v>3</v>
      </c>
      <c r="K5179">
        <f>IF(AND(Tabel1[[#This Row],[Gruppe]]&gt;=610,Tabel1[[#This Row],[Gruppe]]&lt;=765),Tabel1[[#This Row],[Dækmeter]],0)</f>
        <v>0</v>
      </c>
      <c r="L5179">
        <v>0</v>
      </c>
      <c r="M5179" t="s">
        <v>3</v>
      </c>
      <c r="N5179" t="str">
        <f>VLOOKUP($F5179,Statistikkoder!$A$2:$C$154,3,FALSE)</f>
        <v>Cykel</v>
      </c>
    </row>
    <row r="5180" spans="1:14" x14ac:dyDescent="0.2">
      <c r="A5180" t="s">
        <v>215</v>
      </c>
      <c r="B5180" s="1">
        <v>0.45833333333333331</v>
      </c>
      <c r="C5180" t="s">
        <v>4</v>
      </c>
      <c r="D5180" t="s">
        <v>2</v>
      </c>
      <c r="E5180" t="s">
        <v>190</v>
      </c>
      <c r="F5180">
        <v>996</v>
      </c>
      <c r="G5180" t="str">
        <f>VLOOKUP(Tabel1[[#This Row],[Gruppe]],Statistikkoder!$A$1:$C$154,2,FALSE)</f>
        <v>    Passager i køretøj                            </v>
      </c>
      <c r="H5180">
        <v>0</v>
      </c>
      <c r="I5180">
        <v>60</v>
      </c>
      <c r="J5180">
        <v>0</v>
      </c>
      <c r="K5180">
        <f>IF(AND(Tabel1[[#This Row],[Gruppe]]&gt;=610,Tabel1[[#This Row],[Gruppe]]&lt;=765),Tabel1[[#This Row],[Dækmeter]],0)</f>
        <v>0</v>
      </c>
      <c r="L5180">
        <v>0</v>
      </c>
      <c r="M5180" t="s">
        <v>3</v>
      </c>
      <c r="N5180" t="str">
        <f>VLOOKUP($F5180,Statistikkoder!$A$2:$C$154,3,FALSE)</f>
        <v>Passager</v>
      </c>
    </row>
    <row r="5181" spans="1:14" x14ac:dyDescent="0.2">
      <c r="A5181" t="s">
        <v>215</v>
      </c>
      <c r="B5181" s="1">
        <v>0.45833333333333331</v>
      </c>
      <c r="C5181" t="s">
        <v>0</v>
      </c>
      <c r="D5181" t="s">
        <v>1</v>
      </c>
      <c r="E5181" t="s">
        <v>189</v>
      </c>
      <c r="F5181">
        <v>10</v>
      </c>
      <c r="G5181" t="str">
        <f>VLOOKUP(Tabel1[[#This Row],[Gruppe]],Statistikkoder!$A$1:$C$154,2,FALSE)</f>
        <v>    Voksen gående                    </v>
      </c>
      <c r="H5181">
        <v>0</v>
      </c>
      <c r="I5181">
        <v>4</v>
      </c>
      <c r="J5181">
        <v>0</v>
      </c>
      <c r="K5181">
        <f>IF(AND(Tabel1[[#This Row],[Gruppe]]&gt;=610,Tabel1[[#This Row],[Gruppe]]&lt;=765),Tabel1[[#This Row],[Dækmeter]],0)</f>
        <v>0</v>
      </c>
      <c r="L5181">
        <v>0</v>
      </c>
      <c r="M5181" t="s">
        <v>3</v>
      </c>
      <c r="N5181" t="str">
        <f>VLOOKUP($F5181,Statistikkoder!$A$2:$C$154,3,FALSE)</f>
        <v>Passager</v>
      </c>
    </row>
    <row r="5182" spans="1:14" x14ac:dyDescent="0.2">
      <c r="A5182" t="s">
        <v>215</v>
      </c>
      <c r="B5182" s="1">
        <v>0.45833333333333331</v>
      </c>
      <c r="C5182" t="s">
        <v>0</v>
      </c>
      <c r="D5182" t="s">
        <v>1</v>
      </c>
      <c r="E5182" t="s">
        <v>189</v>
      </c>
      <c r="F5182">
        <v>30</v>
      </c>
      <c r="G5182" t="str">
        <f>VLOOKUP(Tabel1[[#This Row],[Gruppe]],Statistikkoder!$A$1:$C$154,2,FALSE)</f>
        <v>    Barn  0-11 år gående              </v>
      </c>
      <c r="H5182">
        <v>0</v>
      </c>
      <c r="I5182">
        <v>2</v>
      </c>
      <c r="J5182">
        <v>0</v>
      </c>
      <c r="K5182">
        <f>IF(AND(Tabel1[[#This Row],[Gruppe]]&gt;=610,Tabel1[[#This Row],[Gruppe]]&lt;=765),Tabel1[[#This Row],[Dækmeter]],0)</f>
        <v>0</v>
      </c>
      <c r="L5182">
        <v>0</v>
      </c>
      <c r="M5182" t="s">
        <v>3</v>
      </c>
      <c r="N5182" t="str">
        <f>VLOOKUP($F5182,Statistikkoder!$A$2:$C$154,3,FALSE)</f>
        <v>Passager</v>
      </c>
    </row>
    <row r="5183" spans="1:14" x14ac:dyDescent="0.2">
      <c r="A5183" t="s">
        <v>215</v>
      </c>
      <c r="B5183" s="1">
        <v>0.45833333333333331</v>
      </c>
      <c r="C5183" t="s">
        <v>0</v>
      </c>
      <c r="D5183" t="s">
        <v>1</v>
      </c>
      <c r="E5183" t="s">
        <v>189</v>
      </c>
      <c r="F5183">
        <v>40</v>
      </c>
      <c r="G5183" t="str">
        <f>VLOOKUP(Tabel1[[#This Row],[Gruppe]],Statistikkoder!$A$1:$C$154,2,FALSE)</f>
        <v>    Pensionist gående                </v>
      </c>
      <c r="H5183">
        <v>0</v>
      </c>
      <c r="I5183">
        <v>1</v>
      </c>
      <c r="J5183">
        <v>0</v>
      </c>
      <c r="K5183">
        <f>IF(AND(Tabel1[[#This Row],[Gruppe]]&gt;=610,Tabel1[[#This Row],[Gruppe]]&lt;=765),Tabel1[[#This Row],[Dækmeter]],0)</f>
        <v>0</v>
      </c>
      <c r="L5183">
        <v>0</v>
      </c>
      <c r="M5183" t="s">
        <v>3</v>
      </c>
      <c r="N5183" t="str">
        <f>VLOOKUP($F5183,Statistikkoder!$A$2:$C$154,3,FALSE)</f>
        <v>Passager</v>
      </c>
    </row>
    <row r="5184" spans="1:14" x14ac:dyDescent="0.2">
      <c r="A5184" t="s">
        <v>215</v>
      </c>
      <c r="B5184" s="1">
        <v>0.45833333333333331</v>
      </c>
      <c r="C5184" t="s">
        <v>0</v>
      </c>
      <c r="D5184" t="s">
        <v>1</v>
      </c>
      <c r="E5184" t="s">
        <v>189</v>
      </c>
      <c r="F5184">
        <v>80</v>
      </c>
      <c r="G5184" t="str">
        <f>VLOOKUP(Tabel1[[#This Row],[Gruppe]],Statistikkoder!$A$1:$C$154,2,FALSE)</f>
        <v>    Bil &lt; 1,95 pendler rejse        </v>
      </c>
      <c r="H5184">
        <v>2</v>
      </c>
      <c r="I5184">
        <v>3</v>
      </c>
      <c r="J5184">
        <v>12</v>
      </c>
      <c r="K5184">
        <f>IF(AND(Tabel1[[#This Row],[Gruppe]]&gt;=610,Tabel1[[#This Row],[Gruppe]]&lt;=765),Tabel1[[#This Row],[Dækmeter]],0)</f>
        <v>0</v>
      </c>
      <c r="L5184">
        <v>0</v>
      </c>
      <c r="M5184" t="s">
        <v>3</v>
      </c>
      <c r="N5184" t="str">
        <f>VLOOKUP($F5184,Statistikkoder!$A$2:$C$154,3,FALSE)</f>
        <v>Personbil</v>
      </c>
    </row>
    <row r="5185" spans="1:14" x14ac:dyDescent="0.2">
      <c r="A5185" t="s">
        <v>215</v>
      </c>
      <c r="B5185" s="1">
        <v>0.45833333333333331</v>
      </c>
      <c r="C5185" t="s">
        <v>0</v>
      </c>
      <c r="D5185" t="s">
        <v>1</v>
      </c>
      <c r="E5185" t="s">
        <v>189</v>
      </c>
      <c r="F5185">
        <v>110</v>
      </c>
      <c r="G5185" t="str">
        <f>VLOOKUP(Tabel1[[#This Row],[Gruppe]],Statistikkoder!$A$1:$C$154,2,FALSE)</f>
        <v>    Bil &lt; 1,95 m                            </v>
      </c>
      <c r="H5185">
        <v>17</v>
      </c>
      <c r="I5185">
        <v>43</v>
      </c>
      <c r="J5185">
        <v>102</v>
      </c>
      <c r="K5185">
        <f>IF(AND(Tabel1[[#This Row],[Gruppe]]&gt;=610,Tabel1[[#This Row],[Gruppe]]&lt;=765),Tabel1[[#This Row],[Dækmeter]],0)</f>
        <v>0</v>
      </c>
      <c r="L5185">
        <v>0</v>
      </c>
      <c r="M5185" t="s">
        <v>3</v>
      </c>
      <c r="N5185" t="str">
        <f>VLOOKUP($F5185,Statistikkoder!$A$2:$C$154,3,FALSE)</f>
        <v>Personbil</v>
      </c>
    </row>
    <row r="5186" spans="1:14" x14ac:dyDescent="0.2">
      <c r="A5186" t="s">
        <v>215</v>
      </c>
      <c r="B5186" s="1">
        <v>0.45833333333333331</v>
      </c>
      <c r="C5186" t="s">
        <v>0</v>
      </c>
      <c r="D5186" t="s">
        <v>1</v>
      </c>
      <c r="E5186" t="s">
        <v>189</v>
      </c>
      <c r="F5186">
        <v>126</v>
      </c>
      <c r="G5186" t="str">
        <f>VLOOKUP(Tabel1[[#This Row],[Gruppe]],Statistikkoder!$A$1:$C$154,2,FALSE)</f>
        <v xml:space="preserve">    Bil med campingvogn                     </v>
      </c>
      <c r="H5186">
        <v>1</v>
      </c>
      <c r="I5186">
        <v>3</v>
      </c>
      <c r="J5186">
        <v>12</v>
      </c>
      <c r="K5186">
        <f>IF(AND(Tabel1[[#This Row],[Gruppe]]&gt;=610,Tabel1[[#This Row],[Gruppe]]&lt;=765),Tabel1[[#This Row],[Dækmeter]],0)</f>
        <v>0</v>
      </c>
      <c r="L5186">
        <v>0</v>
      </c>
      <c r="M5186" t="s">
        <v>3</v>
      </c>
      <c r="N5186" t="str">
        <f>VLOOKUP($F5186,Statistikkoder!$A$2:$C$154,3,FALSE)</f>
        <v>Personbil</v>
      </c>
    </row>
    <row r="5187" spans="1:14" x14ac:dyDescent="0.2">
      <c r="A5187" t="s">
        <v>215</v>
      </c>
      <c r="B5187" s="1">
        <v>0.45833333333333331</v>
      </c>
      <c r="C5187" t="s">
        <v>0</v>
      </c>
      <c r="D5187" t="s">
        <v>1</v>
      </c>
      <c r="E5187" t="s">
        <v>189</v>
      </c>
      <c r="F5187">
        <v>309</v>
      </c>
      <c r="G5187" t="str">
        <f>VLOOKUP(Tabel1[[#This Row],[Gruppe]],Statistikkoder!$A$1:$C$154,2,FALSE)</f>
        <v>    Autocamper &lt;  6 meter                </v>
      </c>
      <c r="H5187">
        <v>1</v>
      </c>
      <c r="I5187">
        <v>2</v>
      </c>
      <c r="J5187">
        <v>6</v>
      </c>
      <c r="K5187">
        <f>IF(AND(Tabel1[[#This Row],[Gruppe]]&gt;=610,Tabel1[[#This Row],[Gruppe]]&lt;=765),Tabel1[[#This Row],[Dækmeter]],0)</f>
        <v>0</v>
      </c>
      <c r="L5187">
        <v>0</v>
      </c>
      <c r="M5187" t="s">
        <v>3</v>
      </c>
      <c r="N5187" t="str">
        <f>VLOOKUP($F5187,Statistikkoder!$A$2:$C$154,3,FALSE)</f>
        <v>Autocamper</v>
      </c>
    </row>
    <row r="5188" spans="1:14" x14ac:dyDescent="0.2">
      <c r="A5188" t="s">
        <v>215</v>
      </c>
      <c r="B5188" s="1">
        <v>0.45833333333333331</v>
      </c>
      <c r="C5188" t="s">
        <v>0</v>
      </c>
      <c r="D5188" t="s">
        <v>1</v>
      </c>
      <c r="E5188" t="s">
        <v>189</v>
      </c>
      <c r="F5188">
        <v>320</v>
      </c>
      <c r="G5188" t="str">
        <f>VLOOKUP(Tabel1[[#This Row],[Gruppe]],Statistikkoder!$A$1:$C$154,2,FALSE)</f>
        <v>    Autocamper &lt; 12 meter                </v>
      </c>
      <c r="H5188">
        <v>1</v>
      </c>
      <c r="I5188">
        <v>2</v>
      </c>
      <c r="J5188">
        <v>10</v>
      </c>
      <c r="K5188">
        <f>IF(AND(Tabel1[[#This Row],[Gruppe]]&gt;=610,Tabel1[[#This Row],[Gruppe]]&lt;=765),Tabel1[[#This Row],[Dækmeter]],0)</f>
        <v>0</v>
      </c>
      <c r="L5188">
        <v>0</v>
      </c>
      <c r="M5188" t="s">
        <v>3</v>
      </c>
      <c r="N5188" t="str">
        <f>VLOOKUP($F5188,Statistikkoder!$A$2:$C$154,3,FALSE)</f>
        <v>Autocamper</v>
      </c>
    </row>
    <row r="5189" spans="1:14" x14ac:dyDescent="0.2">
      <c r="A5189" t="s">
        <v>215</v>
      </c>
      <c r="B5189" s="1">
        <v>0.45833333333333331</v>
      </c>
      <c r="C5189" t="s">
        <v>0</v>
      </c>
      <c r="D5189" t="s">
        <v>1</v>
      </c>
      <c r="E5189" t="s">
        <v>189</v>
      </c>
      <c r="F5189">
        <v>430</v>
      </c>
      <c r="G5189" t="str">
        <f>VLOOKUP(Tabel1[[#This Row],[Gruppe]],Statistikkoder!$A$1:$C$154,2,FALSE)</f>
        <v>    MC/Knallert Sidevogn/anhænger            </v>
      </c>
      <c r="H5189">
        <v>1</v>
      </c>
      <c r="I5189">
        <v>1</v>
      </c>
      <c r="J5189">
        <v>3</v>
      </c>
      <c r="K5189">
        <f>IF(AND(Tabel1[[#This Row],[Gruppe]]&gt;=610,Tabel1[[#This Row],[Gruppe]]&lt;=765),Tabel1[[#This Row],[Dækmeter]],0)</f>
        <v>0</v>
      </c>
      <c r="L5189">
        <v>0</v>
      </c>
      <c r="M5189" t="s">
        <v>3</v>
      </c>
      <c r="N5189" t="str">
        <f>VLOOKUP($F5189,Statistikkoder!$A$2:$C$154,3,FALSE)</f>
        <v>MC/Knallert</v>
      </c>
    </row>
    <row r="5190" spans="1:14" x14ac:dyDescent="0.2">
      <c r="A5190" t="s">
        <v>215</v>
      </c>
      <c r="B5190" s="1">
        <v>0.45833333333333331</v>
      </c>
      <c r="C5190" t="s">
        <v>0</v>
      </c>
      <c r="D5190" t="s">
        <v>1</v>
      </c>
      <c r="E5190" t="s">
        <v>189</v>
      </c>
      <c r="F5190">
        <v>510</v>
      </c>
      <c r="G5190" t="str">
        <f>VLOOKUP(Tabel1[[#This Row],[Gruppe]],Statistikkoder!$A$1:$C$154,2,FALSE)</f>
        <v>    Cykel Voksen                            </v>
      </c>
      <c r="H5190">
        <v>1</v>
      </c>
      <c r="I5190">
        <v>0</v>
      </c>
      <c r="J5190">
        <v>1</v>
      </c>
      <c r="K5190">
        <f>IF(AND(Tabel1[[#This Row],[Gruppe]]&gt;=610,Tabel1[[#This Row],[Gruppe]]&lt;=765),Tabel1[[#This Row],[Dækmeter]],0)</f>
        <v>0</v>
      </c>
      <c r="L5190">
        <v>0</v>
      </c>
      <c r="M5190" t="s">
        <v>3</v>
      </c>
      <c r="N5190" t="str">
        <f>VLOOKUP($F5190,Statistikkoder!$A$2:$C$154,3,FALSE)</f>
        <v>Cykel</v>
      </c>
    </row>
    <row r="5191" spans="1:14" x14ac:dyDescent="0.2">
      <c r="A5191" t="s">
        <v>215</v>
      </c>
      <c r="B5191" s="1">
        <v>0.45833333333333331</v>
      </c>
      <c r="C5191" t="s">
        <v>0</v>
      </c>
      <c r="D5191" t="s">
        <v>1</v>
      </c>
      <c r="E5191" t="s">
        <v>189</v>
      </c>
      <c r="F5191">
        <v>530</v>
      </c>
      <c r="G5191" t="str">
        <f>VLOOKUP(Tabel1[[#This Row],[Gruppe]],Statistikkoder!$A$1:$C$154,2,FALSE)</f>
        <v>    Cykel Barn  0-11 år                      </v>
      </c>
      <c r="H5191">
        <v>2</v>
      </c>
      <c r="I5191">
        <v>0</v>
      </c>
      <c r="J5191">
        <v>2</v>
      </c>
      <c r="K5191">
        <f>IF(AND(Tabel1[[#This Row],[Gruppe]]&gt;=610,Tabel1[[#This Row],[Gruppe]]&lt;=765),Tabel1[[#This Row],[Dækmeter]],0)</f>
        <v>0</v>
      </c>
      <c r="L5191">
        <v>0</v>
      </c>
      <c r="M5191" t="s">
        <v>3</v>
      </c>
      <c r="N5191" t="str">
        <f>VLOOKUP($F5191,Statistikkoder!$A$2:$C$154,3,FALSE)</f>
        <v>Cykel</v>
      </c>
    </row>
    <row r="5192" spans="1:14" x14ac:dyDescent="0.2">
      <c r="A5192" t="s">
        <v>215</v>
      </c>
      <c r="B5192" s="1">
        <v>0.45833333333333331</v>
      </c>
      <c r="C5192" t="s">
        <v>0</v>
      </c>
      <c r="D5192" t="s">
        <v>1</v>
      </c>
      <c r="E5192" t="s">
        <v>189</v>
      </c>
      <c r="F5192">
        <v>540</v>
      </c>
      <c r="G5192" t="str">
        <f>VLOOKUP(Tabel1[[#This Row],[Gruppe]],Statistikkoder!$A$1:$C$154,2,FALSE)</f>
        <v>    Cykel m/anhænger Voksen                  </v>
      </c>
      <c r="H5192">
        <v>1</v>
      </c>
      <c r="I5192">
        <v>0</v>
      </c>
      <c r="J5192">
        <v>1</v>
      </c>
      <c r="K5192">
        <f>IF(AND(Tabel1[[#This Row],[Gruppe]]&gt;=610,Tabel1[[#This Row],[Gruppe]]&lt;=765),Tabel1[[#This Row],[Dækmeter]],0)</f>
        <v>0</v>
      </c>
      <c r="L5192">
        <v>0</v>
      </c>
      <c r="M5192" t="s">
        <v>3</v>
      </c>
      <c r="N5192" t="str">
        <f>VLOOKUP($F5192,Statistikkoder!$A$2:$C$154,3,FALSE)</f>
        <v>Cykel</v>
      </c>
    </row>
    <row r="5193" spans="1:14" x14ac:dyDescent="0.2">
      <c r="A5193" t="s">
        <v>215</v>
      </c>
      <c r="B5193" s="1">
        <v>0.45833333333333331</v>
      </c>
      <c r="C5193" t="s">
        <v>0</v>
      </c>
      <c r="D5193" t="s">
        <v>1</v>
      </c>
      <c r="E5193" t="s">
        <v>189</v>
      </c>
      <c r="F5193">
        <v>730</v>
      </c>
      <c r="G5193" t="str">
        <f>VLOOKUP(Tabel1[[#This Row],[Gruppe]],Statistikkoder!$A$1:$C$154,2,FALSE)</f>
        <v>    Sættevogn 17 m. max 40 tons            </v>
      </c>
      <c r="H5193">
        <v>1</v>
      </c>
      <c r="I5193">
        <v>1</v>
      </c>
      <c r="J5193">
        <v>17</v>
      </c>
      <c r="K5193">
        <f>IF(AND(Tabel1[[#This Row],[Gruppe]]&gt;=610,Tabel1[[#This Row],[Gruppe]]&lt;=765),Tabel1[[#This Row],[Dækmeter]],0)</f>
        <v>17</v>
      </c>
      <c r="L5193">
        <v>0</v>
      </c>
      <c r="M5193" t="s">
        <v>3</v>
      </c>
      <c r="N5193" t="str">
        <f>VLOOKUP($F5193,Statistikkoder!$A$2:$C$154,3,FALSE)</f>
        <v>Sættevogn</v>
      </c>
    </row>
    <row r="5194" spans="1:14" x14ac:dyDescent="0.2">
      <c r="A5194" t="s">
        <v>215</v>
      </c>
      <c r="B5194" s="1">
        <v>0.45833333333333331</v>
      </c>
      <c r="C5194" t="s">
        <v>0</v>
      </c>
      <c r="D5194" t="s">
        <v>1</v>
      </c>
      <c r="E5194" t="s">
        <v>189</v>
      </c>
      <c r="F5194">
        <v>996</v>
      </c>
      <c r="G5194" t="str">
        <f>VLOOKUP(Tabel1[[#This Row],[Gruppe]],Statistikkoder!$A$1:$C$154,2,FALSE)</f>
        <v>    Passager i køretøj                            </v>
      </c>
      <c r="H5194">
        <v>0</v>
      </c>
      <c r="I5194">
        <v>55</v>
      </c>
      <c r="J5194">
        <v>0</v>
      </c>
      <c r="K5194">
        <f>IF(AND(Tabel1[[#This Row],[Gruppe]]&gt;=610,Tabel1[[#This Row],[Gruppe]]&lt;=765),Tabel1[[#This Row],[Dækmeter]],0)</f>
        <v>0</v>
      </c>
      <c r="L5194">
        <v>0</v>
      </c>
      <c r="M5194" t="s">
        <v>3</v>
      </c>
      <c r="N5194" t="str">
        <f>VLOOKUP($F5194,Statistikkoder!$A$2:$C$154,3,FALSE)</f>
        <v>Passager</v>
      </c>
    </row>
    <row r="5195" spans="1:14" x14ac:dyDescent="0.2">
      <c r="A5195" t="s">
        <v>215</v>
      </c>
      <c r="B5195" s="1">
        <v>0.5</v>
      </c>
      <c r="C5195" t="s">
        <v>4</v>
      </c>
      <c r="D5195" t="s">
        <v>2</v>
      </c>
      <c r="E5195" t="s">
        <v>189</v>
      </c>
      <c r="F5195">
        <v>10</v>
      </c>
      <c r="G5195" t="str">
        <f>VLOOKUP(Tabel1[[#This Row],[Gruppe]],Statistikkoder!$A$1:$C$154,2,FALSE)</f>
        <v>    Voksen gående                    </v>
      </c>
      <c r="H5195">
        <v>0</v>
      </c>
      <c r="I5195">
        <v>2</v>
      </c>
      <c r="J5195">
        <v>0</v>
      </c>
      <c r="K5195">
        <f>IF(AND(Tabel1[[#This Row],[Gruppe]]&gt;=610,Tabel1[[#This Row],[Gruppe]]&lt;=765),Tabel1[[#This Row],[Dækmeter]],0)</f>
        <v>0</v>
      </c>
      <c r="L5195">
        <v>0</v>
      </c>
      <c r="M5195" t="s">
        <v>3</v>
      </c>
      <c r="N5195" t="str">
        <f>VLOOKUP($F5195,Statistikkoder!$A$2:$C$154,3,FALSE)</f>
        <v>Passager</v>
      </c>
    </row>
    <row r="5196" spans="1:14" x14ac:dyDescent="0.2">
      <c r="A5196" t="s">
        <v>215</v>
      </c>
      <c r="B5196" s="1">
        <v>0.5</v>
      </c>
      <c r="C5196" t="s">
        <v>4</v>
      </c>
      <c r="D5196" t="s">
        <v>2</v>
      </c>
      <c r="E5196" t="s">
        <v>189</v>
      </c>
      <c r="F5196">
        <v>30</v>
      </c>
      <c r="G5196" t="str">
        <f>VLOOKUP(Tabel1[[#This Row],[Gruppe]],Statistikkoder!$A$1:$C$154,2,FALSE)</f>
        <v>    Barn  0-11 år gående              </v>
      </c>
      <c r="H5196">
        <v>0</v>
      </c>
      <c r="I5196">
        <v>3</v>
      </c>
      <c r="J5196">
        <v>0</v>
      </c>
      <c r="K5196">
        <f>IF(AND(Tabel1[[#This Row],[Gruppe]]&gt;=610,Tabel1[[#This Row],[Gruppe]]&lt;=765),Tabel1[[#This Row],[Dækmeter]],0)</f>
        <v>0</v>
      </c>
      <c r="L5196">
        <v>0</v>
      </c>
      <c r="M5196" t="s">
        <v>3</v>
      </c>
      <c r="N5196" t="str">
        <f>VLOOKUP($F5196,Statistikkoder!$A$2:$C$154,3,FALSE)</f>
        <v>Passager</v>
      </c>
    </row>
    <row r="5197" spans="1:14" x14ac:dyDescent="0.2">
      <c r="A5197" t="s">
        <v>215</v>
      </c>
      <c r="B5197" s="1">
        <v>0.5</v>
      </c>
      <c r="C5197" t="s">
        <v>4</v>
      </c>
      <c r="D5197" t="s">
        <v>2</v>
      </c>
      <c r="E5197" t="s">
        <v>189</v>
      </c>
      <c r="F5197">
        <v>40</v>
      </c>
      <c r="G5197" t="str">
        <f>VLOOKUP(Tabel1[[#This Row],[Gruppe]],Statistikkoder!$A$1:$C$154,2,FALSE)</f>
        <v>    Pensionist gående                </v>
      </c>
      <c r="H5197">
        <v>0</v>
      </c>
      <c r="I5197">
        <v>3</v>
      </c>
      <c r="J5197">
        <v>0</v>
      </c>
      <c r="K5197">
        <f>IF(AND(Tabel1[[#This Row],[Gruppe]]&gt;=610,Tabel1[[#This Row],[Gruppe]]&lt;=765),Tabel1[[#This Row],[Dækmeter]],0)</f>
        <v>0</v>
      </c>
      <c r="L5197">
        <v>0</v>
      </c>
      <c r="M5197" t="s">
        <v>3</v>
      </c>
      <c r="N5197" t="str">
        <f>VLOOKUP($F5197,Statistikkoder!$A$2:$C$154,3,FALSE)</f>
        <v>Passager</v>
      </c>
    </row>
    <row r="5198" spans="1:14" x14ac:dyDescent="0.2">
      <c r="A5198" t="s">
        <v>215</v>
      </c>
      <c r="B5198" s="1">
        <v>0.5</v>
      </c>
      <c r="C5198" t="s">
        <v>4</v>
      </c>
      <c r="D5198" t="s">
        <v>2</v>
      </c>
      <c r="E5198" t="s">
        <v>189</v>
      </c>
      <c r="F5198">
        <v>80</v>
      </c>
      <c r="G5198" t="str">
        <f>VLOOKUP(Tabel1[[#This Row],[Gruppe]],Statistikkoder!$A$1:$C$154,2,FALSE)</f>
        <v>    Bil &lt; 1,95 pendler rejse        </v>
      </c>
      <c r="H5198">
        <v>1</v>
      </c>
      <c r="I5198">
        <v>2</v>
      </c>
      <c r="J5198">
        <v>6</v>
      </c>
      <c r="K5198">
        <f>IF(AND(Tabel1[[#This Row],[Gruppe]]&gt;=610,Tabel1[[#This Row],[Gruppe]]&lt;=765),Tabel1[[#This Row],[Dækmeter]],0)</f>
        <v>0</v>
      </c>
      <c r="L5198">
        <v>0</v>
      </c>
      <c r="M5198" t="s">
        <v>3</v>
      </c>
      <c r="N5198" t="str">
        <f>VLOOKUP($F5198,Statistikkoder!$A$2:$C$154,3,FALSE)</f>
        <v>Personbil</v>
      </c>
    </row>
    <row r="5199" spans="1:14" x14ac:dyDescent="0.2">
      <c r="A5199" t="s">
        <v>215</v>
      </c>
      <c r="B5199" s="1">
        <v>0.5</v>
      </c>
      <c r="C5199" t="s">
        <v>4</v>
      </c>
      <c r="D5199" t="s">
        <v>2</v>
      </c>
      <c r="E5199" t="s">
        <v>189</v>
      </c>
      <c r="F5199">
        <v>110</v>
      </c>
      <c r="G5199" t="str">
        <f>VLOOKUP(Tabel1[[#This Row],[Gruppe]],Statistikkoder!$A$1:$C$154,2,FALSE)</f>
        <v>    Bil &lt; 1,95 m                            </v>
      </c>
      <c r="H5199">
        <v>16</v>
      </c>
      <c r="I5199">
        <v>37</v>
      </c>
      <c r="J5199">
        <v>96</v>
      </c>
      <c r="K5199">
        <f>IF(AND(Tabel1[[#This Row],[Gruppe]]&gt;=610,Tabel1[[#This Row],[Gruppe]]&lt;=765),Tabel1[[#This Row],[Dækmeter]],0)</f>
        <v>0</v>
      </c>
      <c r="L5199">
        <v>0</v>
      </c>
      <c r="M5199" t="s">
        <v>3</v>
      </c>
      <c r="N5199" t="str">
        <f>VLOOKUP($F5199,Statistikkoder!$A$2:$C$154,3,FALSE)</f>
        <v>Personbil</v>
      </c>
    </row>
    <row r="5200" spans="1:14" x14ac:dyDescent="0.2">
      <c r="A5200" t="s">
        <v>215</v>
      </c>
      <c r="B5200" s="1">
        <v>0.5</v>
      </c>
      <c r="C5200" t="s">
        <v>4</v>
      </c>
      <c r="D5200" t="s">
        <v>2</v>
      </c>
      <c r="E5200" t="s">
        <v>189</v>
      </c>
      <c r="F5200">
        <v>120</v>
      </c>
      <c r="G5200" t="str">
        <f>VLOOKUP(Tabel1[[#This Row],[Gruppe]],Statistikkoder!$A$1:$C$154,2,FALSE)</f>
        <v>    Bil &gt; 1,95 m                            </v>
      </c>
      <c r="H5200">
        <v>1</v>
      </c>
      <c r="I5200">
        <v>4</v>
      </c>
      <c r="J5200">
        <v>6</v>
      </c>
      <c r="K5200">
        <f>IF(AND(Tabel1[[#This Row],[Gruppe]]&gt;=610,Tabel1[[#This Row],[Gruppe]]&lt;=765),Tabel1[[#This Row],[Dækmeter]],0)</f>
        <v>0</v>
      </c>
      <c r="L5200">
        <v>0</v>
      </c>
      <c r="M5200" t="s">
        <v>3</v>
      </c>
      <c r="N5200" t="str">
        <f>VLOOKUP($F5200,Statistikkoder!$A$2:$C$154,3,FALSE)</f>
        <v>Personbil</v>
      </c>
    </row>
    <row r="5201" spans="1:14" x14ac:dyDescent="0.2">
      <c r="A5201" t="s">
        <v>215</v>
      </c>
      <c r="B5201" s="1">
        <v>0.5</v>
      </c>
      <c r="C5201" t="s">
        <v>4</v>
      </c>
      <c r="D5201" t="s">
        <v>2</v>
      </c>
      <c r="E5201" t="s">
        <v>189</v>
      </c>
      <c r="F5201">
        <v>126</v>
      </c>
      <c r="G5201" t="str">
        <f>VLOOKUP(Tabel1[[#This Row],[Gruppe]],Statistikkoder!$A$1:$C$154,2,FALSE)</f>
        <v xml:space="preserve">    Bil med campingvogn                     </v>
      </c>
      <c r="H5201">
        <v>1</v>
      </c>
      <c r="I5201">
        <v>2</v>
      </c>
      <c r="J5201">
        <v>12</v>
      </c>
      <c r="K5201">
        <f>IF(AND(Tabel1[[#This Row],[Gruppe]]&gt;=610,Tabel1[[#This Row],[Gruppe]]&lt;=765),Tabel1[[#This Row],[Dækmeter]],0)</f>
        <v>0</v>
      </c>
      <c r="L5201">
        <v>0</v>
      </c>
      <c r="M5201" t="s">
        <v>3</v>
      </c>
      <c r="N5201" t="str">
        <f>VLOOKUP($F5201,Statistikkoder!$A$2:$C$154,3,FALSE)</f>
        <v>Personbil</v>
      </c>
    </row>
    <row r="5202" spans="1:14" x14ac:dyDescent="0.2">
      <c r="A5202" t="s">
        <v>215</v>
      </c>
      <c r="B5202" s="1">
        <v>0.5</v>
      </c>
      <c r="C5202" t="s">
        <v>4</v>
      </c>
      <c r="D5202" t="s">
        <v>2</v>
      </c>
      <c r="E5202" t="s">
        <v>189</v>
      </c>
      <c r="F5202">
        <v>309</v>
      </c>
      <c r="G5202" t="str">
        <f>VLOOKUP(Tabel1[[#This Row],[Gruppe]],Statistikkoder!$A$1:$C$154,2,FALSE)</f>
        <v>    Autocamper &lt;  6 meter                </v>
      </c>
      <c r="H5202">
        <v>2</v>
      </c>
      <c r="I5202">
        <v>4</v>
      </c>
      <c r="J5202">
        <v>12</v>
      </c>
      <c r="K5202">
        <f>IF(AND(Tabel1[[#This Row],[Gruppe]]&gt;=610,Tabel1[[#This Row],[Gruppe]]&lt;=765),Tabel1[[#This Row],[Dækmeter]],0)</f>
        <v>0</v>
      </c>
      <c r="L5202">
        <v>0</v>
      </c>
      <c r="M5202" t="s">
        <v>3</v>
      </c>
      <c r="N5202" t="str">
        <f>VLOOKUP($F5202,Statistikkoder!$A$2:$C$154,3,FALSE)</f>
        <v>Autocamper</v>
      </c>
    </row>
    <row r="5203" spans="1:14" x14ac:dyDescent="0.2">
      <c r="A5203" t="s">
        <v>215</v>
      </c>
      <c r="B5203" s="1">
        <v>0.5</v>
      </c>
      <c r="C5203" t="s">
        <v>4</v>
      </c>
      <c r="D5203" t="s">
        <v>2</v>
      </c>
      <c r="E5203" t="s">
        <v>189</v>
      </c>
      <c r="F5203">
        <v>320</v>
      </c>
      <c r="G5203" t="str">
        <f>VLOOKUP(Tabel1[[#This Row],[Gruppe]],Statistikkoder!$A$1:$C$154,2,FALSE)</f>
        <v>    Autocamper &lt; 12 meter                </v>
      </c>
      <c r="H5203">
        <v>1</v>
      </c>
      <c r="I5203">
        <v>1</v>
      </c>
      <c r="J5203">
        <v>10</v>
      </c>
      <c r="K5203">
        <f>IF(AND(Tabel1[[#This Row],[Gruppe]]&gt;=610,Tabel1[[#This Row],[Gruppe]]&lt;=765),Tabel1[[#This Row],[Dækmeter]],0)</f>
        <v>0</v>
      </c>
      <c r="L5203">
        <v>0</v>
      </c>
      <c r="M5203" t="s">
        <v>3</v>
      </c>
      <c r="N5203" t="str">
        <f>VLOOKUP($F5203,Statistikkoder!$A$2:$C$154,3,FALSE)</f>
        <v>Autocamper</v>
      </c>
    </row>
    <row r="5204" spans="1:14" x14ac:dyDescent="0.2">
      <c r="A5204" t="s">
        <v>215</v>
      </c>
      <c r="B5204" s="1">
        <v>0.5</v>
      </c>
      <c r="C5204" t="s">
        <v>4</v>
      </c>
      <c r="D5204" t="s">
        <v>2</v>
      </c>
      <c r="E5204" t="s">
        <v>189</v>
      </c>
      <c r="F5204">
        <v>510</v>
      </c>
      <c r="G5204" t="str">
        <f>VLOOKUP(Tabel1[[#This Row],[Gruppe]],Statistikkoder!$A$1:$C$154,2,FALSE)</f>
        <v>    Cykel Voksen                            </v>
      </c>
      <c r="H5204">
        <v>1</v>
      </c>
      <c r="I5204">
        <v>0</v>
      </c>
      <c r="J5204">
        <v>1</v>
      </c>
      <c r="K5204">
        <f>IF(AND(Tabel1[[#This Row],[Gruppe]]&gt;=610,Tabel1[[#This Row],[Gruppe]]&lt;=765),Tabel1[[#This Row],[Dækmeter]],0)</f>
        <v>0</v>
      </c>
      <c r="L5204">
        <v>0</v>
      </c>
      <c r="M5204" t="s">
        <v>3</v>
      </c>
      <c r="N5204" t="str">
        <f>VLOOKUP($F5204,Statistikkoder!$A$2:$C$154,3,FALSE)</f>
        <v>Cykel</v>
      </c>
    </row>
    <row r="5205" spans="1:14" x14ac:dyDescent="0.2">
      <c r="A5205" t="s">
        <v>215</v>
      </c>
      <c r="B5205" s="1">
        <v>0.5</v>
      </c>
      <c r="C5205" t="s">
        <v>4</v>
      </c>
      <c r="D5205" t="s">
        <v>2</v>
      </c>
      <c r="E5205" t="s">
        <v>189</v>
      </c>
      <c r="F5205">
        <v>540</v>
      </c>
      <c r="G5205" t="str">
        <f>VLOOKUP(Tabel1[[#This Row],[Gruppe]],Statistikkoder!$A$1:$C$154,2,FALSE)</f>
        <v>    Cykel m/anhænger Voksen                  </v>
      </c>
      <c r="H5205">
        <v>1</v>
      </c>
      <c r="I5205">
        <v>0</v>
      </c>
      <c r="J5205">
        <v>1</v>
      </c>
      <c r="K5205">
        <f>IF(AND(Tabel1[[#This Row],[Gruppe]]&gt;=610,Tabel1[[#This Row],[Gruppe]]&lt;=765),Tabel1[[#This Row],[Dækmeter]],0)</f>
        <v>0</v>
      </c>
      <c r="L5205">
        <v>0</v>
      </c>
      <c r="M5205" t="s">
        <v>3</v>
      </c>
      <c r="N5205" t="str">
        <f>VLOOKUP($F5205,Statistikkoder!$A$2:$C$154,3,FALSE)</f>
        <v>Cykel</v>
      </c>
    </row>
    <row r="5206" spans="1:14" x14ac:dyDescent="0.2">
      <c r="A5206" t="s">
        <v>215</v>
      </c>
      <c r="B5206" s="1">
        <v>0.5</v>
      </c>
      <c r="C5206" t="s">
        <v>4</v>
      </c>
      <c r="D5206" t="s">
        <v>2</v>
      </c>
      <c r="E5206" t="s">
        <v>189</v>
      </c>
      <c r="F5206">
        <v>996</v>
      </c>
      <c r="G5206" t="str">
        <f>VLOOKUP(Tabel1[[#This Row],[Gruppe]],Statistikkoder!$A$1:$C$154,2,FALSE)</f>
        <v>    Passager i køretøj                            </v>
      </c>
      <c r="H5206">
        <v>0</v>
      </c>
      <c r="I5206">
        <v>50</v>
      </c>
      <c r="J5206">
        <v>0</v>
      </c>
      <c r="K5206">
        <f>IF(AND(Tabel1[[#This Row],[Gruppe]]&gt;=610,Tabel1[[#This Row],[Gruppe]]&lt;=765),Tabel1[[#This Row],[Dækmeter]],0)</f>
        <v>0</v>
      </c>
      <c r="L5206">
        <v>0</v>
      </c>
      <c r="M5206" t="s">
        <v>3</v>
      </c>
      <c r="N5206" t="str">
        <f>VLOOKUP($F5206,Statistikkoder!$A$2:$C$154,3,FALSE)</f>
        <v>Passager</v>
      </c>
    </row>
    <row r="5207" spans="1:14" x14ac:dyDescent="0.2">
      <c r="A5207" t="s">
        <v>215</v>
      </c>
      <c r="B5207" s="1">
        <v>0.5</v>
      </c>
      <c r="C5207" t="s">
        <v>0</v>
      </c>
      <c r="D5207" t="s">
        <v>1</v>
      </c>
      <c r="E5207" t="s">
        <v>190</v>
      </c>
      <c r="F5207">
        <v>10</v>
      </c>
      <c r="G5207" t="str">
        <f>VLOOKUP(Tabel1[[#This Row],[Gruppe]],Statistikkoder!$A$1:$C$154,2,FALSE)</f>
        <v>    Voksen gående                    </v>
      </c>
      <c r="H5207">
        <v>0</v>
      </c>
      <c r="I5207">
        <v>3</v>
      </c>
      <c r="J5207">
        <v>0</v>
      </c>
      <c r="K5207">
        <f>IF(AND(Tabel1[[#This Row],[Gruppe]]&gt;=610,Tabel1[[#This Row],[Gruppe]]&lt;=765),Tabel1[[#This Row],[Dækmeter]],0)</f>
        <v>0</v>
      </c>
      <c r="L5207">
        <v>0</v>
      </c>
      <c r="M5207" t="s">
        <v>3</v>
      </c>
      <c r="N5207" t="str">
        <f>VLOOKUP($F5207,Statistikkoder!$A$2:$C$154,3,FALSE)</f>
        <v>Passager</v>
      </c>
    </row>
    <row r="5208" spans="1:14" x14ac:dyDescent="0.2">
      <c r="A5208" t="s">
        <v>215</v>
      </c>
      <c r="B5208" s="1">
        <v>0.5</v>
      </c>
      <c r="C5208" t="s">
        <v>0</v>
      </c>
      <c r="D5208" t="s">
        <v>1</v>
      </c>
      <c r="E5208" t="s">
        <v>190</v>
      </c>
      <c r="F5208">
        <v>80</v>
      </c>
      <c r="G5208" t="str">
        <f>VLOOKUP(Tabel1[[#This Row],[Gruppe]],Statistikkoder!$A$1:$C$154,2,FALSE)</f>
        <v>    Bil &lt; 1,95 pendler rejse        </v>
      </c>
      <c r="H5208">
        <v>3</v>
      </c>
      <c r="I5208">
        <v>4</v>
      </c>
      <c r="J5208">
        <v>18</v>
      </c>
      <c r="K5208">
        <f>IF(AND(Tabel1[[#This Row],[Gruppe]]&gt;=610,Tabel1[[#This Row],[Gruppe]]&lt;=765),Tabel1[[#This Row],[Dækmeter]],0)</f>
        <v>0</v>
      </c>
      <c r="L5208">
        <v>0</v>
      </c>
      <c r="M5208" t="s">
        <v>3</v>
      </c>
      <c r="N5208" t="str">
        <f>VLOOKUP($F5208,Statistikkoder!$A$2:$C$154,3,FALSE)</f>
        <v>Personbil</v>
      </c>
    </row>
    <row r="5209" spans="1:14" x14ac:dyDescent="0.2">
      <c r="A5209" t="s">
        <v>215</v>
      </c>
      <c r="B5209" s="1">
        <v>0.5</v>
      </c>
      <c r="C5209" t="s">
        <v>0</v>
      </c>
      <c r="D5209" t="s">
        <v>1</v>
      </c>
      <c r="E5209" t="s">
        <v>190</v>
      </c>
      <c r="F5209">
        <v>110</v>
      </c>
      <c r="G5209" t="str">
        <f>VLOOKUP(Tabel1[[#This Row],[Gruppe]],Statistikkoder!$A$1:$C$154,2,FALSE)</f>
        <v>    Bil &lt; 1,95 m                            </v>
      </c>
      <c r="H5209">
        <v>15</v>
      </c>
      <c r="I5209">
        <v>31</v>
      </c>
      <c r="J5209">
        <v>90</v>
      </c>
      <c r="K5209">
        <f>IF(AND(Tabel1[[#This Row],[Gruppe]]&gt;=610,Tabel1[[#This Row],[Gruppe]]&lt;=765),Tabel1[[#This Row],[Dækmeter]],0)</f>
        <v>0</v>
      </c>
      <c r="L5209">
        <v>0</v>
      </c>
      <c r="M5209" t="s">
        <v>3</v>
      </c>
      <c r="N5209" t="str">
        <f>VLOOKUP($F5209,Statistikkoder!$A$2:$C$154,3,FALSE)</f>
        <v>Personbil</v>
      </c>
    </row>
    <row r="5210" spans="1:14" x14ac:dyDescent="0.2">
      <c r="A5210" t="s">
        <v>215</v>
      </c>
      <c r="B5210" s="1">
        <v>0.5</v>
      </c>
      <c r="C5210" t="s">
        <v>0</v>
      </c>
      <c r="D5210" t="s">
        <v>1</v>
      </c>
      <c r="E5210" t="s">
        <v>190</v>
      </c>
      <c r="F5210">
        <v>115</v>
      </c>
      <c r="G5210" t="str">
        <f>VLOOKUP(Tabel1[[#This Row],[Gruppe]],Statistikkoder!$A$1:$C$154,2,FALSE)</f>
        <v>    Bil &lt; 1,95 m med anhænger                </v>
      </c>
      <c r="H5210">
        <v>1</v>
      </c>
      <c r="I5210">
        <v>2</v>
      </c>
      <c r="J5210">
        <v>10</v>
      </c>
      <c r="K5210">
        <f>IF(AND(Tabel1[[#This Row],[Gruppe]]&gt;=610,Tabel1[[#This Row],[Gruppe]]&lt;=765),Tabel1[[#This Row],[Dækmeter]],0)</f>
        <v>0</v>
      </c>
      <c r="L5210">
        <v>0</v>
      </c>
      <c r="M5210" t="s">
        <v>3</v>
      </c>
      <c r="N5210" t="str">
        <f>VLOOKUP($F5210,Statistikkoder!$A$2:$C$154,3,FALSE)</f>
        <v>Personbil</v>
      </c>
    </row>
    <row r="5211" spans="1:14" x14ac:dyDescent="0.2">
      <c r="A5211" t="s">
        <v>215</v>
      </c>
      <c r="B5211" s="1">
        <v>0.5</v>
      </c>
      <c r="C5211" t="s">
        <v>0</v>
      </c>
      <c r="D5211" t="s">
        <v>1</v>
      </c>
      <c r="E5211" t="s">
        <v>190</v>
      </c>
      <c r="F5211">
        <v>320</v>
      </c>
      <c r="G5211" t="str">
        <f>VLOOKUP(Tabel1[[#This Row],[Gruppe]],Statistikkoder!$A$1:$C$154,2,FALSE)</f>
        <v>    Autocamper &lt; 12 meter                </v>
      </c>
      <c r="H5211">
        <v>1</v>
      </c>
      <c r="I5211">
        <v>2</v>
      </c>
      <c r="J5211">
        <v>10</v>
      </c>
      <c r="K5211">
        <f>IF(AND(Tabel1[[#This Row],[Gruppe]]&gt;=610,Tabel1[[#This Row],[Gruppe]]&lt;=765),Tabel1[[#This Row],[Dækmeter]],0)</f>
        <v>0</v>
      </c>
      <c r="L5211">
        <v>0</v>
      </c>
      <c r="M5211" t="s">
        <v>3</v>
      </c>
      <c r="N5211" t="str">
        <f>VLOOKUP($F5211,Statistikkoder!$A$2:$C$154,3,FALSE)</f>
        <v>Autocamper</v>
      </c>
    </row>
    <row r="5212" spans="1:14" x14ac:dyDescent="0.2">
      <c r="A5212" t="s">
        <v>215</v>
      </c>
      <c r="B5212" s="1">
        <v>0.5</v>
      </c>
      <c r="C5212" t="s">
        <v>0</v>
      </c>
      <c r="D5212" t="s">
        <v>1</v>
      </c>
      <c r="E5212" t="s">
        <v>190</v>
      </c>
      <c r="F5212">
        <v>409</v>
      </c>
      <c r="G5212" t="str">
        <f>VLOOKUP(Tabel1[[#This Row],[Gruppe]],Statistikkoder!$A$1:$C$154,2,FALSE)</f>
        <v>    Knallert                              </v>
      </c>
      <c r="H5212">
        <v>3</v>
      </c>
      <c r="I5212">
        <v>0</v>
      </c>
      <c r="J5212">
        <v>3</v>
      </c>
      <c r="K5212">
        <f>IF(AND(Tabel1[[#This Row],[Gruppe]]&gt;=610,Tabel1[[#This Row],[Gruppe]]&lt;=765),Tabel1[[#This Row],[Dækmeter]],0)</f>
        <v>0</v>
      </c>
      <c r="L5212">
        <v>0</v>
      </c>
      <c r="M5212" t="s">
        <v>3</v>
      </c>
      <c r="N5212" t="str">
        <f>VLOOKUP($F5212,Statistikkoder!$A$2:$C$154,3,FALSE)</f>
        <v>MC/Knallert</v>
      </c>
    </row>
    <row r="5213" spans="1:14" x14ac:dyDescent="0.2">
      <c r="A5213" t="s">
        <v>215</v>
      </c>
      <c r="B5213" s="1">
        <v>0.5</v>
      </c>
      <c r="C5213" t="s">
        <v>0</v>
      </c>
      <c r="D5213" t="s">
        <v>1</v>
      </c>
      <c r="E5213" t="s">
        <v>190</v>
      </c>
      <c r="F5213">
        <v>410</v>
      </c>
      <c r="G5213" t="str">
        <f>VLOOKUP(Tabel1[[#This Row],[Gruppe]],Statistikkoder!$A$1:$C$154,2,FALSE)</f>
        <v>    MC                                    </v>
      </c>
      <c r="H5213">
        <v>2</v>
      </c>
      <c r="I5213">
        <v>2</v>
      </c>
      <c r="J5213">
        <v>4</v>
      </c>
      <c r="K5213">
        <f>IF(AND(Tabel1[[#This Row],[Gruppe]]&gt;=610,Tabel1[[#This Row],[Gruppe]]&lt;=765),Tabel1[[#This Row],[Dækmeter]],0)</f>
        <v>0</v>
      </c>
      <c r="L5213">
        <v>0</v>
      </c>
      <c r="M5213" t="s">
        <v>3</v>
      </c>
      <c r="N5213" t="str">
        <f>VLOOKUP($F5213,Statistikkoder!$A$2:$C$154,3,FALSE)</f>
        <v>MC/Knallert</v>
      </c>
    </row>
    <row r="5214" spans="1:14" x14ac:dyDescent="0.2">
      <c r="A5214" t="s">
        <v>215</v>
      </c>
      <c r="B5214" s="1">
        <v>0.5</v>
      </c>
      <c r="C5214" t="s">
        <v>0</v>
      </c>
      <c r="D5214" t="s">
        <v>1</v>
      </c>
      <c r="E5214" t="s">
        <v>190</v>
      </c>
      <c r="F5214">
        <v>996</v>
      </c>
      <c r="G5214" t="str">
        <f>VLOOKUP(Tabel1[[#This Row],[Gruppe]],Statistikkoder!$A$1:$C$154,2,FALSE)</f>
        <v>    Passager i køretøj                            </v>
      </c>
      <c r="H5214">
        <v>0</v>
      </c>
      <c r="I5214">
        <v>41</v>
      </c>
      <c r="J5214">
        <v>0</v>
      </c>
      <c r="K5214">
        <f>IF(AND(Tabel1[[#This Row],[Gruppe]]&gt;=610,Tabel1[[#This Row],[Gruppe]]&lt;=765),Tabel1[[#This Row],[Dækmeter]],0)</f>
        <v>0</v>
      </c>
      <c r="L5214">
        <v>0</v>
      </c>
      <c r="M5214" t="s">
        <v>3</v>
      </c>
      <c r="N5214" t="str">
        <f>VLOOKUP($F5214,Statistikkoder!$A$2:$C$154,3,FALSE)</f>
        <v>Passager</v>
      </c>
    </row>
    <row r="5215" spans="1:14" x14ac:dyDescent="0.2">
      <c r="A5215" t="s">
        <v>215</v>
      </c>
      <c r="B5215" s="1">
        <v>0.54166666666666663</v>
      </c>
      <c r="C5215" t="s">
        <v>4</v>
      </c>
      <c r="D5215" t="s">
        <v>2</v>
      </c>
      <c r="E5215" t="s">
        <v>190</v>
      </c>
      <c r="F5215">
        <v>10</v>
      </c>
      <c r="G5215" t="str">
        <f>VLOOKUP(Tabel1[[#This Row],[Gruppe]],Statistikkoder!$A$1:$C$154,2,FALSE)</f>
        <v>    Voksen gående                    </v>
      </c>
      <c r="H5215">
        <v>0</v>
      </c>
      <c r="I5215">
        <v>8</v>
      </c>
      <c r="J5215">
        <v>0</v>
      </c>
      <c r="K5215">
        <f>IF(AND(Tabel1[[#This Row],[Gruppe]]&gt;=610,Tabel1[[#This Row],[Gruppe]]&lt;=765),Tabel1[[#This Row],[Dækmeter]],0)</f>
        <v>0</v>
      </c>
      <c r="L5215">
        <v>0</v>
      </c>
      <c r="M5215" t="s">
        <v>3</v>
      </c>
      <c r="N5215" t="str">
        <f>VLOOKUP($F5215,Statistikkoder!$A$2:$C$154,3,FALSE)</f>
        <v>Passager</v>
      </c>
    </row>
    <row r="5216" spans="1:14" x14ac:dyDescent="0.2">
      <c r="A5216" t="s">
        <v>215</v>
      </c>
      <c r="B5216" s="1">
        <v>0.54166666666666663</v>
      </c>
      <c r="C5216" t="s">
        <v>4</v>
      </c>
      <c r="D5216" t="s">
        <v>2</v>
      </c>
      <c r="E5216" t="s">
        <v>190</v>
      </c>
      <c r="F5216">
        <v>20</v>
      </c>
      <c r="G5216" t="str">
        <f>VLOOKUP(Tabel1[[#This Row],[Gruppe]],Statistikkoder!$A$1:$C$154,2,FALSE)</f>
        <v>    Barn 12-15 år gående              </v>
      </c>
      <c r="H5216">
        <v>0</v>
      </c>
      <c r="I5216">
        <v>1</v>
      </c>
      <c r="J5216">
        <v>0</v>
      </c>
      <c r="K5216">
        <f>IF(AND(Tabel1[[#This Row],[Gruppe]]&gt;=610,Tabel1[[#This Row],[Gruppe]]&lt;=765),Tabel1[[#This Row],[Dækmeter]],0)</f>
        <v>0</v>
      </c>
      <c r="L5216">
        <v>0</v>
      </c>
      <c r="M5216" t="s">
        <v>3</v>
      </c>
      <c r="N5216" t="str">
        <f>VLOOKUP($F5216,Statistikkoder!$A$2:$C$154,3,FALSE)</f>
        <v>Passager</v>
      </c>
    </row>
    <row r="5217" spans="1:14" x14ac:dyDescent="0.2">
      <c r="A5217" t="s">
        <v>215</v>
      </c>
      <c r="B5217" s="1">
        <v>0.54166666666666663</v>
      </c>
      <c r="C5217" t="s">
        <v>4</v>
      </c>
      <c r="D5217" t="s">
        <v>2</v>
      </c>
      <c r="E5217" t="s">
        <v>190</v>
      </c>
      <c r="F5217">
        <v>80</v>
      </c>
      <c r="G5217" t="str">
        <f>VLOOKUP(Tabel1[[#This Row],[Gruppe]],Statistikkoder!$A$1:$C$154,2,FALSE)</f>
        <v>    Bil &lt; 1,95 pendler rejse        </v>
      </c>
      <c r="H5217">
        <v>3</v>
      </c>
      <c r="I5217">
        <v>7</v>
      </c>
      <c r="J5217">
        <v>18</v>
      </c>
      <c r="K5217">
        <f>IF(AND(Tabel1[[#This Row],[Gruppe]]&gt;=610,Tabel1[[#This Row],[Gruppe]]&lt;=765),Tabel1[[#This Row],[Dækmeter]],0)</f>
        <v>0</v>
      </c>
      <c r="L5217">
        <v>0</v>
      </c>
      <c r="M5217" t="s">
        <v>3</v>
      </c>
      <c r="N5217" t="str">
        <f>VLOOKUP($F5217,Statistikkoder!$A$2:$C$154,3,FALSE)</f>
        <v>Personbil</v>
      </c>
    </row>
    <row r="5218" spans="1:14" x14ac:dyDescent="0.2">
      <c r="A5218" t="s">
        <v>215</v>
      </c>
      <c r="B5218" s="1">
        <v>0.54166666666666663</v>
      </c>
      <c r="C5218" t="s">
        <v>4</v>
      </c>
      <c r="D5218" t="s">
        <v>2</v>
      </c>
      <c r="E5218" t="s">
        <v>190</v>
      </c>
      <c r="F5218">
        <v>110</v>
      </c>
      <c r="G5218" t="str">
        <f>VLOOKUP(Tabel1[[#This Row],[Gruppe]],Statistikkoder!$A$1:$C$154,2,FALSE)</f>
        <v>    Bil &lt; 1,95 m                            </v>
      </c>
      <c r="H5218">
        <v>14</v>
      </c>
      <c r="I5218">
        <v>35</v>
      </c>
      <c r="J5218">
        <v>84</v>
      </c>
      <c r="K5218">
        <f>IF(AND(Tabel1[[#This Row],[Gruppe]]&gt;=610,Tabel1[[#This Row],[Gruppe]]&lt;=765),Tabel1[[#This Row],[Dækmeter]],0)</f>
        <v>0</v>
      </c>
      <c r="L5218">
        <v>0</v>
      </c>
      <c r="M5218" t="s">
        <v>3</v>
      </c>
      <c r="N5218" t="str">
        <f>VLOOKUP($F5218,Statistikkoder!$A$2:$C$154,3,FALSE)</f>
        <v>Personbil</v>
      </c>
    </row>
    <row r="5219" spans="1:14" x14ac:dyDescent="0.2">
      <c r="A5219" t="s">
        <v>215</v>
      </c>
      <c r="B5219" s="1">
        <v>0.54166666666666663</v>
      </c>
      <c r="C5219" t="s">
        <v>4</v>
      </c>
      <c r="D5219" t="s">
        <v>2</v>
      </c>
      <c r="E5219" t="s">
        <v>190</v>
      </c>
      <c r="F5219">
        <v>126</v>
      </c>
      <c r="G5219" t="str">
        <f>VLOOKUP(Tabel1[[#This Row],[Gruppe]],Statistikkoder!$A$1:$C$154,2,FALSE)</f>
        <v xml:space="preserve">    Bil med campingvogn                     </v>
      </c>
      <c r="H5219">
        <v>2</v>
      </c>
      <c r="I5219">
        <v>5</v>
      </c>
      <c r="J5219">
        <v>24</v>
      </c>
      <c r="K5219">
        <f>IF(AND(Tabel1[[#This Row],[Gruppe]]&gt;=610,Tabel1[[#This Row],[Gruppe]]&lt;=765),Tabel1[[#This Row],[Dækmeter]],0)</f>
        <v>0</v>
      </c>
      <c r="L5219">
        <v>0</v>
      </c>
      <c r="M5219" t="s">
        <v>3</v>
      </c>
      <c r="N5219" t="str">
        <f>VLOOKUP($F5219,Statistikkoder!$A$2:$C$154,3,FALSE)</f>
        <v>Personbil</v>
      </c>
    </row>
    <row r="5220" spans="1:14" x14ac:dyDescent="0.2">
      <c r="A5220" t="s">
        <v>215</v>
      </c>
      <c r="B5220" s="1">
        <v>0.54166666666666663</v>
      </c>
      <c r="C5220" t="s">
        <v>4</v>
      </c>
      <c r="D5220" t="s">
        <v>2</v>
      </c>
      <c r="E5220" t="s">
        <v>190</v>
      </c>
      <c r="F5220">
        <v>410</v>
      </c>
      <c r="G5220" t="str">
        <f>VLOOKUP(Tabel1[[#This Row],[Gruppe]],Statistikkoder!$A$1:$C$154,2,FALSE)</f>
        <v>    MC                                    </v>
      </c>
      <c r="H5220">
        <v>2</v>
      </c>
      <c r="I5220">
        <v>2</v>
      </c>
      <c r="J5220">
        <v>6</v>
      </c>
      <c r="K5220">
        <f>IF(AND(Tabel1[[#This Row],[Gruppe]]&gt;=610,Tabel1[[#This Row],[Gruppe]]&lt;=765),Tabel1[[#This Row],[Dækmeter]],0)</f>
        <v>0</v>
      </c>
      <c r="L5220">
        <v>0</v>
      </c>
      <c r="M5220" t="s">
        <v>3</v>
      </c>
      <c r="N5220" t="str">
        <f>VLOOKUP($F5220,Statistikkoder!$A$2:$C$154,3,FALSE)</f>
        <v>MC/Knallert</v>
      </c>
    </row>
    <row r="5221" spans="1:14" x14ac:dyDescent="0.2">
      <c r="A5221" t="s">
        <v>215</v>
      </c>
      <c r="B5221" s="1">
        <v>0.54166666666666663</v>
      </c>
      <c r="C5221" t="s">
        <v>4</v>
      </c>
      <c r="D5221" t="s">
        <v>2</v>
      </c>
      <c r="E5221" t="s">
        <v>190</v>
      </c>
      <c r="F5221">
        <v>510</v>
      </c>
      <c r="G5221" t="str">
        <f>VLOOKUP(Tabel1[[#This Row],[Gruppe]],Statistikkoder!$A$1:$C$154,2,FALSE)</f>
        <v>    Cykel Voksen                            </v>
      </c>
      <c r="H5221">
        <v>6</v>
      </c>
      <c r="I5221">
        <v>0</v>
      </c>
      <c r="J5221">
        <v>6</v>
      </c>
      <c r="K5221">
        <f>IF(AND(Tabel1[[#This Row],[Gruppe]]&gt;=610,Tabel1[[#This Row],[Gruppe]]&lt;=765),Tabel1[[#This Row],[Dækmeter]],0)</f>
        <v>0</v>
      </c>
      <c r="L5221">
        <v>0</v>
      </c>
      <c r="M5221" t="s">
        <v>3</v>
      </c>
      <c r="N5221" t="str">
        <f>VLOOKUP($F5221,Statistikkoder!$A$2:$C$154,3,FALSE)</f>
        <v>Cykel</v>
      </c>
    </row>
    <row r="5222" spans="1:14" x14ac:dyDescent="0.2">
      <c r="A5222" t="s">
        <v>215</v>
      </c>
      <c r="B5222" s="1">
        <v>0.54166666666666663</v>
      </c>
      <c r="C5222" t="s">
        <v>4</v>
      </c>
      <c r="D5222" t="s">
        <v>2</v>
      </c>
      <c r="E5222" t="s">
        <v>190</v>
      </c>
      <c r="F5222">
        <v>996</v>
      </c>
      <c r="G5222" t="str">
        <f>VLOOKUP(Tabel1[[#This Row],[Gruppe]],Statistikkoder!$A$1:$C$154,2,FALSE)</f>
        <v>    Passager i køretøj                            </v>
      </c>
      <c r="H5222">
        <v>0</v>
      </c>
      <c r="I5222">
        <v>49</v>
      </c>
      <c r="J5222">
        <v>0</v>
      </c>
      <c r="K5222">
        <f>IF(AND(Tabel1[[#This Row],[Gruppe]]&gt;=610,Tabel1[[#This Row],[Gruppe]]&lt;=765),Tabel1[[#This Row],[Dækmeter]],0)</f>
        <v>0</v>
      </c>
      <c r="L5222">
        <v>0</v>
      </c>
      <c r="M5222" t="s">
        <v>3</v>
      </c>
      <c r="N5222" t="str">
        <f>VLOOKUP($F5222,Statistikkoder!$A$2:$C$154,3,FALSE)</f>
        <v>Passager</v>
      </c>
    </row>
    <row r="5223" spans="1:14" x14ac:dyDescent="0.2">
      <c r="A5223" t="s">
        <v>215</v>
      </c>
      <c r="B5223" s="1">
        <v>0.54166666666666663</v>
      </c>
      <c r="C5223" t="s">
        <v>0</v>
      </c>
      <c r="D5223" t="s">
        <v>1</v>
      </c>
      <c r="E5223" t="s">
        <v>189</v>
      </c>
      <c r="F5223">
        <v>10</v>
      </c>
      <c r="G5223" t="str">
        <f>VLOOKUP(Tabel1[[#This Row],[Gruppe]],Statistikkoder!$A$1:$C$154,2,FALSE)</f>
        <v>    Voksen gående                    </v>
      </c>
      <c r="H5223">
        <v>0</v>
      </c>
      <c r="I5223">
        <v>4</v>
      </c>
      <c r="J5223">
        <v>0</v>
      </c>
      <c r="K5223">
        <f>IF(AND(Tabel1[[#This Row],[Gruppe]]&gt;=610,Tabel1[[#This Row],[Gruppe]]&lt;=765),Tabel1[[#This Row],[Dækmeter]],0)</f>
        <v>0</v>
      </c>
      <c r="L5223">
        <v>0</v>
      </c>
      <c r="M5223" t="s">
        <v>3</v>
      </c>
      <c r="N5223" t="str">
        <f>VLOOKUP($F5223,Statistikkoder!$A$2:$C$154,3,FALSE)</f>
        <v>Passager</v>
      </c>
    </row>
    <row r="5224" spans="1:14" x14ac:dyDescent="0.2">
      <c r="A5224" t="s">
        <v>215</v>
      </c>
      <c r="B5224" s="1">
        <v>0.54166666666666663</v>
      </c>
      <c r="C5224" t="s">
        <v>0</v>
      </c>
      <c r="D5224" t="s">
        <v>1</v>
      </c>
      <c r="E5224" t="s">
        <v>189</v>
      </c>
      <c r="F5224">
        <v>40</v>
      </c>
      <c r="G5224" t="str">
        <f>VLOOKUP(Tabel1[[#This Row],[Gruppe]],Statistikkoder!$A$1:$C$154,2,FALSE)</f>
        <v>    Pensionist gående                </v>
      </c>
      <c r="H5224">
        <v>0</v>
      </c>
      <c r="I5224">
        <v>2</v>
      </c>
      <c r="J5224">
        <v>0</v>
      </c>
      <c r="K5224">
        <f>IF(AND(Tabel1[[#This Row],[Gruppe]]&gt;=610,Tabel1[[#This Row],[Gruppe]]&lt;=765),Tabel1[[#This Row],[Dækmeter]],0)</f>
        <v>0</v>
      </c>
      <c r="L5224">
        <v>0</v>
      </c>
      <c r="M5224" t="s">
        <v>3</v>
      </c>
      <c r="N5224" t="str">
        <f>VLOOKUP($F5224,Statistikkoder!$A$2:$C$154,3,FALSE)</f>
        <v>Passager</v>
      </c>
    </row>
    <row r="5225" spans="1:14" x14ac:dyDescent="0.2">
      <c r="A5225" t="s">
        <v>215</v>
      </c>
      <c r="B5225" s="1">
        <v>0.54166666666666663</v>
      </c>
      <c r="C5225" t="s">
        <v>0</v>
      </c>
      <c r="D5225" t="s">
        <v>1</v>
      </c>
      <c r="E5225" t="s">
        <v>189</v>
      </c>
      <c r="F5225">
        <v>80</v>
      </c>
      <c r="G5225" t="str">
        <f>VLOOKUP(Tabel1[[#This Row],[Gruppe]],Statistikkoder!$A$1:$C$154,2,FALSE)</f>
        <v>    Bil &lt; 1,95 pendler rejse        </v>
      </c>
      <c r="H5225">
        <v>3</v>
      </c>
      <c r="I5225">
        <v>6</v>
      </c>
      <c r="J5225">
        <v>18</v>
      </c>
      <c r="K5225">
        <f>IF(AND(Tabel1[[#This Row],[Gruppe]]&gt;=610,Tabel1[[#This Row],[Gruppe]]&lt;=765),Tabel1[[#This Row],[Dækmeter]],0)</f>
        <v>0</v>
      </c>
      <c r="L5225">
        <v>0</v>
      </c>
      <c r="M5225" t="s">
        <v>3</v>
      </c>
      <c r="N5225" t="str">
        <f>VLOOKUP($F5225,Statistikkoder!$A$2:$C$154,3,FALSE)</f>
        <v>Personbil</v>
      </c>
    </row>
    <row r="5226" spans="1:14" x14ac:dyDescent="0.2">
      <c r="A5226" t="s">
        <v>215</v>
      </c>
      <c r="B5226" s="1">
        <v>0.54166666666666663</v>
      </c>
      <c r="C5226" t="s">
        <v>0</v>
      </c>
      <c r="D5226" t="s">
        <v>1</v>
      </c>
      <c r="E5226" t="s">
        <v>189</v>
      </c>
      <c r="F5226">
        <v>110</v>
      </c>
      <c r="G5226" t="str">
        <f>VLOOKUP(Tabel1[[#This Row],[Gruppe]],Statistikkoder!$A$1:$C$154,2,FALSE)</f>
        <v>    Bil &lt; 1,95 m                            </v>
      </c>
      <c r="H5226">
        <v>10</v>
      </c>
      <c r="I5226">
        <v>19</v>
      </c>
      <c r="J5226">
        <v>60</v>
      </c>
      <c r="K5226">
        <f>IF(AND(Tabel1[[#This Row],[Gruppe]]&gt;=610,Tabel1[[#This Row],[Gruppe]]&lt;=765),Tabel1[[#This Row],[Dækmeter]],0)</f>
        <v>0</v>
      </c>
      <c r="L5226">
        <v>0</v>
      </c>
      <c r="M5226" t="s">
        <v>3</v>
      </c>
      <c r="N5226" t="str">
        <f>VLOOKUP($F5226,Statistikkoder!$A$2:$C$154,3,FALSE)</f>
        <v>Personbil</v>
      </c>
    </row>
    <row r="5227" spans="1:14" x14ac:dyDescent="0.2">
      <c r="A5227" t="s">
        <v>215</v>
      </c>
      <c r="B5227" s="1">
        <v>0.54166666666666663</v>
      </c>
      <c r="C5227" t="s">
        <v>0</v>
      </c>
      <c r="D5227" t="s">
        <v>1</v>
      </c>
      <c r="E5227" t="s">
        <v>189</v>
      </c>
      <c r="F5227">
        <v>120</v>
      </c>
      <c r="G5227" t="str">
        <f>VLOOKUP(Tabel1[[#This Row],[Gruppe]],Statistikkoder!$A$1:$C$154,2,FALSE)</f>
        <v>    Bil &gt; 1,95 m                            </v>
      </c>
      <c r="H5227">
        <v>2</v>
      </c>
      <c r="I5227">
        <v>6</v>
      </c>
      <c r="J5227">
        <v>12</v>
      </c>
      <c r="K5227">
        <f>IF(AND(Tabel1[[#This Row],[Gruppe]]&gt;=610,Tabel1[[#This Row],[Gruppe]]&lt;=765),Tabel1[[#This Row],[Dækmeter]],0)</f>
        <v>0</v>
      </c>
      <c r="L5227">
        <v>0</v>
      </c>
      <c r="M5227" t="s">
        <v>3</v>
      </c>
      <c r="N5227" t="str">
        <f>VLOOKUP($F5227,Statistikkoder!$A$2:$C$154,3,FALSE)</f>
        <v>Personbil</v>
      </c>
    </row>
    <row r="5228" spans="1:14" x14ac:dyDescent="0.2">
      <c r="A5228" t="s">
        <v>215</v>
      </c>
      <c r="B5228" s="1">
        <v>0.54166666666666663</v>
      </c>
      <c r="C5228" t="s">
        <v>0</v>
      </c>
      <c r="D5228" t="s">
        <v>1</v>
      </c>
      <c r="E5228" t="s">
        <v>189</v>
      </c>
      <c r="F5228">
        <v>123</v>
      </c>
      <c r="G5228" t="str">
        <f>VLOOKUP(Tabel1[[#This Row],[Gruppe]],Statistikkoder!$A$1:$C$154,2,FALSE)</f>
        <v>    Bil H&gt;1,95 &amp; L&gt;6 m                      </v>
      </c>
      <c r="H5228">
        <v>1</v>
      </c>
      <c r="I5228">
        <v>1</v>
      </c>
      <c r="J5228">
        <v>6</v>
      </c>
      <c r="K5228">
        <f>IF(AND(Tabel1[[#This Row],[Gruppe]]&gt;=610,Tabel1[[#This Row],[Gruppe]]&lt;=765),Tabel1[[#This Row],[Dækmeter]],0)</f>
        <v>0</v>
      </c>
      <c r="L5228">
        <v>0</v>
      </c>
      <c r="M5228" t="s">
        <v>3</v>
      </c>
      <c r="N5228" t="str">
        <f>VLOOKUP($F5228,Statistikkoder!$A$2:$C$154,3,FALSE)</f>
        <v>Personbil</v>
      </c>
    </row>
    <row r="5229" spans="1:14" x14ac:dyDescent="0.2">
      <c r="A5229" t="s">
        <v>215</v>
      </c>
      <c r="B5229" s="1">
        <v>0.54166666666666663</v>
      </c>
      <c r="C5229" t="s">
        <v>0</v>
      </c>
      <c r="D5229" t="s">
        <v>1</v>
      </c>
      <c r="E5229" t="s">
        <v>189</v>
      </c>
      <c r="F5229">
        <v>126</v>
      </c>
      <c r="G5229" t="str">
        <f>VLOOKUP(Tabel1[[#This Row],[Gruppe]],Statistikkoder!$A$1:$C$154,2,FALSE)</f>
        <v xml:space="preserve">    Bil med campingvogn                     </v>
      </c>
      <c r="H5229">
        <v>2</v>
      </c>
      <c r="I5229">
        <v>4</v>
      </c>
      <c r="J5229">
        <v>24</v>
      </c>
      <c r="K5229">
        <f>IF(AND(Tabel1[[#This Row],[Gruppe]]&gt;=610,Tabel1[[#This Row],[Gruppe]]&lt;=765),Tabel1[[#This Row],[Dækmeter]],0)</f>
        <v>0</v>
      </c>
      <c r="L5229">
        <v>0</v>
      </c>
      <c r="M5229" t="s">
        <v>3</v>
      </c>
      <c r="N5229" t="str">
        <f>VLOOKUP($F5229,Statistikkoder!$A$2:$C$154,3,FALSE)</f>
        <v>Personbil</v>
      </c>
    </row>
    <row r="5230" spans="1:14" x14ac:dyDescent="0.2">
      <c r="A5230" t="s">
        <v>215</v>
      </c>
      <c r="B5230" s="1">
        <v>0.54166666666666663</v>
      </c>
      <c r="C5230" t="s">
        <v>0</v>
      </c>
      <c r="D5230" t="s">
        <v>1</v>
      </c>
      <c r="E5230" t="s">
        <v>189</v>
      </c>
      <c r="F5230">
        <v>309</v>
      </c>
      <c r="G5230" t="str">
        <f>VLOOKUP(Tabel1[[#This Row],[Gruppe]],Statistikkoder!$A$1:$C$154,2,FALSE)</f>
        <v>    Autocamper &lt;  6 meter                </v>
      </c>
      <c r="H5230">
        <v>2</v>
      </c>
      <c r="I5230">
        <v>5</v>
      </c>
      <c r="J5230">
        <v>12</v>
      </c>
      <c r="K5230">
        <f>IF(AND(Tabel1[[#This Row],[Gruppe]]&gt;=610,Tabel1[[#This Row],[Gruppe]]&lt;=765),Tabel1[[#This Row],[Dækmeter]],0)</f>
        <v>0</v>
      </c>
      <c r="L5230">
        <v>0</v>
      </c>
      <c r="M5230" t="s">
        <v>3</v>
      </c>
      <c r="N5230" t="str">
        <f>VLOOKUP($F5230,Statistikkoder!$A$2:$C$154,3,FALSE)</f>
        <v>Autocamper</v>
      </c>
    </row>
    <row r="5231" spans="1:14" x14ac:dyDescent="0.2">
      <c r="A5231" t="s">
        <v>215</v>
      </c>
      <c r="B5231" s="1">
        <v>0.54166666666666663</v>
      </c>
      <c r="C5231" t="s">
        <v>0</v>
      </c>
      <c r="D5231" t="s">
        <v>1</v>
      </c>
      <c r="E5231" t="s">
        <v>189</v>
      </c>
      <c r="F5231">
        <v>320</v>
      </c>
      <c r="G5231" t="str">
        <f>VLOOKUP(Tabel1[[#This Row],[Gruppe]],Statistikkoder!$A$1:$C$154,2,FALSE)</f>
        <v>    Autocamper &lt; 12 meter                </v>
      </c>
      <c r="H5231">
        <v>1</v>
      </c>
      <c r="I5231">
        <v>2</v>
      </c>
      <c r="J5231">
        <v>10</v>
      </c>
      <c r="K5231">
        <f>IF(AND(Tabel1[[#This Row],[Gruppe]]&gt;=610,Tabel1[[#This Row],[Gruppe]]&lt;=765),Tabel1[[#This Row],[Dækmeter]],0)</f>
        <v>0</v>
      </c>
      <c r="L5231">
        <v>0</v>
      </c>
      <c r="M5231" t="s">
        <v>3</v>
      </c>
      <c r="N5231" t="str">
        <f>VLOOKUP($F5231,Statistikkoder!$A$2:$C$154,3,FALSE)</f>
        <v>Autocamper</v>
      </c>
    </row>
    <row r="5232" spans="1:14" x14ac:dyDescent="0.2">
      <c r="A5232" t="s">
        <v>215</v>
      </c>
      <c r="B5232" s="1">
        <v>0.54166666666666663</v>
      </c>
      <c r="C5232" t="s">
        <v>0</v>
      </c>
      <c r="D5232" t="s">
        <v>1</v>
      </c>
      <c r="E5232" t="s">
        <v>189</v>
      </c>
      <c r="F5232">
        <v>410</v>
      </c>
      <c r="G5232" t="str">
        <f>VLOOKUP(Tabel1[[#This Row],[Gruppe]],Statistikkoder!$A$1:$C$154,2,FALSE)</f>
        <v>    MC                                    </v>
      </c>
      <c r="H5232">
        <v>1</v>
      </c>
      <c r="I5232">
        <v>1</v>
      </c>
      <c r="J5232">
        <v>3</v>
      </c>
      <c r="K5232">
        <f>IF(AND(Tabel1[[#This Row],[Gruppe]]&gt;=610,Tabel1[[#This Row],[Gruppe]]&lt;=765),Tabel1[[#This Row],[Dækmeter]],0)</f>
        <v>0</v>
      </c>
      <c r="L5232">
        <v>0</v>
      </c>
      <c r="M5232" t="s">
        <v>3</v>
      </c>
      <c r="N5232" t="str">
        <f>VLOOKUP($F5232,Statistikkoder!$A$2:$C$154,3,FALSE)</f>
        <v>MC/Knallert</v>
      </c>
    </row>
    <row r="5233" spans="1:14" x14ac:dyDescent="0.2">
      <c r="A5233" t="s">
        <v>215</v>
      </c>
      <c r="B5233" s="1">
        <v>0.54166666666666663</v>
      </c>
      <c r="C5233" t="s">
        <v>0</v>
      </c>
      <c r="D5233" t="s">
        <v>1</v>
      </c>
      <c r="E5233" t="s">
        <v>189</v>
      </c>
      <c r="F5233">
        <v>510</v>
      </c>
      <c r="G5233" t="str">
        <f>VLOOKUP(Tabel1[[#This Row],[Gruppe]],Statistikkoder!$A$1:$C$154,2,FALSE)</f>
        <v>    Cykel Voksen                            </v>
      </c>
      <c r="H5233">
        <v>4</v>
      </c>
      <c r="I5233">
        <v>0</v>
      </c>
      <c r="J5233">
        <v>4</v>
      </c>
      <c r="K5233">
        <f>IF(AND(Tabel1[[#This Row],[Gruppe]]&gt;=610,Tabel1[[#This Row],[Gruppe]]&lt;=765),Tabel1[[#This Row],[Dækmeter]],0)</f>
        <v>0</v>
      </c>
      <c r="L5233">
        <v>0</v>
      </c>
      <c r="M5233" t="s">
        <v>3</v>
      </c>
      <c r="N5233" t="str">
        <f>VLOOKUP($F5233,Statistikkoder!$A$2:$C$154,3,FALSE)</f>
        <v>Cykel</v>
      </c>
    </row>
    <row r="5234" spans="1:14" x14ac:dyDescent="0.2">
      <c r="A5234" t="s">
        <v>215</v>
      </c>
      <c r="B5234" s="1">
        <v>0.54166666666666663</v>
      </c>
      <c r="C5234" t="s">
        <v>0</v>
      </c>
      <c r="D5234" t="s">
        <v>1</v>
      </c>
      <c r="E5234" t="s">
        <v>189</v>
      </c>
      <c r="F5234">
        <v>996</v>
      </c>
      <c r="G5234" t="str">
        <f>VLOOKUP(Tabel1[[#This Row],[Gruppe]],Statistikkoder!$A$1:$C$154,2,FALSE)</f>
        <v>    Passager i køretøj                            </v>
      </c>
      <c r="H5234">
        <v>0</v>
      </c>
      <c r="I5234">
        <v>44</v>
      </c>
      <c r="J5234">
        <v>0</v>
      </c>
      <c r="K5234">
        <f>IF(AND(Tabel1[[#This Row],[Gruppe]]&gt;=610,Tabel1[[#This Row],[Gruppe]]&lt;=765),Tabel1[[#This Row],[Dækmeter]],0)</f>
        <v>0</v>
      </c>
      <c r="L5234">
        <v>0</v>
      </c>
      <c r="M5234" t="s">
        <v>3</v>
      </c>
      <c r="N5234" t="str">
        <f>VLOOKUP($F5234,Statistikkoder!$A$2:$C$154,3,FALSE)</f>
        <v>Passager</v>
      </c>
    </row>
    <row r="5235" spans="1:14" x14ac:dyDescent="0.2">
      <c r="A5235" t="s">
        <v>215</v>
      </c>
      <c r="B5235" s="1">
        <v>0.58333333333333337</v>
      </c>
      <c r="C5235" t="s">
        <v>4</v>
      </c>
      <c r="D5235" t="s">
        <v>2</v>
      </c>
      <c r="E5235" t="s">
        <v>189</v>
      </c>
      <c r="F5235">
        <v>10</v>
      </c>
      <c r="G5235" t="str">
        <f>VLOOKUP(Tabel1[[#This Row],[Gruppe]],Statistikkoder!$A$1:$C$154,2,FALSE)</f>
        <v>    Voksen gående                    </v>
      </c>
      <c r="H5235">
        <v>0</v>
      </c>
      <c r="I5235">
        <v>4</v>
      </c>
      <c r="J5235">
        <v>0</v>
      </c>
      <c r="K5235">
        <f>IF(AND(Tabel1[[#This Row],[Gruppe]]&gt;=610,Tabel1[[#This Row],[Gruppe]]&lt;=765),Tabel1[[#This Row],[Dækmeter]],0)</f>
        <v>0</v>
      </c>
      <c r="L5235">
        <v>0</v>
      </c>
      <c r="M5235" t="s">
        <v>3</v>
      </c>
      <c r="N5235" t="str">
        <f>VLOOKUP($F5235,Statistikkoder!$A$2:$C$154,3,FALSE)</f>
        <v>Passager</v>
      </c>
    </row>
    <row r="5236" spans="1:14" x14ac:dyDescent="0.2">
      <c r="A5236" t="s">
        <v>215</v>
      </c>
      <c r="B5236" s="1">
        <v>0.58333333333333337</v>
      </c>
      <c r="C5236" t="s">
        <v>4</v>
      </c>
      <c r="D5236" t="s">
        <v>2</v>
      </c>
      <c r="E5236" t="s">
        <v>189</v>
      </c>
      <c r="F5236">
        <v>80</v>
      </c>
      <c r="G5236" t="str">
        <f>VLOOKUP(Tabel1[[#This Row],[Gruppe]],Statistikkoder!$A$1:$C$154,2,FALSE)</f>
        <v>    Bil &lt; 1,95 pendler rejse        </v>
      </c>
      <c r="H5236">
        <v>3</v>
      </c>
      <c r="I5236">
        <v>3</v>
      </c>
      <c r="J5236">
        <v>18</v>
      </c>
      <c r="K5236">
        <f>IF(AND(Tabel1[[#This Row],[Gruppe]]&gt;=610,Tabel1[[#This Row],[Gruppe]]&lt;=765),Tabel1[[#This Row],[Dækmeter]],0)</f>
        <v>0</v>
      </c>
      <c r="L5236">
        <v>0</v>
      </c>
      <c r="M5236" t="s">
        <v>3</v>
      </c>
      <c r="N5236" t="str">
        <f>VLOOKUP($F5236,Statistikkoder!$A$2:$C$154,3,FALSE)</f>
        <v>Personbil</v>
      </c>
    </row>
    <row r="5237" spans="1:14" x14ac:dyDescent="0.2">
      <c r="A5237" t="s">
        <v>215</v>
      </c>
      <c r="B5237" s="1">
        <v>0.58333333333333337</v>
      </c>
      <c r="C5237" t="s">
        <v>4</v>
      </c>
      <c r="D5237" t="s">
        <v>2</v>
      </c>
      <c r="E5237" t="s">
        <v>189</v>
      </c>
      <c r="F5237">
        <v>110</v>
      </c>
      <c r="G5237" t="str">
        <f>VLOOKUP(Tabel1[[#This Row],[Gruppe]],Statistikkoder!$A$1:$C$154,2,FALSE)</f>
        <v>    Bil &lt; 1,95 m                            </v>
      </c>
      <c r="H5237">
        <v>9</v>
      </c>
      <c r="I5237">
        <v>22</v>
      </c>
      <c r="J5237">
        <v>54</v>
      </c>
      <c r="K5237">
        <f>IF(AND(Tabel1[[#This Row],[Gruppe]]&gt;=610,Tabel1[[#This Row],[Gruppe]]&lt;=765),Tabel1[[#This Row],[Dækmeter]],0)</f>
        <v>0</v>
      </c>
      <c r="L5237">
        <v>0</v>
      </c>
      <c r="M5237" t="s">
        <v>3</v>
      </c>
      <c r="N5237" t="str">
        <f>VLOOKUP($F5237,Statistikkoder!$A$2:$C$154,3,FALSE)</f>
        <v>Personbil</v>
      </c>
    </row>
    <row r="5238" spans="1:14" x14ac:dyDescent="0.2">
      <c r="A5238" t="s">
        <v>215</v>
      </c>
      <c r="B5238" s="1">
        <v>0.58333333333333337</v>
      </c>
      <c r="C5238" t="s">
        <v>4</v>
      </c>
      <c r="D5238" t="s">
        <v>2</v>
      </c>
      <c r="E5238" t="s">
        <v>189</v>
      </c>
      <c r="F5238">
        <v>120</v>
      </c>
      <c r="G5238" t="str">
        <f>VLOOKUP(Tabel1[[#This Row],[Gruppe]],Statistikkoder!$A$1:$C$154,2,FALSE)</f>
        <v>    Bil &gt; 1,95 m                            </v>
      </c>
      <c r="H5238">
        <v>1</v>
      </c>
      <c r="I5238">
        <v>2</v>
      </c>
      <c r="J5238">
        <v>6</v>
      </c>
      <c r="K5238">
        <f>IF(AND(Tabel1[[#This Row],[Gruppe]]&gt;=610,Tabel1[[#This Row],[Gruppe]]&lt;=765),Tabel1[[#This Row],[Dækmeter]],0)</f>
        <v>0</v>
      </c>
      <c r="L5238">
        <v>0</v>
      </c>
      <c r="M5238" t="s">
        <v>3</v>
      </c>
      <c r="N5238" t="str">
        <f>VLOOKUP($F5238,Statistikkoder!$A$2:$C$154,3,FALSE)</f>
        <v>Personbil</v>
      </c>
    </row>
    <row r="5239" spans="1:14" x14ac:dyDescent="0.2">
      <c r="A5239" t="s">
        <v>215</v>
      </c>
      <c r="B5239" s="1">
        <v>0.58333333333333337</v>
      </c>
      <c r="C5239" t="s">
        <v>4</v>
      </c>
      <c r="D5239" t="s">
        <v>2</v>
      </c>
      <c r="E5239" t="s">
        <v>189</v>
      </c>
      <c r="F5239">
        <v>123</v>
      </c>
      <c r="G5239" t="str">
        <f>VLOOKUP(Tabel1[[#This Row],[Gruppe]],Statistikkoder!$A$1:$C$154,2,FALSE)</f>
        <v>    Bil H&gt;1,95 &amp; L&gt;6 m                      </v>
      </c>
      <c r="H5239">
        <v>1</v>
      </c>
      <c r="I5239">
        <v>1</v>
      </c>
      <c r="J5239">
        <v>6</v>
      </c>
      <c r="K5239">
        <f>IF(AND(Tabel1[[#This Row],[Gruppe]]&gt;=610,Tabel1[[#This Row],[Gruppe]]&lt;=765),Tabel1[[#This Row],[Dækmeter]],0)</f>
        <v>0</v>
      </c>
      <c r="L5239">
        <v>0</v>
      </c>
      <c r="M5239" t="s">
        <v>3</v>
      </c>
      <c r="N5239" t="str">
        <f>VLOOKUP($F5239,Statistikkoder!$A$2:$C$154,3,FALSE)</f>
        <v>Personbil</v>
      </c>
    </row>
    <row r="5240" spans="1:14" x14ac:dyDescent="0.2">
      <c r="A5240" t="s">
        <v>215</v>
      </c>
      <c r="B5240" s="1">
        <v>0.58333333333333337</v>
      </c>
      <c r="C5240" t="s">
        <v>4</v>
      </c>
      <c r="D5240" t="s">
        <v>2</v>
      </c>
      <c r="E5240" t="s">
        <v>189</v>
      </c>
      <c r="F5240">
        <v>309</v>
      </c>
      <c r="G5240" t="str">
        <f>VLOOKUP(Tabel1[[#This Row],[Gruppe]],Statistikkoder!$A$1:$C$154,2,FALSE)</f>
        <v>    Autocamper &lt;  6 meter                </v>
      </c>
      <c r="H5240">
        <v>2</v>
      </c>
      <c r="I5240">
        <v>4</v>
      </c>
      <c r="J5240">
        <v>12</v>
      </c>
      <c r="K5240">
        <f>IF(AND(Tabel1[[#This Row],[Gruppe]]&gt;=610,Tabel1[[#This Row],[Gruppe]]&lt;=765),Tabel1[[#This Row],[Dækmeter]],0)</f>
        <v>0</v>
      </c>
      <c r="L5240">
        <v>0</v>
      </c>
      <c r="M5240" t="s">
        <v>3</v>
      </c>
      <c r="N5240" t="str">
        <f>VLOOKUP($F5240,Statistikkoder!$A$2:$C$154,3,FALSE)</f>
        <v>Autocamper</v>
      </c>
    </row>
    <row r="5241" spans="1:14" x14ac:dyDescent="0.2">
      <c r="A5241" t="s">
        <v>215</v>
      </c>
      <c r="B5241" s="1">
        <v>0.58333333333333337</v>
      </c>
      <c r="C5241" t="s">
        <v>4</v>
      </c>
      <c r="D5241" t="s">
        <v>2</v>
      </c>
      <c r="E5241" t="s">
        <v>189</v>
      </c>
      <c r="F5241">
        <v>320</v>
      </c>
      <c r="G5241" t="str">
        <f>VLOOKUP(Tabel1[[#This Row],[Gruppe]],Statistikkoder!$A$1:$C$154,2,FALSE)</f>
        <v>    Autocamper &lt; 12 meter                </v>
      </c>
      <c r="H5241">
        <v>1</v>
      </c>
      <c r="I5241">
        <v>2</v>
      </c>
      <c r="J5241">
        <v>10</v>
      </c>
      <c r="K5241">
        <f>IF(AND(Tabel1[[#This Row],[Gruppe]]&gt;=610,Tabel1[[#This Row],[Gruppe]]&lt;=765),Tabel1[[#This Row],[Dækmeter]],0)</f>
        <v>0</v>
      </c>
      <c r="L5241">
        <v>0</v>
      </c>
      <c r="M5241" t="s">
        <v>3</v>
      </c>
      <c r="N5241" t="str">
        <f>VLOOKUP($F5241,Statistikkoder!$A$2:$C$154,3,FALSE)</f>
        <v>Autocamper</v>
      </c>
    </row>
    <row r="5242" spans="1:14" x14ac:dyDescent="0.2">
      <c r="A5242" t="s">
        <v>215</v>
      </c>
      <c r="B5242" s="1">
        <v>0.58333333333333337</v>
      </c>
      <c r="C5242" t="s">
        <v>4</v>
      </c>
      <c r="D5242" t="s">
        <v>2</v>
      </c>
      <c r="E5242" t="s">
        <v>189</v>
      </c>
      <c r="F5242">
        <v>510</v>
      </c>
      <c r="G5242" t="str">
        <f>VLOOKUP(Tabel1[[#This Row],[Gruppe]],Statistikkoder!$A$1:$C$154,2,FALSE)</f>
        <v>    Cykel Voksen                            </v>
      </c>
      <c r="H5242">
        <v>4</v>
      </c>
      <c r="I5242">
        <v>0</v>
      </c>
      <c r="J5242">
        <v>4</v>
      </c>
      <c r="K5242">
        <f>IF(AND(Tabel1[[#This Row],[Gruppe]]&gt;=610,Tabel1[[#This Row],[Gruppe]]&lt;=765),Tabel1[[#This Row],[Dækmeter]],0)</f>
        <v>0</v>
      </c>
      <c r="L5242">
        <v>0</v>
      </c>
      <c r="M5242" t="s">
        <v>3</v>
      </c>
      <c r="N5242" t="str">
        <f>VLOOKUP($F5242,Statistikkoder!$A$2:$C$154,3,FALSE)</f>
        <v>Cykel</v>
      </c>
    </row>
    <row r="5243" spans="1:14" x14ac:dyDescent="0.2">
      <c r="A5243" t="s">
        <v>215</v>
      </c>
      <c r="B5243" s="1">
        <v>0.58333333333333337</v>
      </c>
      <c r="C5243" t="s">
        <v>4</v>
      </c>
      <c r="D5243" t="s">
        <v>2</v>
      </c>
      <c r="E5243" t="s">
        <v>189</v>
      </c>
      <c r="F5243">
        <v>996</v>
      </c>
      <c r="G5243" t="str">
        <f>VLOOKUP(Tabel1[[#This Row],[Gruppe]],Statistikkoder!$A$1:$C$154,2,FALSE)</f>
        <v>    Passager i køretøj                            </v>
      </c>
      <c r="H5243">
        <v>0</v>
      </c>
      <c r="I5243">
        <v>34</v>
      </c>
      <c r="J5243">
        <v>0</v>
      </c>
      <c r="K5243">
        <f>IF(AND(Tabel1[[#This Row],[Gruppe]]&gt;=610,Tabel1[[#This Row],[Gruppe]]&lt;=765),Tabel1[[#This Row],[Dækmeter]],0)</f>
        <v>0</v>
      </c>
      <c r="L5243">
        <v>0</v>
      </c>
      <c r="M5243" t="s">
        <v>3</v>
      </c>
      <c r="N5243" t="str">
        <f>VLOOKUP($F5243,Statistikkoder!$A$2:$C$154,3,FALSE)</f>
        <v>Passager</v>
      </c>
    </row>
    <row r="5244" spans="1:14" x14ac:dyDescent="0.2">
      <c r="A5244" t="s">
        <v>215</v>
      </c>
      <c r="B5244" s="1">
        <v>0.58333333333333337</v>
      </c>
      <c r="C5244" t="s">
        <v>0</v>
      </c>
      <c r="D5244" t="s">
        <v>1</v>
      </c>
      <c r="E5244" t="s">
        <v>190</v>
      </c>
      <c r="F5244">
        <v>10</v>
      </c>
      <c r="G5244" t="str">
        <f>VLOOKUP(Tabel1[[#This Row],[Gruppe]],Statistikkoder!$A$1:$C$154,2,FALSE)</f>
        <v>    Voksen gående                    </v>
      </c>
      <c r="H5244">
        <v>0</v>
      </c>
      <c r="I5244">
        <v>4</v>
      </c>
      <c r="J5244">
        <v>0</v>
      </c>
      <c r="K5244">
        <f>IF(AND(Tabel1[[#This Row],[Gruppe]]&gt;=610,Tabel1[[#This Row],[Gruppe]]&lt;=765),Tabel1[[#This Row],[Dækmeter]],0)</f>
        <v>0</v>
      </c>
      <c r="L5244">
        <v>0</v>
      </c>
      <c r="M5244" t="s">
        <v>3</v>
      </c>
      <c r="N5244" t="str">
        <f>VLOOKUP($F5244,Statistikkoder!$A$2:$C$154,3,FALSE)</f>
        <v>Passager</v>
      </c>
    </row>
    <row r="5245" spans="1:14" x14ac:dyDescent="0.2">
      <c r="A5245" t="s">
        <v>215</v>
      </c>
      <c r="B5245" s="1">
        <v>0.58333333333333337</v>
      </c>
      <c r="C5245" t="s">
        <v>0</v>
      </c>
      <c r="D5245" t="s">
        <v>1</v>
      </c>
      <c r="E5245" t="s">
        <v>190</v>
      </c>
      <c r="F5245">
        <v>20</v>
      </c>
      <c r="G5245" t="str">
        <f>VLOOKUP(Tabel1[[#This Row],[Gruppe]],Statistikkoder!$A$1:$C$154,2,FALSE)</f>
        <v>    Barn 12-15 år gående              </v>
      </c>
      <c r="H5245">
        <v>0</v>
      </c>
      <c r="I5245">
        <v>1</v>
      </c>
      <c r="J5245">
        <v>0</v>
      </c>
      <c r="K5245">
        <f>IF(AND(Tabel1[[#This Row],[Gruppe]]&gt;=610,Tabel1[[#This Row],[Gruppe]]&lt;=765),Tabel1[[#This Row],[Dækmeter]],0)</f>
        <v>0</v>
      </c>
      <c r="L5245">
        <v>0</v>
      </c>
      <c r="M5245" t="s">
        <v>3</v>
      </c>
      <c r="N5245" t="str">
        <f>VLOOKUP($F5245,Statistikkoder!$A$2:$C$154,3,FALSE)</f>
        <v>Passager</v>
      </c>
    </row>
    <row r="5246" spans="1:14" x14ac:dyDescent="0.2">
      <c r="A5246" t="s">
        <v>215</v>
      </c>
      <c r="B5246" s="1">
        <v>0.58333333333333337</v>
      </c>
      <c r="C5246" t="s">
        <v>0</v>
      </c>
      <c r="D5246" t="s">
        <v>1</v>
      </c>
      <c r="E5246" t="s">
        <v>190</v>
      </c>
      <c r="F5246">
        <v>30</v>
      </c>
      <c r="G5246" t="str">
        <f>VLOOKUP(Tabel1[[#This Row],[Gruppe]],Statistikkoder!$A$1:$C$154,2,FALSE)</f>
        <v>    Barn  0-11 år gående              </v>
      </c>
      <c r="H5246">
        <v>0</v>
      </c>
      <c r="I5246">
        <v>2</v>
      </c>
      <c r="J5246">
        <v>0</v>
      </c>
      <c r="K5246">
        <f>IF(AND(Tabel1[[#This Row],[Gruppe]]&gt;=610,Tabel1[[#This Row],[Gruppe]]&lt;=765),Tabel1[[#This Row],[Dækmeter]],0)</f>
        <v>0</v>
      </c>
      <c r="L5246">
        <v>0</v>
      </c>
      <c r="M5246" t="s">
        <v>3</v>
      </c>
      <c r="N5246" t="str">
        <f>VLOOKUP($F5246,Statistikkoder!$A$2:$C$154,3,FALSE)</f>
        <v>Passager</v>
      </c>
    </row>
    <row r="5247" spans="1:14" x14ac:dyDescent="0.2">
      <c r="A5247" t="s">
        <v>215</v>
      </c>
      <c r="B5247" s="1">
        <v>0.58333333333333337</v>
      </c>
      <c r="C5247" t="s">
        <v>0</v>
      </c>
      <c r="D5247" t="s">
        <v>1</v>
      </c>
      <c r="E5247" t="s">
        <v>190</v>
      </c>
      <c r="F5247">
        <v>40</v>
      </c>
      <c r="G5247" t="str">
        <f>VLOOKUP(Tabel1[[#This Row],[Gruppe]],Statistikkoder!$A$1:$C$154,2,FALSE)</f>
        <v>    Pensionist gående                </v>
      </c>
      <c r="H5247">
        <v>0</v>
      </c>
      <c r="I5247">
        <v>1</v>
      </c>
      <c r="J5247">
        <v>0</v>
      </c>
      <c r="K5247">
        <f>IF(AND(Tabel1[[#This Row],[Gruppe]]&gt;=610,Tabel1[[#This Row],[Gruppe]]&lt;=765),Tabel1[[#This Row],[Dækmeter]],0)</f>
        <v>0</v>
      </c>
      <c r="L5247">
        <v>0</v>
      </c>
      <c r="M5247" t="s">
        <v>3</v>
      </c>
      <c r="N5247" t="str">
        <f>VLOOKUP($F5247,Statistikkoder!$A$2:$C$154,3,FALSE)</f>
        <v>Passager</v>
      </c>
    </row>
    <row r="5248" spans="1:14" x14ac:dyDescent="0.2">
      <c r="A5248" t="s">
        <v>215</v>
      </c>
      <c r="B5248" s="1">
        <v>0.58333333333333337</v>
      </c>
      <c r="C5248" t="s">
        <v>0</v>
      </c>
      <c r="D5248" t="s">
        <v>1</v>
      </c>
      <c r="E5248" t="s">
        <v>190</v>
      </c>
      <c r="F5248">
        <v>80</v>
      </c>
      <c r="G5248" t="str">
        <f>VLOOKUP(Tabel1[[#This Row],[Gruppe]],Statistikkoder!$A$1:$C$154,2,FALSE)</f>
        <v>    Bil &lt; 1,95 pendler rejse        </v>
      </c>
      <c r="H5248">
        <v>3</v>
      </c>
      <c r="I5248">
        <v>6</v>
      </c>
      <c r="J5248">
        <v>18</v>
      </c>
      <c r="K5248">
        <f>IF(AND(Tabel1[[#This Row],[Gruppe]]&gt;=610,Tabel1[[#This Row],[Gruppe]]&lt;=765),Tabel1[[#This Row],[Dækmeter]],0)</f>
        <v>0</v>
      </c>
      <c r="L5248">
        <v>0</v>
      </c>
      <c r="M5248" t="s">
        <v>3</v>
      </c>
      <c r="N5248" t="str">
        <f>VLOOKUP($F5248,Statistikkoder!$A$2:$C$154,3,FALSE)</f>
        <v>Personbil</v>
      </c>
    </row>
    <row r="5249" spans="1:14" x14ac:dyDescent="0.2">
      <c r="A5249" t="s">
        <v>215</v>
      </c>
      <c r="B5249" s="1">
        <v>0.58333333333333337</v>
      </c>
      <c r="C5249" t="s">
        <v>0</v>
      </c>
      <c r="D5249" t="s">
        <v>1</v>
      </c>
      <c r="E5249" t="s">
        <v>190</v>
      </c>
      <c r="F5249">
        <v>110</v>
      </c>
      <c r="G5249" t="str">
        <f>VLOOKUP(Tabel1[[#This Row],[Gruppe]],Statistikkoder!$A$1:$C$154,2,FALSE)</f>
        <v>    Bil &lt; 1,95 m                            </v>
      </c>
      <c r="H5249">
        <v>26</v>
      </c>
      <c r="I5249">
        <v>50</v>
      </c>
      <c r="J5249">
        <v>156</v>
      </c>
      <c r="K5249">
        <f>IF(AND(Tabel1[[#This Row],[Gruppe]]&gt;=610,Tabel1[[#This Row],[Gruppe]]&lt;=765),Tabel1[[#This Row],[Dækmeter]],0)</f>
        <v>0</v>
      </c>
      <c r="L5249">
        <v>0</v>
      </c>
      <c r="M5249" t="s">
        <v>3</v>
      </c>
      <c r="N5249" t="str">
        <f>VLOOKUP($F5249,Statistikkoder!$A$2:$C$154,3,FALSE)</f>
        <v>Personbil</v>
      </c>
    </row>
    <row r="5250" spans="1:14" x14ac:dyDescent="0.2">
      <c r="A5250" t="s">
        <v>215</v>
      </c>
      <c r="B5250" s="1">
        <v>0.58333333333333337</v>
      </c>
      <c r="C5250" t="s">
        <v>0</v>
      </c>
      <c r="D5250" t="s">
        <v>1</v>
      </c>
      <c r="E5250" t="s">
        <v>190</v>
      </c>
      <c r="F5250">
        <v>120</v>
      </c>
      <c r="G5250" t="str">
        <f>VLOOKUP(Tabel1[[#This Row],[Gruppe]],Statistikkoder!$A$1:$C$154,2,FALSE)</f>
        <v>    Bil &gt; 1,95 m                            </v>
      </c>
      <c r="H5250">
        <v>2</v>
      </c>
      <c r="I5250">
        <v>7</v>
      </c>
      <c r="J5250">
        <v>12</v>
      </c>
      <c r="K5250">
        <f>IF(AND(Tabel1[[#This Row],[Gruppe]]&gt;=610,Tabel1[[#This Row],[Gruppe]]&lt;=765),Tabel1[[#This Row],[Dækmeter]],0)</f>
        <v>0</v>
      </c>
      <c r="L5250">
        <v>0</v>
      </c>
      <c r="M5250" t="s">
        <v>3</v>
      </c>
      <c r="N5250" t="str">
        <f>VLOOKUP($F5250,Statistikkoder!$A$2:$C$154,3,FALSE)</f>
        <v>Personbil</v>
      </c>
    </row>
    <row r="5251" spans="1:14" x14ac:dyDescent="0.2">
      <c r="A5251" t="s">
        <v>215</v>
      </c>
      <c r="B5251" s="1">
        <v>0.58333333333333337</v>
      </c>
      <c r="C5251" t="s">
        <v>0</v>
      </c>
      <c r="D5251" t="s">
        <v>1</v>
      </c>
      <c r="E5251" t="s">
        <v>190</v>
      </c>
      <c r="F5251">
        <v>123</v>
      </c>
      <c r="G5251" t="str">
        <f>VLOOKUP(Tabel1[[#This Row],[Gruppe]],Statistikkoder!$A$1:$C$154,2,FALSE)</f>
        <v>    Bil H&gt;1,95 &amp; L&gt;6 m                      </v>
      </c>
      <c r="H5251">
        <v>1</v>
      </c>
      <c r="I5251">
        <v>1</v>
      </c>
      <c r="J5251">
        <v>6</v>
      </c>
      <c r="K5251">
        <f>IF(AND(Tabel1[[#This Row],[Gruppe]]&gt;=610,Tabel1[[#This Row],[Gruppe]]&lt;=765),Tabel1[[#This Row],[Dækmeter]],0)</f>
        <v>0</v>
      </c>
      <c r="L5251">
        <v>0</v>
      </c>
      <c r="M5251" t="s">
        <v>3</v>
      </c>
      <c r="N5251" t="str">
        <f>VLOOKUP($F5251,Statistikkoder!$A$2:$C$154,3,FALSE)</f>
        <v>Personbil</v>
      </c>
    </row>
    <row r="5252" spans="1:14" x14ac:dyDescent="0.2">
      <c r="A5252" t="s">
        <v>215</v>
      </c>
      <c r="B5252" s="1">
        <v>0.58333333333333337</v>
      </c>
      <c r="C5252" t="s">
        <v>0</v>
      </c>
      <c r="D5252" t="s">
        <v>1</v>
      </c>
      <c r="E5252" t="s">
        <v>190</v>
      </c>
      <c r="F5252">
        <v>309</v>
      </c>
      <c r="G5252" t="str">
        <f>VLOOKUP(Tabel1[[#This Row],[Gruppe]],Statistikkoder!$A$1:$C$154,2,FALSE)</f>
        <v>    Autocamper &lt;  6 meter                </v>
      </c>
      <c r="H5252">
        <v>2</v>
      </c>
      <c r="I5252">
        <v>4</v>
      </c>
      <c r="J5252">
        <v>12</v>
      </c>
      <c r="K5252">
        <f>IF(AND(Tabel1[[#This Row],[Gruppe]]&gt;=610,Tabel1[[#This Row],[Gruppe]]&lt;=765),Tabel1[[#This Row],[Dækmeter]],0)</f>
        <v>0</v>
      </c>
      <c r="L5252">
        <v>0</v>
      </c>
      <c r="M5252" t="s">
        <v>3</v>
      </c>
      <c r="N5252" t="str">
        <f>VLOOKUP($F5252,Statistikkoder!$A$2:$C$154,3,FALSE)</f>
        <v>Autocamper</v>
      </c>
    </row>
    <row r="5253" spans="1:14" x14ac:dyDescent="0.2">
      <c r="A5253" t="s">
        <v>215</v>
      </c>
      <c r="B5253" s="1">
        <v>0.58333333333333337</v>
      </c>
      <c r="C5253" t="s">
        <v>0</v>
      </c>
      <c r="D5253" t="s">
        <v>1</v>
      </c>
      <c r="E5253" t="s">
        <v>190</v>
      </c>
      <c r="F5253">
        <v>320</v>
      </c>
      <c r="G5253" t="str">
        <f>VLOOKUP(Tabel1[[#This Row],[Gruppe]],Statistikkoder!$A$1:$C$154,2,FALSE)</f>
        <v>    Autocamper &lt; 12 meter                </v>
      </c>
      <c r="H5253">
        <v>2</v>
      </c>
      <c r="I5253">
        <v>4</v>
      </c>
      <c r="J5253">
        <v>20</v>
      </c>
      <c r="K5253">
        <f>IF(AND(Tabel1[[#This Row],[Gruppe]]&gt;=610,Tabel1[[#This Row],[Gruppe]]&lt;=765),Tabel1[[#This Row],[Dækmeter]],0)</f>
        <v>0</v>
      </c>
      <c r="L5253">
        <v>0</v>
      </c>
      <c r="M5253" t="s">
        <v>3</v>
      </c>
      <c r="N5253" t="str">
        <f>VLOOKUP($F5253,Statistikkoder!$A$2:$C$154,3,FALSE)</f>
        <v>Autocamper</v>
      </c>
    </row>
    <row r="5254" spans="1:14" x14ac:dyDescent="0.2">
      <c r="A5254" t="s">
        <v>215</v>
      </c>
      <c r="B5254" s="1">
        <v>0.58333333333333337</v>
      </c>
      <c r="C5254" t="s">
        <v>0</v>
      </c>
      <c r="D5254" t="s">
        <v>1</v>
      </c>
      <c r="E5254" t="s">
        <v>190</v>
      </c>
      <c r="F5254">
        <v>510</v>
      </c>
      <c r="G5254" t="str">
        <f>VLOOKUP(Tabel1[[#This Row],[Gruppe]],Statistikkoder!$A$1:$C$154,2,FALSE)</f>
        <v>    Cykel Voksen                            </v>
      </c>
      <c r="H5254">
        <v>2</v>
      </c>
      <c r="I5254">
        <v>0</v>
      </c>
      <c r="J5254">
        <v>2</v>
      </c>
      <c r="K5254">
        <f>IF(AND(Tabel1[[#This Row],[Gruppe]]&gt;=610,Tabel1[[#This Row],[Gruppe]]&lt;=765),Tabel1[[#This Row],[Dækmeter]],0)</f>
        <v>0</v>
      </c>
      <c r="L5254">
        <v>0</v>
      </c>
      <c r="M5254" t="s">
        <v>3</v>
      </c>
      <c r="N5254" t="str">
        <f>VLOOKUP($F5254,Statistikkoder!$A$2:$C$154,3,FALSE)</f>
        <v>Cykel</v>
      </c>
    </row>
    <row r="5255" spans="1:14" x14ac:dyDescent="0.2">
      <c r="A5255" t="s">
        <v>215</v>
      </c>
      <c r="B5255" s="1">
        <v>0.58333333333333337</v>
      </c>
      <c r="C5255" t="s">
        <v>0</v>
      </c>
      <c r="D5255" t="s">
        <v>1</v>
      </c>
      <c r="E5255" t="s">
        <v>190</v>
      </c>
      <c r="F5255">
        <v>996</v>
      </c>
      <c r="G5255" t="str">
        <f>VLOOKUP(Tabel1[[#This Row],[Gruppe]],Statistikkoder!$A$1:$C$154,2,FALSE)</f>
        <v>    Passager i køretøj                            </v>
      </c>
      <c r="H5255">
        <v>0</v>
      </c>
      <c r="I5255">
        <v>72</v>
      </c>
      <c r="J5255">
        <v>0</v>
      </c>
      <c r="K5255">
        <f>IF(AND(Tabel1[[#This Row],[Gruppe]]&gt;=610,Tabel1[[#This Row],[Gruppe]]&lt;=765),Tabel1[[#This Row],[Dækmeter]],0)</f>
        <v>0</v>
      </c>
      <c r="L5255">
        <v>0</v>
      </c>
      <c r="M5255" t="s">
        <v>3</v>
      </c>
      <c r="N5255" t="str">
        <f>VLOOKUP($F5255,Statistikkoder!$A$2:$C$154,3,FALSE)</f>
        <v>Passager</v>
      </c>
    </row>
    <row r="5256" spans="1:14" x14ac:dyDescent="0.2">
      <c r="A5256" t="s">
        <v>215</v>
      </c>
      <c r="B5256" s="1">
        <v>0.625</v>
      </c>
      <c r="C5256" t="s">
        <v>4</v>
      </c>
      <c r="D5256" t="s">
        <v>2</v>
      </c>
      <c r="E5256" t="s">
        <v>190</v>
      </c>
      <c r="F5256">
        <v>10</v>
      </c>
      <c r="G5256" t="str">
        <f>VLOOKUP(Tabel1[[#This Row],[Gruppe]],Statistikkoder!$A$1:$C$154,2,FALSE)</f>
        <v>    Voksen gående                    </v>
      </c>
      <c r="H5256">
        <v>0</v>
      </c>
      <c r="I5256">
        <v>7</v>
      </c>
      <c r="J5256">
        <v>0</v>
      </c>
      <c r="K5256">
        <f>IF(AND(Tabel1[[#This Row],[Gruppe]]&gt;=610,Tabel1[[#This Row],[Gruppe]]&lt;=765),Tabel1[[#This Row],[Dækmeter]],0)</f>
        <v>0</v>
      </c>
      <c r="L5256">
        <v>0</v>
      </c>
      <c r="M5256" t="s">
        <v>3</v>
      </c>
      <c r="N5256" t="str">
        <f>VLOOKUP($F5256,Statistikkoder!$A$2:$C$154,3,FALSE)</f>
        <v>Passager</v>
      </c>
    </row>
    <row r="5257" spans="1:14" x14ac:dyDescent="0.2">
      <c r="A5257" t="s">
        <v>215</v>
      </c>
      <c r="B5257" s="1">
        <v>0.625</v>
      </c>
      <c r="C5257" t="s">
        <v>4</v>
      </c>
      <c r="D5257" t="s">
        <v>2</v>
      </c>
      <c r="E5257" t="s">
        <v>190</v>
      </c>
      <c r="F5257">
        <v>15</v>
      </c>
      <c r="G5257" t="str">
        <f>VLOOKUP(Tabel1[[#This Row],[Gruppe]],Statistikkoder!$A$1:$C$154,2,FALSE)</f>
        <v>    Voksen gående Pendler            </v>
      </c>
      <c r="H5257">
        <v>0</v>
      </c>
      <c r="I5257">
        <v>1</v>
      </c>
      <c r="J5257">
        <v>0</v>
      </c>
      <c r="K5257">
        <f>IF(AND(Tabel1[[#This Row],[Gruppe]]&gt;=610,Tabel1[[#This Row],[Gruppe]]&lt;=765),Tabel1[[#This Row],[Dækmeter]],0)</f>
        <v>0</v>
      </c>
      <c r="L5257">
        <v>0</v>
      </c>
      <c r="M5257" t="s">
        <v>3</v>
      </c>
      <c r="N5257" t="str">
        <f>VLOOKUP($F5257,Statistikkoder!$A$2:$C$154,3,FALSE)</f>
        <v>Passager</v>
      </c>
    </row>
    <row r="5258" spans="1:14" x14ac:dyDescent="0.2">
      <c r="A5258" t="s">
        <v>215</v>
      </c>
      <c r="B5258" s="1">
        <v>0.625</v>
      </c>
      <c r="C5258" t="s">
        <v>4</v>
      </c>
      <c r="D5258" t="s">
        <v>2</v>
      </c>
      <c r="E5258" t="s">
        <v>190</v>
      </c>
      <c r="F5258">
        <v>30</v>
      </c>
      <c r="G5258" t="str">
        <f>VLOOKUP(Tabel1[[#This Row],[Gruppe]],Statistikkoder!$A$1:$C$154,2,FALSE)</f>
        <v>    Barn  0-11 år gående              </v>
      </c>
      <c r="H5258">
        <v>0</v>
      </c>
      <c r="I5258">
        <v>2</v>
      </c>
      <c r="J5258">
        <v>0</v>
      </c>
      <c r="K5258">
        <f>IF(AND(Tabel1[[#This Row],[Gruppe]]&gt;=610,Tabel1[[#This Row],[Gruppe]]&lt;=765),Tabel1[[#This Row],[Dækmeter]],0)</f>
        <v>0</v>
      </c>
      <c r="L5258">
        <v>0</v>
      </c>
      <c r="M5258" t="s">
        <v>3</v>
      </c>
      <c r="N5258" t="str">
        <f>VLOOKUP($F5258,Statistikkoder!$A$2:$C$154,3,FALSE)</f>
        <v>Passager</v>
      </c>
    </row>
    <row r="5259" spans="1:14" x14ac:dyDescent="0.2">
      <c r="A5259" t="s">
        <v>215</v>
      </c>
      <c r="B5259" s="1">
        <v>0.625</v>
      </c>
      <c r="C5259" t="s">
        <v>4</v>
      </c>
      <c r="D5259" t="s">
        <v>2</v>
      </c>
      <c r="E5259" t="s">
        <v>190</v>
      </c>
      <c r="F5259">
        <v>80</v>
      </c>
      <c r="G5259" t="str">
        <f>VLOOKUP(Tabel1[[#This Row],[Gruppe]],Statistikkoder!$A$1:$C$154,2,FALSE)</f>
        <v>    Bil &lt; 1,95 pendler rejse        </v>
      </c>
      <c r="H5259">
        <v>2</v>
      </c>
      <c r="I5259">
        <v>2</v>
      </c>
      <c r="J5259">
        <v>12</v>
      </c>
      <c r="K5259">
        <f>IF(AND(Tabel1[[#This Row],[Gruppe]]&gt;=610,Tabel1[[#This Row],[Gruppe]]&lt;=765),Tabel1[[#This Row],[Dækmeter]],0)</f>
        <v>0</v>
      </c>
      <c r="L5259">
        <v>0</v>
      </c>
      <c r="M5259" t="s">
        <v>3</v>
      </c>
      <c r="N5259" t="str">
        <f>VLOOKUP($F5259,Statistikkoder!$A$2:$C$154,3,FALSE)</f>
        <v>Personbil</v>
      </c>
    </row>
    <row r="5260" spans="1:14" x14ac:dyDescent="0.2">
      <c r="A5260" t="s">
        <v>215</v>
      </c>
      <c r="B5260" s="1">
        <v>0.625</v>
      </c>
      <c r="C5260" t="s">
        <v>4</v>
      </c>
      <c r="D5260" t="s">
        <v>2</v>
      </c>
      <c r="E5260" t="s">
        <v>190</v>
      </c>
      <c r="F5260">
        <v>110</v>
      </c>
      <c r="G5260" t="str">
        <f>VLOOKUP(Tabel1[[#This Row],[Gruppe]],Statistikkoder!$A$1:$C$154,2,FALSE)</f>
        <v>    Bil &lt; 1,95 m                            </v>
      </c>
      <c r="H5260">
        <v>10</v>
      </c>
      <c r="I5260">
        <v>19</v>
      </c>
      <c r="J5260">
        <v>60</v>
      </c>
      <c r="K5260">
        <f>IF(AND(Tabel1[[#This Row],[Gruppe]]&gt;=610,Tabel1[[#This Row],[Gruppe]]&lt;=765),Tabel1[[#This Row],[Dækmeter]],0)</f>
        <v>0</v>
      </c>
      <c r="L5260">
        <v>0</v>
      </c>
      <c r="M5260" t="s">
        <v>3</v>
      </c>
      <c r="N5260" t="str">
        <f>VLOOKUP($F5260,Statistikkoder!$A$2:$C$154,3,FALSE)</f>
        <v>Personbil</v>
      </c>
    </row>
    <row r="5261" spans="1:14" x14ac:dyDescent="0.2">
      <c r="A5261" t="s">
        <v>215</v>
      </c>
      <c r="B5261" s="1">
        <v>0.625</v>
      </c>
      <c r="C5261" t="s">
        <v>4</v>
      </c>
      <c r="D5261" t="s">
        <v>2</v>
      </c>
      <c r="E5261" t="s">
        <v>190</v>
      </c>
      <c r="F5261">
        <v>120</v>
      </c>
      <c r="G5261" t="str">
        <f>VLOOKUP(Tabel1[[#This Row],[Gruppe]],Statistikkoder!$A$1:$C$154,2,FALSE)</f>
        <v>    Bil &gt; 1,95 m                            </v>
      </c>
      <c r="H5261">
        <v>2</v>
      </c>
      <c r="I5261">
        <v>52</v>
      </c>
      <c r="J5261">
        <v>12</v>
      </c>
      <c r="K5261">
        <f>IF(AND(Tabel1[[#This Row],[Gruppe]]&gt;=610,Tabel1[[#This Row],[Gruppe]]&lt;=765),Tabel1[[#This Row],[Dækmeter]],0)</f>
        <v>0</v>
      </c>
      <c r="L5261">
        <v>0</v>
      </c>
      <c r="M5261" t="s">
        <v>3</v>
      </c>
      <c r="N5261" t="str">
        <f>VLOOKUP($F5261,Statistikkoder!$A$2:$C$154,3,FALSE)</f>
        <v>Personbil</v>
      </c>
    </row>
    <row r="5262" spans="1:14" x14ac:dyDescent="0.2">
      <c r="A5262" t="s">
        <v>215</v>
      </c>
      <c r="B5262" s="1">
        <v>0.625</v>
      </c>
      <c r="C5262" t="s">
        <v>4</v>
      </c>
      <c r="D5262" t="s">
        <v>2</v>
      </c>
      <c r="E5262" t="s">
        <v>190</v>
      </c>
      <c r="F5262">
        <v>123</v>
      </c>
      <c r="G5262" t="str">
        <f>VLOOKUP(Tabel1[[#This Row],[Gruppe]],Statistikkoder!$A$1:$C$154,2,FALSE)</f>
        <v>    Bil H&gt;1,95 &amp; L&gt;6 m                      </v>
      </c>
      <c r="H5262">
        <v>1</v>
      </c>
      <c r="I5262">
        <v>1</v>
      </c>
      <c r="J5262">
        <v>6</v>
      </c>
      <c r="K5262">
        <f>IF(AND(Tabel1[[#This Row],[Gruppe]]&gt;=610,Tabel1[[#This Row],[Gruppe]]&lt;=765),Tabel1[[#This Row],[Dækmeter]],0)</f>
        <v>0</v>
      </c>
      <c r="L5262">
        <v>0</v>
      </c>
      <c r="M5262" t="s">
        <v>3</v>
      </c>
      <c r="N5262" t="str">
        <f>VLOOKUP($F5262,Statistikkoder!$A$2:$C$154,3,FALSE)</f>
        <v>Personbil</v>
      </c>
    </row>
    <row r="5263" spans="1:14" x14ac:dyDescent="0.2">
      <c r="A5263" t="s">
        <v>215</v>
      </c>
      <c r="B5263" s="1">
        <v>0.625</v>
      </c>
      <c r="C5263" t="s">
        <v>4</v>
      </c>
      <c r="D5263" t="s">
        <v>2</v>
      </c>
      <c r="E5263" t="s">
        <v>190</v>
      </c>
      <c r="F5263">
        <v>126</v>
      </c>
      <c r="G5263" t="str">
        <f>VLOOKUP(Tabel1[[#This Row],[Gruppe]],Statistikkoder!$A$1:$C$154,2,FALSE)</f>
        <v xml:space="preserve">    Bil med campingvogn                     </v>
      </c>
      <c r="H5263">
        <v>2</v>
      </c>
      <c r="I5263">
        <v>4</v>
      </c>
      <c r="J5263">
        <v>24</v>
      </c>
      <c r="K5263">
        <f>IF(AND(Tabel1[[#This Row],[Gruppe]]&gt;=610,Tabel1[[#This Row],[Gruppe]]&lt;=765),Tabel1[[#This Row],[Dækmeter]],0)</f>
        <v>0</v>
      </c>
      <c r="L5263">
        <v>0</v>
      </c>
      <c r="M5263" t="s">
        <v>3</v>
      </c>
      <c r="N5263" t="str">
        <f>VLOOKUP($F5263,Statistikkoder!$A$2:$C$154,3,FALSE)</f>
        <v>Personbil</v>
      </c>
    </row>
    <row r="5264" spans="1:14" x14ac:dyDescent="0.2">
      <c r="A5264" t="s">
        <v>215</v>
      </c>
      <c r="B5264" s="1">
        <v>0.625</v>
      </c>
      <c r="C5264" t="s">
        <v>4</v>
      </c>
      <c r="D5264" t="s">
        <v>2</v>
      </c>
      <c r="E5264" t="s">
        <v>190</v>
      </c>
      <c r="F5264">
        <v>309</v>
      </c>
      <c r="G5264" t="str">
        <f>VLOOKUP(Tabel1[[#This Row],[Gruppe]],Statistikkoder!$A$1:$C$154,2,FALSE)</f>
        <v>    Autocamper &lt;  6 meter                </v>
      </c>
      <c r="H5264">
        <v>1</v>
      </c>
      <c r="I5264">
        <v>1</v>
      </c>
      <c r="J5264">
        <v>6</v>
      </c>
      <c r="K5264">
        <f>IF(AND(Tabel1[[#This Row],[Gruppe]]&gt;=610,Tabel1[[#This Row],[Gruppe]]&lt;=765),Tabel1[[#This Row],[Dækmeter]],0)</f>
        <v>0</v>
      </c>
      <c r="L5264">
        <v>0</v>
      </c>
      <c r="M5264" t="s">
        <v>3</v>
      </c>
      <c r="N5264" t="str">
        <f>VLOOKUP($F5264,Statistikkoder!$A$2:$C$154,3,FALSE)</f>
        <v>Autocamper</v>
      </c>
    </row>
    <row r="5265" spans="1:14" x14ac:dyDescent="0.2">
      <c r="A5265" t="s">
        <v>215</v>
      </c>
      <c r="B5265" s="1">
        <v>0.625</v>
      </c>
      <c r="C5265" t="s">
        <v>4</v>
      </c>
      <c r="D5265" t="s">
        <v>2</v>
      </c>
      <c r="E5265" t="s">
        <v>190</v>
      </c>
      <c r="F5265">
        <v>510</v>
      </c>
      <c r="G5265" t="str">
        <f>VLOOKUP(Tabel1[[#This Row],[Gruppe]],Statistikkoder!$A$1:$C$154,2,FALSE)</f>
        <v>    Cykel Voksen                            </v>
      </c>
      <c r="H5265">
        <v>5</v>
      </c>
      <c r="I5265">
        <v>0</v>
      </c>
      <c r="J5265">
        <v>5</v>
      </c>
      <c r="K5265">
        <f>IF(AND(Tabel1[[#This Row],[Gruppe]]&gt;=610,Tabel1[[#This Row],[Gruppe]]&lt;=765),Tabel1[[#This Row],[Dækmeter]],0)</f>
        <v>0</v>
      </c>
      <c r="L5265">
        <v>0</v>
      </c>
      <c r="M5265" t="s">
        <v>3</v>
      </c>
      <c r="N5265" t="str">
        <f>VLOOKUP($F5265,Statistikkoder!$A$2:$C$154,3,FALSE)</f>
        <v>Cykel</v>
      </c>
    </row>
    <row r="5266" spans="1:14" x14ac:dyDescent="0.2">
      <c r="A5266" t="s">
        <v>215</v>
      </c>
      <c r="B5266" s="1">
        <v>0.625</v>
      </c>
      <c r="C5266" t="s">
        <v>4</v>
      </c>
      <c r="D5266" t="s">
        <v>2</v>
      </c>
      <c r="E5266" t="s">
        <v>190</v>
      </c>
      <c r="F5266">
        <v>996</v>
      </c>
      <c r="G5266" t="str">
        <f>VLOOKUP(Tabel1[[#This Row],[Gruppe]],Statistikkoder!$A$1:$C$154,2,FALSE)</f>
        <v>    Passager i køretøj                            </v>
      </c>
      <c r="H5266">
        <v>0</v>
      </c>
      <c r="I5266">
        <v>79</v>
      </c>
      <c r="J5266">
        <v>0</v>
      </c>
      <c r="K5266">
        <f>IF(AND(Tabel1[[#This Row],[Gruppe]]&gt;=610,Tabel1[[#This Row],[Gruppe]]&lt;=765),Tabel1[[#This Row],[Dækmeter]],0)</f>
        <v>0</v>
      </c>
      <c r="L5266">
        <v>0</v>
      </c>
      <c r="M5266" t="s">
        <v>3</v>
      </c>
      <c r="N5266" t="str">
        <f>VLOOKUP($F5266,Statistikkoder!$A$2:$C$154,3,FALSE)</f>
        <v>Passager</v>
      </c>
    </row>
    <row r="5267" spans="1:14" x14ac:dyDescent="0.2">
      <c r="A5267" t="s">
        <v>215</v>
      </c>
      <c r="B5267" s="1">
        <v>0.625</v>
      </c>
      <c r="C5267" t="s">
        <v>0</v>
      </c>
      <c r="D5267" t="s">
        <v>1</v>
      </c>
      <c r="E5267" t="s">
        <v>189</v>
      </c>
      <c r="F5267">
        <v>10</v>
      </c>
      <c r="G5267" t="str">
        <f>VLOOKUP(Tabel1[[#This Row],[Gruppe]],Statistikkoder!$A$1:$C$154,2,FALSE)</f>
        <v>    Voksen gående                    </v>
      </c>
      <c r="H5267">
        <v>0</v>
      </c>
      <c r="I5267">
        <v>1</v>
      </c>
      <c r="J5267">
        <v>0</v>
      </c>
      <c r="K5267">
        <f>IF(AND(Tabel1[[#This Row],[Gruppe]]&gt;=610,Tabel1[[#This Row],[Gruppe]]&lt;=765),Tabel1[[#This Row],[Dækmeter]],0)</f>
        <v>0</v>
      </c>
      <c r="L5267">
        <v>0</v>
      </c>
      <c r="M5267" t="s">
        <v>3</v>
      </c>
      <c r="N5267" t="str">
        <f>VLOOKUP($F5267,Statistikkoder!$A$2:$C$154,3,FALSE)</f>
        <v>Passager</v>
      </c>
    </row>
    <row r="5268" spans="1:14" x14ac:dyDescent="0.2">
      <c r="A5268" t="s">
        <v>215</v>
      </c>
      <c r="B5268" s="1">
        <v>0.625</v>
      </c>
      <c r="C5268" t="s">
        <v>0</v>
      </c>
      <c r="D5268" t="s">
        <v>1</v>
      </c>
      <c r="E5268" t="s">
        <v>189</v>
      </c>
      <c r="F5268">
        <v>41</v>
      </c>
      <c r="G5268" t="str">
        <f>VLOOKUP(Tabel1[[#This Row],[Gruppe]],Statistikkoder!$A$1:$C$154,2,FALSE)</f>
        <v>    Pensionist gående Pendler        </v>
      </c>
      <c r="H5268">
        <v>0</v>
      </c>
      <c r="I5268">
        <v>1</v>
      </c>
      <c r="J5268">
        <v>0</v>
      </c>
      <c r="K5268">
        <f>IF(AND(Tabel1[[#This Row],[Gruppe]]&gt;=610,Tabel1[[#This Row],[Gruppe]]&lt;=765),Tabel1[[#This Row],[Dækmeter]],0)</f>
        <v>0</v>
      </c>
      <c r="L5268">
        <v>0</v>
      </c>
      <c r="M5268" t="s">
        <v>3</v>
      </c>
      <c r="N5268" t="str">
        <f>VLOOKUP($F5268,Statistikkoder!$A$2:$C$154,3,FALSE)</f>
        <v>Passager</v>
      </c>
    </row>
    <row r="5269" spans="1:14" x14ac:dyDescent="0.2">
      <c r="A5269" t="s">
        <v>215</v>
      </c>
      <c r="B5269" s="1">
        <v>0.625</v>
      </c>
      <c r="C5269" t="s">
        <v>0</v>
      </c>
      <c r="D5269" t="s">
        <v>1</v>
      </c>
      <c r="E5269" t="s">
        <v>189</v>
      </c>
      <c r="F5269">
        <v>80</v>
      </c>
      <c r="G5269" t="str">
        <f>VLOOKUP(Tabel1[[#This Row],[Gruppe]],Statistikkoder!$A$1:$C$154,2,FALSE)</f>
        <v>    Bil &lt; 1,95 pendler rejse        </v>
      </c>
      <c r="H5269">
        <v>1</v>
      </c>
      <c r="I5269">
        <v>1</v>
      </c>
      <c r="J5269">
        <v>6</v>
      </c>
      <c r="K5269">
        <f>IF(AND(Tabel1[[#This Row],[Gruppe]]&gt;=610,Tabel1[[#This Row],[Gruppe]]&lt;=765),Tabel1[[#This Row],[Dækmeter]],0)</f>
        <v>0</v>
      </c>
      <c r="L5269">
        <v>0</v>
      </c>
      <c r="M5269" t="s">
        <v>3</v>
      </c>
      <c r="N5269" t="str">
        <f>VLOOKUP($F5269,Statistikkoder!$A$2:$C$154,3,FALSE)</f>
        <v>Personbil</v>
      </c>
    </row>
    <row r="5270" spans="1:14" x14ac:dyDescent="0.2">
      <c r="A5270" t="s">
        <v>215</v>
      </c>
      <c r="B5270" s="1">
        <v>0.625</v>
      </c>
      <c r="C5270" t="s">
        <v>0</v>
      </c>
      <c r="D5270" t="s">
        <v>1</v>
      </c>
      <c r="E5270" t="s">
        <v>189</v>
      </c>
      <c r="F5270">
        <v>110</v>
      </c>
      <c r="G5270" t="str">
        <f>VLOOKUP(Tabel1[[#This Row],[Gruppe]],Statistikkoder!$A$1:$C$154,2,FALSE)</f>
        <v>    Bil &lt; 1,95 m                            </v>
      </c>
      <c r="H5270">
        <v>8</v>
      </c>
      <c r="I5270">
        <v>16</v>
      </c>
      <c r="J5270">
        <v>48</v>
      </c>
      <c r="K5270">
        <f>IF(AND(Tabel1[[#This Row],[Gruppe]]&gt;=610,Tabel1[[#This Row],[Gruppe]]&lt;=765),Tabel1[[#This Row],[Dækmeter]],0)</f>
        <v>0</v>
      </c>
      <c r="L5270">
        <v>0</v>
      </c>
      <c r="M5270" t="s">
        <v>3</v>
      </c>
      <c r="N5270" t="str">
        <f>VLOOKUP($F5270,Statistikkoder!$A$2:$C$154,3,FALSE)</f>
        <v>Personbil</v>
      </c>
    </row>
    <row r="5271" spans="1:14" x14ac:dyDescent="0.2">
      <c r="A5271" t="s">
        <v>215</v>
      </c>
      <c r="B5271" s="1">
        <v>0.625</v>
      </c>
      <c r="C5271" t="s">
        <v>0</v>
      </c>
      <c r="D5271" t="s">
        <v>1</v>
      </c>
      <c r="E5271" t="s">
        <v>189</v>
      </c>
      <c r="F5271">
        <v>120</v>
      </c>
      <c r="G5271" t="str">
        <f>VLOOKUP(Tabel1[[#This Row],[Gruppe]],Statistikkoder!$A$1:$C$154,2,FALSE)</f>
        <v>    Bil &gt; 1,95 m                            </v>
      </c>
      <c r="H5271">
        <v>1</v>
      </c>
      <c r="I5271">
        <v>4</v>
      </c>
      <c r="J5271">
        <v>6</v>
      </c>
      <c r="K5271">
        <f>IF(AND(Tabel1[[#This Row],[Gruppe]]&gt;=610,Tabel1[[#This Row],[Gruppe]]&lt;=765),Tabel1[[#This Row],[Dækmeter]],0)</f>
        <v>0</v>
      </c>
      <c r="L5271">
        <v>0</v>
      </c>
      <c r="M5271" t="s">
        <v>3</v>
      </c>
      <c r="N5271" t="str">
        <f>VLOOKUP($F5271,Statistikkoder!$A$2:$C$154,3,FALSE)</f>
        <v>Personbil</v>
      </c>
    </row>
    <row r="5272" spans="1:14" x14ac:dyDescent="0.2">
      <c r="A5272" t="s">
        <v>215</v>
      </c>
      <c r="B5272" s="1">
        <v>0.625</v>
      </c>
      <c r="C5272" t="s">
        <v>0</v>
      </c>
      <c r="D5272" t="s">
        <v>1</v>
      </c>
      <c r="E5272" t="s">
        <v>189</v>
      </c>
      <c r="F5272">
        <v>126</v>
      </c>
      <c r="G5272" t="str">
        <f>VLOOKUP(Tabel1[[#This Row],[Gruppe]],Statistikkoder!$A$1:$C$154,2,FALSE)</f>
        <v xml:space="preserve">    Bil med campingvogn                     </v>
      </c>
      <c r="H5272">
        <v>1</v>
      </c>
      <c r="I5272">
        <v>2</v>
      </c>
      <c r="J5272">
        <v>12</v>
      </c>
      <c r="K5272">
        <f>IF(AND(Tabel1[[#This Row],[Gruppe]]&gt;=610,Tabel1[[#This Row],[Gruppe]]&lt;=765),Tabel1[[#This Row],[Dækmeter]],0)</f>
        <v>0</v>
      </c>
      <c r="L5272">
        <v>0</v>
      </c>
      <c r="M5272" t="s">
        <v>3</v>
      </c>
      <c r="N5272" t="str">
        <f>VLOOKUP($F5272,Statistikkoder!$A$2:$C$154,3,FALSE)</f>
        <v>Personbil</v>
      </c>
    </row>
    <row r="5273" spans="1:14" x14ac:dyDescent="0.2">
      <c r="A5273" t="s">
        <v>215</v>
      </c>
      <c r="B5273" s="1">
        <v>0.625</v>
      </c>
      <c r="C5273" t="s">
        <v>0</v>
      </c>
      <c r="D5273" t="s">
        <v>1</v>
      </c>
      <c r="E5273" t="s">
        <v>189</v>
      </c>
      <c r="F5273">
        <v>309</v>
      </c>
      <c r="G5273" t="str">
        <f>VLOOKUP(Tabel1[[#This Row],[Gruppe]],Statistikkoder!$A$1:$C$154,2,FALSE)</f>
        <v>    Autocamper &lt;  6 meter                </v>
      </c>
      <c r="H5273">
        <v>1</v>
      </c>
      <c r="I5273">
        <v>1</v>
      </c>
      <c r="J5273">
        <v>6</v>
      </c>
      <c r="K5273">
        <f>IF(AND(Tabel1[[#This Row],[Gruppe]]&gt;=610,Tabel1[[#This Row],[Gruppe]]&lt;=765),Tabel1[[#This Row],[Dækmeter]],0)</f>
        <v>0</v>
      </c>
      <c r="L5273">
        <v>0</v>
      </c>
      <c r="M5273" t="s">
        <v>3</v>
      </c>
      <c r="N5273" t="str">
        <f>VLOOKUP($F5273,Statistikkoder!$A$2:$C$154,3,FALSE)</f>
        <v>Autocamper</v>
      </c>
    </row>
    <row r="5274" spans="1:14" x14ac:dyDescent="0.2">
      <c r="A5274" t="s">
        <v>215</v>
      </c>
      <c r="B5274" s="1">
        <v>0.625</v>
      </c>
      <c r="C5274" t="s">
        <v>0</v>
      </c>
      <c r="D5274" t="s">
        <v>1</v>
      </c>
      <c r="E5274" t="s">
        <v>189</v>
      </c>
      <c r="F5274">
        <v>320</v>
      </c>
      <c r="G5274" t="str">
        <f>VLOOKUP(Tabel1[[#This Row],[Gruppe]],Statistikkoder!$A$1:$C$154,2,FALSE)</f>
        <v>    Autocamper &lt; 12 meter                </v>
      </c>
      <c r="H5274">
        <v>2</v>
      </c>
      <c r="I5274">
        <v>6</v>
      </c>
      <c r="J5274">
        <v>20</v>
      </c>
      <c r="K5274">
        <f>IF(AND(Tabel1[[#This Row],[Gruppe]]&gt;=610,Tabel1[[#This Row],[Gruppe]]&lt;=765),Tabel1[[#This Row],[Dækmeter]],0)</f>
        <v>0</v>
      </c>
      <c r="L5274">
        <v>0</v>
      </c>
      <c r="M5274" t="s">
        <v>3</v>
      </c>
      <c r="N5274" t="str">
        <f>VLOOKUP($F5274,Statistikkoder!$A$2:$C$154,3,FALSE)</f>
        <v>Autocamper</v>
      </c>
    </row>
    <row r="5275" spans="1:14" x14ac:dyDescent="0.2">
      <c r="A5275" t="s">
        <v>215</v>
      </c>
      <c r="B5275" s="1">
        <v>0.625</v>
      </c>
      <c r="C5275" t="s">
        <v>0</v>
      </c>
      <c r="D5275" t="s">
        <v>1</v>
      </c>
      <c r="E5275" t="s">
        <v>189</v>
      </c>
      <c r="F5275">
        <v>410</v>
      </c>
      <c r="G5275" t="str">
        <f>VLOOKUP(Tabel1[[#This Row],[Gruppe]],Statistikkoder!$A$1:$C$154,2,FALSE)</f>
        <v>    MC                                    </v>
      </c>
      <c r="H5275">
        <v>1</v>
      </c>
      <c r="I5275">
        <v>1</v>
      </c>
      <c r="J5275">
        <v>3</v>
      </c>
      <c r="K5275">
        <f>IF(AND(Tabel1[[#This Row],[Gruppe]]&gt;=610,Tabel1[[#This Row],[Gruppe]]&lt;=765),Tabel1[[#This Row],[Dækmeter]],0)</f>
        <v>0</v>
      </c>
      <c r="L5275">
        <v>0</v>
      </c>
      <c r="M5275" t="s">
        <v>3</v>
      </c>
      <c r="N5275" t="str">
        <f>VLOOKUP($F5275,Statistikkoder!$A$2:$C$154,3,FALSE)</f>
        <v>MC/Knallert</v>
      </c>
    </row>
    <row r="5276" spans="1:14" x14ac:dyDescent="0.2">
      <c r="A5276" t="s">
        <v>215</v>
      </c>
      <c r="B5276" s="1">
        <v>0.625</v>
      </c>
      <c r="C5276" t="s">
        <v>0</v>
      </c>
      <c r="D5276" t="s">
        <v>1</v>
      </c>
      <c r="E5276" t="s">
        <v>189</v>
      </c>
      <c r="F5276">
        <v>505</v>
      </c>
      <c r="G5276" t="str">
        <f>VLOOKUP(Tabel1[[#This Row],[Gruppe]],Statistikkoder!$A$1:$C$154,2,FALSE)</f>
        <v>    Cykel Pensionist                        </v>
      </c>
      <c r="H5276">
        <v>1</v>
      </c>
      <c r="I5276">
        <v>0</v>
      </c>
      <c r="J5276">
        <v>1</v>
      </c>
      <c r="K5276">
        <f>IF(AND(Tabel1[[#This Row],[Gruppe]]&gt;=610,Tabel1[[#This Row],[Gruppe]]&lt;=765),Tabel1[[#This Row],[Dækmeter]],0)</f>
        <v>0</v>
      </c>
      <c r="L5276">
        <v>0</v>
      </c>
      <c r="M5276" t="s">
        <v>3</v>
      </c>
      <c r="N5276" t="str">
        <f>VLOOKUP($F5276,Statistikkoder!$A$2:$C$154,3,FALSE)</f>
        <v>Cykel</v>
      </c>
    </row>
    <row r="5277" spans="1:14" x14ac:dyDescent="0.2">
      <c r="A5277" t="s">
        <v>215</v>
      </c>
      <c r="B5277" s="1">
        <v>0.625</v>
      </c>
      <c r="C5277" t="s">
        <v>0</v>
      </c>
      <c r="D5277" t="s">
        <v>1</v>
      </c>
      <c r="E5277" t="s">
        <v>189</v>
      </c>
      <c r="F5277">
        <v>510</v>
      </c>
      <c r="G5277" t="str">
        <f>VLOOKUP(Tabel1[[#This Row],[Gruppe]],Statistikkoder!$A$1:$C$154,2,FALSE)</f>
        <v>    Cykel Voksen                            </v>
      </c>
      <c r="H5277">
        <v>1</v>
      </c>
      <c r="I5277">
        <v>0</v>
      </c>
      <c r="J5277">
        <v>1</v>
      </c>
      <c r="K5277">
        <f>IF(AND(Tabel1[[#This Row],[Gruppe]]&gt;=610,Tabel1[[#This Row],[Gruppe]]&lt;=765),Tabel1[[#This Row],[Dækmeter]],0)</f>
        <v>0</v>
      </c>
      <c r="L5277">
        <v>0</v>
      </c>
      <c r="M5277" t="s">
        <v>3</v>
      </c>
      <c r="N5277" t="str">
        <f>VLOOKUP($F5277,Statistikkoder!$A$2:$C$154,3,FALSE)</f>
        <v>Cykel</v>
      </c>
    </row>
    <row r="5278" spans="1:14" x14ac:dyDescent="0.2">
      <c r="A5278" t="s">
        <v>215</v>
      </c>
      <c r="B5278" s="1">
        <v>0.625</v>
      </c>
      <c r="C5278" t="s">
        <v>0</v>
      </c>
      <c r="D5278" t="s">
        <v>1</v>
      </c>
      <c r="E5278" t="s">
        <v>189</v>
      </c>
      <c r="F5278">
        <v>996</v>
      </c>
      <c r="G5278" t="str">
        <f>VLOOKUP(Tabel1[[#This Row],[Gruppe]],Statistikkoder!$A$1:$C$154,2,FALSE)</f>
        <v>    Passager i køretøj                            </v>
      </c>
      <c r="H5278">
        <v>0</v>
      </c>
      <c r="I5278">
        <v>31</v>
      </c>
      <c r="J5278">
        <v>0</v>
      </c>
      <c r="K5278">
        <f>IF(AND(Tabel1[[#This Row],[Gruppe]]&gt;=610,Tabel1[[#This Row],[Gruppe]]&lt;=765),Tabel1[[#This Row],[Dækmeter]],0)</f>
        <v>0</v>
      </c>
      <c r="L5278">
        <v>0</v>
      </c>
      <c r="M5278" t="s">
        <v>3</v>
      </c>
      <c r="N5278" t="str">
        <f>VLOOKUP($F5278,Statistikkoder!$A$2:$C$154,3,FALSE)</f>
        <v>Passager</v>
      </c>
    </row>
    <row r="5279" spans="1:14" x14ac:dyDescent="0.2">
      <c r="A5279" t="s">
        <v>215</v>
      </c>
      <c r="B5279" s="1">
        <v>0.66666666666666663</v>
      </c>
      <c r="C5279" t="s">
        <v>4</v>
      </c>
      <c r="D5279" t="s">
        <v>2</v>
      </c>
      <c r="E5279" t="s">
        <v>189</v>
      </c>
      <c r="F5279">
        <v>10</v>
      </c>
      <c r="G5279" t="str">
        <f>VLOOKUP(Tabel1[[#This Row],[Gruppe]],Statistikkoder!$A$1:$C$154,2,FALSE)</f>
        <v>    Voksen gående                    </v>
      </c>
      <c r="H5279">
        <v>0</v>
      </c>
      <c r="I5279">
        <v>2</v>
      </c>
      <c r="J5279">
        <v>0</v>
      </c>
      <c r="K5279">
        <f>IF(AND(Tabel1[[#This Row],[Gruppe]]&gt;=610,Tabel1[[#This Row],[Gruppe]]&lt;=765),Tabel1[[#This Row],[Dækmeter]],0)</f>
        <v>0</v>
      </c>
      <c r="L5279">
        <v>0</v>
      </c>
      <c r="M5279" t="s">
        <v>3</v>
      </c>
      <c r="N5279" t="str">
        <f>VLOOKUP($F5279,Statistikkoder!$A$2:$C$154,3,FALSE)</f>
        <v>Passager</v>
      </c>
    </row>
    <row r="5280" spans="1:14" x14ac:dyDescent="0.2">
      <c r="A5280" t="s">
        <v>215</v>
      </c>
      <c r="B5280" s="1">
        <v>0.66666666666666663</v>
      </c>
      <c r="C5280" t="s">
        <v>4</v>
      </c>
      <c r="D5280" t="s">
        <v>2</v>
      </c>
      <c r="E5280" t="s">
        <v>189</v>
      </c>
      <c r="F5280">
        <v>15</v>
      </c>
      <c r="G5280" t="str">
        <f>VLOOKUP(Tabel1[[#This Row],[Gruppe]],Statistikkoder!$A$1:$C$154,2,FALSE)</f>
        <v>    Voksen gående Pendler            </v>
      </c>
      <c r="H5280">
        <v>0</v>
      </c>
      <c r="I5280">
        <v>2</v>
      </c>
      <c r="J5280">
        <v>0</v>
      </c>
      <c r="K5280">
        <f>IF(AND(Tabel1[[#This Row],[Gruppe]]&gt;=610,Tabel1[[#This Row],[Gruppe]]&lt;=765),Tabel1[[#This Row],[Dækmeter]],0)</f>
        <v>0</v>
      </c>
      <c r="L5280">
        <v>0</v>
      </c>
      <c r="M5280" t="s">
        <v>3</v>
      </c>
      <c r="N5280" t="str">
        <f>VLOOKUP($F5280,Statistikkoder!$A$2:$C$154,3,FALSE)</f>
        <v>Passager</v>
      </c>
    </row>
    <row r="5281" spans="1:14" x14ac:dyDescent="0.2">
      <c r="A5281" t="s">
        <v>215</v>
      </c>
      <c r="B5281" s="1">
        <v>0.66666666666666663</v>
      </c>
      <c r="C5281" t="s">
        <v>4</v>
      </c>
      <c r="D5281" t="s">
        <v>2</v>
      </c>
      <c r="E5281" t="s">
        <v>189</v>
      </c>
      <c r="F5281">
        <v>30</v>
      </c>
      <c r="G5281" t="str">
        <f>VLOOKUP(Tabel1[[#This Row],[Gruppe]],Statistikkoder!$A$1:$C$154,2,FALSE)</f>
        <v>    Barn  0-11 år gående              </v>
      </c>
      <c r="H5281">
        <v>0</v>
      </c>
      <c r="I5281">
        <v>3</v>
      </c>
      <c r="J5281">
        <v>0</v>
      </c>
      <c r="K5281">
        <f>IF(AND(Tabel1[[#This Row],[Gruppe]]&gt;=610,Tabel1[[#This Row],[Gruppe]]&lt;=765),Tabel1[[#This Row],[Dækmeter]],0)</f>
        <v>0</v>
      </c>
      <c r="L5281">
        <v>0</v>
      </c>
      <c r="M5281" t="s">
        <v>3</v>
      </c>
      <c r="N5281" t="str">
        <f>VLOOKUP($F5281,Statistikkoder!$A$2:$C$154,3,FALSE)</f>
        <v>Passager</v>
      </c>
    </row>
    <row r="5282" spans="1:14" x14ac:dyDescent="0.2">
      <c r="A5282" t="s">
        <v>215</v>
      </c>
      <c r="B5282" s="1">
        <v>0.66666666666666663</v>
      </c>
      <c r="C5282" t="s">
        <v>4</v>
      </c>
      <c r="D5282" t="s">
        <v>2</v>
      </c>
      <c r="E5282" t="s">
        <v>189</v>
      </c>
      <c r="F5282">
        <v>40</v>
      </c>
      <c r="G5282" t="str">
        <f>VLOOKUP(Tabel1[[#This Row],[Gruppe]],Statistikkoder!$A$1:$C$154,2,FALSE)</f>
        <v>    Pensionist gående                </v>
      </c>
      <c r="H5282">
        <v>0</v>
      </c>
      <c r="I5282">
        <v>1</v>
      </c>
      <c r="J5282">
        <v>0</v>
      </c>
      <c r="K5282">
        <f>IF(AND(Tabel1[[#This Row],[Gruppe]]&gt;=610,Tabel1[[#This Row],[Gruppe]]&lt;=765),Tabel1[[#This Row],[Dækmeter]],0)</f>
        <v>0</v>
      </c>
      <c r="L5282">
        <v>0</v>
      </c>
      <c r="M5282" t="s">
        <v>3</v>
      </c>
      <c r="N5282" t="str">
        <f>VLOOKUP($F5282,Statistikkoder!$A$2:$C$154,3,FALSE)</f>
        <v>Passager</v>
      </c>
    </row>
    <row r="5283" spans="1:14" x14ac:dyDescent="0.2">
      <c r="A5283" t="s">
        <v>215</v>
      </c>
      <c r="B5283" s="1">
        <v>0.66666666666666663</v>
      </c>
      <c r="C5283" t="s">
        <v>4</v>
      </c>
      <c r="D5283" t="s">
        <v>2</v>
      </c>
      <c r="E5283" t="s">
        <v>189</v>
      </c>
      <c r="F5283">
        <v>80</v>
      </c>
      <c r="G5283" t="str">
        <f>VLOOKUP(Tabel1[[#This Row],[Gruppe]],Statistikkoder!$A$1:$C$154,2,FALSE)</f>
        <v>    Bil &lt; 1,95 pendler rejse        </v>
      </c>
      <c r="H5283">
        <v>6</v>
      </c>
      <c r="I5283">
        <v>7</v>
      </c>
      <c r="J5283">
        <v>36</v>
      </c>
      <c r="K5283">
        <f>IF(AND(Tabel1[[#This Row],[Gruppe]]&gt;=610,Tabel1[[#This Row],[Gruppe]]&lt;=765),Tabel1[[#This Row],[Dækmeter]],0)</f>
        <v>0</v>
      </c>
      <c r="L5283">
        <v>0</v>
      </c>
      <c r="M5283" t="s">
        <v>3</v>
      </c>
      <c r="N5283" t="str">
        <f>VLOOKUP($F5283,Statistikkoder!$A$2:$C$154,3,FALSE)</f>
        <v>Personbil</v>
      </c>
    </row>
    <row r="5284" spans="1:14" x14ac:dyDescent="0.2">
      <c r="A5284" t="s">
        <v>215</v>
      </c>
      <c r="B5284" s="1">
        <v>0.66666666666666663</v>
      </c>
      <c r="C5284" t="s">
        <v>4</v>
      </c>
      <c r="D5284" t="s">
        <v>2</v>
      </c>
      <c r="E5284" t="s">
        <v>189</v>
      </c>
      <c r="F5284">
        <v>110</v>
      </c>
      <c r="G5284" t="str">
        <f>VLOOKUP(Tabel1[[#This Row],[Gruppe]],Statistikkoder!$A$1:$C$154,2,FALSE)</f>
        <v>    Bil &lt; 1,95 m                            </v>
      </c>
      <c r="H5284">
        <v>20</v>
      </c>
      <c r="I5284">
        <v>46</v>
      </c>
      <c r="J5284">
        <v>120</v>
      </c>
      <c r="K5284">
        <f>IF(AND(Tabel1[[#This Row],[Gruppe]]&gt;=610,Tabel1[[#This Row],[Gruppe]]&lt;=765),Tabel1[[#This Row],[Dækmeter]],0)</f>
        <v>0</v>
      </c>
      <c r="L5284">
        <v>0</v>
      </c>
      <c r="M5284" t="s">
        <v>3</v>
      </c>
      <c r="N5284" t="str">
        <f>VLOOKUP($F5284,Statistikkoder!$A$2:$C$154,3,FALSE)</f>
        <v>Personbil</v>
      </c>
    </row>
    <row r="5285" spans="1:14" x14ac:dyDescent="0.2">
      <c r="A5285" t="s">
        <v>215</v>
      </c>
      <c r="B5285" s="1">
        <v>0.66666666666666663</v>
      </c>
      <c r="C5285" t="s">
        <v>4</v>
      </c>
      <c r="D5285" t="s">
        <v>2</v>
      </c>
      <c r="E5285" t="s">
        <v>189</v>
      </c>
      <c r="F5285">
        <v>120</v>
      </c>
      <c r="G5285" t="str">
        <f>VLOOKUP(Tabel1[[#This Row],[Gruppe]],Statistikkoder!$A$1:$C$154,2,FALSE)</f>
        <v>    Bil &gt; 1,95 m                            </v>
      </c>
      <c r="H5285">
        <v>2</v>
      </c>
      <c r="I5285">
        <v>5</v>
      </c>
      <c r="J5285">
        <v>12</v>
      </c>
      <c r="K5285">
        <f>IF(AND(Tabel1[[#This Row],[Gruppe]]&gt;=610,Tabel1[[#This Row],[Gruppe]]&lt;=765),Tabel1[[#This Row],[Dækmeter]],0)</f>
        <v>0</v>
      </c>
      <c r="L5285">
        <v>0</v>
      </c>
      <c r="M5285" t="s">
        <v>3</v>
      </c>
      <c r="N5285" t="str">
        <f>VLOOKUP($F5285,Statistikkoder!$A$2:$C$154,3,FALSE)</f>
        <v>Personbil</v>
      </c>
    </row>
    <row r="5286" spans="1:14" x14ac:dyDescent="0.2">
      <c r="A5286" t="s">
        <v>215</v>
      </c>
      <c r="B5286" s="1">
        <v>0.66666666666666663</v>
      </c>
      <c r="C5286" t="s">
        <v>4</v>
      </c>
      <c r="D5286" t="s">
        <v>2</v>
      </c>
      <c r="E5286" t="s">
        <v>189</v>
      </c>
      <c r="F5286">
        <v>410</v>
      </c>
      <c r="G5286" t="str">
        <f>VLOOKUP(Tabel1[[#This Row],[Gruppe]],Statistikkoder!$A$1:$C$154,2,FALSE)</f>
        <v>    MC                                    </v>
      </c>
      <c r="H5286">
        <v>1</v>
      </c>
      <c r="I5286">
        <v>1</v>
      </c>
      <c r="J5286">
        <v>2</v>
      </c>
      <c r="K5286">
        <f>IF(AND(Tabel1[[#This Row],[Gruppe]]&gt;=610,Tabel1[[#This Row],[Gruppe]]&lt;=765),Tabel1[[#This Row],[Dækmeter]],0)</f>
        <v>0</v>
      </c>
      <c r="L5286">
        <v>0</v>
      </c>
      <c r="M5286" t="s">
        <v>3</v>
      </c>
      <c r="N5286" t="str">
        <f>VLOOKUP($F5286,Statistikkoder!$A$2:$C$154,3,FALSE)</f>
        <v>MC/Knallert</v>
      </c>
    </row>
    <row r="5287" spans="1:14" x14ac:dyDescent="0.2">
      <c r="A5287" t="s">
        <v>215</v>
      </c>
      <c r="B5287" s="1">
        <v>0.66666666666666663</v>
      </c>
      <c r="C5287" t="s">
        <v>4</v>
      </c>
      <c r="D5287" t="s">
        <v>2</v>
      </c>
      <c r="E5287" t="s">
        <v>189</v>
      </c>
      <c r="F5287">
        <v>510</v>
      </c>
      <c r="G5287" t="str">
        <f>VLOOKUP(Tabel1[[#This Row],[Gruppe]],Statistikkoder!$A$1:$C$154,2,FALSE)</f>
        <v>    Cykel Voksen                            </v>
      </c>
      <c r="H5287">
        <v>2</v>
      </c>
      <c r="I5287">
        <v>0</v>
      </c>
      <c r="J5287">
        <v>2</v>
      </c>
      <c r="K5287">
        <f>IF(AND(Tabel1[[#This Row],[Gruppe]]&gt;=610,Tabel1[[#This Row],[Gruppe]]&lt;=765),Tabel1[[#This Row],[Dækmeter]],0)</f>
        <v>0</v>
      </c>
      <c r="L5287">
        <v>0</v>
      </c>
      <c r="M5287" t="s">
        <v>3</v>
      </c>
      <c r="N5287" t="str">
        <f>VLOOKUP($F5287,Statistikkoder!$A$2:$C$154,3,FALSE)</f>
        <v>Cykel</v>
      </c>
    </row>
    <row r="5288" spans="1:14" x14ac:dyDescent="0.2">
      <c r="A5288" t="s">
        <v>215</v>
      </c>
      <c r="B5288" s="1">
        <v>0.66666666666666663</v>
      </c>
      <c r="C5288" t="s">
        <v>4</v>
      </c>
      <c r="D5288" t="s">
        <v>2</v>
      </c>
      <c r="E5288" t="s">
        <v>189</v>
      </c>
      <c r="F5288">
        <v>996</v>
      </c>
      <c r="G5288" t="str">
        <f>VLOOKUP(Tabel1[[#This Row],[Gruppe]],Statistikkoder!$A$1:$C$154,2,FALSE)</f>
        <v>    Passager i køretøj                            </v>
      </c>
      <c r="H5288">
        <v>0</v>
      </c>
      <c r="I5288">
        <v>59</v>
      </c>
      <c r="J5288">
        <v>0</v>
      </c>
      <c r="K5288">
        <f>IF(AND(Tabel1[[#This Row],[Gruppe]]&gt;=610,Tabel1[[#This Row],[Gruppe]]&lt;=765),Tabel1[[#This Row],[Dækmeter]],0)</f>
        <v>0</v>
      </c>
      <c r="L5288">
        <v>0</v>
      </c>
      <c r="M5288" t="s">
        <v>3</v>
      </c>
      <c r="N5288" t="str">
        <f>VLOOKUP($F5288,Statistikkoder!$A$2:$C$154,3,FALSE)</f>
        <v>Passager</v>
      </c>
    </row>
    <row r="5289" spans="1:14" x14ac:dyDescent="0.2">
      <c r="A5289" t="s">
        <v>215</v>
      </c>
      <c r="B5289" s="1">
        <v>0.66666666666666663</v>
      </c>
      <c r="C5289" t="s">
        <v>4</v>
      </c>
      <c r="D5289" t="s">
        <v>2</v>
      </c>
      <c r="E5289" t="s">
        <v>189</v>
      </c>
      <c r="F5289">
        <v>997</v>
      </c>
      <c r="G5289" t="str">
        <f>VLOOKUP(Tabel1[[#This Row],[Gruppe]],Statistikkoder!$A$1:$C$154,2,FALSE)</f>
        <v>    Passager ekstra i bil                          </v>
      </c>
      <c r="H5289">
        <v>0</v>
      </c>
      <c r="I5289">
        <v>2</v>
      </c>
      <c r="J5289">
        <v>0</v>
      </c>
      <c r="K5289">
        <f>IF(AND(Tabel1[[#This Row],[Gruppe]]&gt;=610,Tabel1[[#This Row],[Gruppe]]&lt;=765),Tabel1[[#This Row],[Dækmeter]],0)</f>
        <v>0</v>
      </c>
      <c r="L5289">
        <v>0</v>
      </c>
      <c r="M5289" t="s">
        <v>3</v>
      </c>
      <c r="N5289" t="str">
        <f>VLOOKUP($F5289,Statistikkoder!$A$2:$C$154,3,FALSE)</f>
        <v>Passager</v>
      </c>
    </row>
    <row r="5290" spans="1:14" x14ac:dyDescent="0.2">
      <c r="A5290" t="s">
        <v>215</v>
      </c>
      <c r="B5290" s="1">
        <v>0.66666666666666663</v>
      </c>
      <c r="C5290" t="s">
        <v>0</v>
      </c>
      <c r="D5290" t="s">
        <v>1</v>
      </c>
      <c r="E5290" t="s">
        <v>190</v>
      </c>
      <c r="F5290">
        <v>10</v>
      </c>
      <c r="G5290" t="str">
        <f>VLOOKUP(Tabel1[[#This Row],[Gruppe]],Statistikkoder!$A$1:$C$154,2,FALSE)</f>
        <v>    Voksen gående                    </v>
      </c>
      <c r="H5290">
        <v>0</v>
      </c>
      <c r="I5290">
        <v>1</v>
      </c>
      <c r="J5290">
        <v>0</v>
      </c>
      <c r="K5290">
        <f>IF(AND(Tabel1[[#This Row],[Gruppe]]&gt;=610,Tabel1[[#This Row],[Gruppe]]&lt;=765),Tabel1[[#This Row],[Dækmeter]],0)</f>
        <v>0</v>
      </c>
      <c r="L5290">
        <v>0</v>
      </c>
      <c r="M5290" t="s">
        <v>3</v>
      </c>
      <c r="N5290" t="str">
        <f>VLOOKUP($F5290,Statistikkoder!$A$2:$C$154,3,FALSE)</f>
        <v>Passager</v>
      </c>
    </row>
    <row r="5291" spans="1:14" x14ac:dyDescent="0.2">
      <c r="A5291" t="s">
        <v>215</v>
      </c>
      <c r="B5291" s="1">
        <v>0.66666666666666663</v>
      </c>
      <c r="C5291" t="s">
        <v>0</v>
      </c>
      <c r="D5291" t="s">
        <v>1</v>
      </c>
      <c r="E5291" t="s">
        <v>190</v>
      </c>
      <c r="F5291">
        <v>15</v>
      </c>
      <c r="G5291" t="str">
        <f>VLOOKUP(Tabel1[[#This Row],[Gruppe]],Statistikkoder!$A$1:$C$154,2,FALSE)</f>
        <v>    Voksen gående Pendler            </v>
      </c>
      <c r="H5291">
        <v>0</v>
      </c>
      <c r="I5291">
        <v>1</v>
      </c>
      <c r="J5291">
        <v>0</v>
      </c>
      <c r="K5291">
        <f>IF(AND(Tabel1[[#This Row],[Gruppe]]&gt;=610,Tabel1[[#This Row],[Gruppe]]&lt;=765),Tabel1[[#This Row],[Dækmeter]],0)</f>
        <v>0</v>
      </c>
      <c r="L5291">
        <v>0</v>
      </c>
      <c r="M5291" t="s">
        <v>3</v>
      </c>
      <c r="N5291" t="str">
        <f>VLOOKUP($F5291,Statistikkoder!$A$2:$C$154,3,FALSE)</f>
        <v>Passager</v>
      </c>
    </row>
    <row r="5292" spans="1:14" x14ac:dyDescent="0.2">
      <c r="A5292" t="s">
        <v>215</v>
      </c>
      <c r="B5292" s="1">
        <v>0.66666666666666663</v>
      </c>
      <c r="C5292" t="s">
        <v>0</v>
      </c>
      <c r="D5292" t="s">
        <v>1</v>
      </c>
      <c r="E5292" t="s">
        <v>190</v>
      </c>
      <c r="F5292">
        <v>30</v>
      </c>
      <c r="G5292" t="str">
        <f>VLOOKUP(Tabel1[[#This Row],[Gruppe]],Statistikkoder!$A$1:$C$154,2,FALSE)</f>
        <v>    Barn  0-11 år gående              </v>
      </c>
      <c r="H5292">
        <v>0</v>
      </c>
      <c r="I5292">
        <v>2</v>
      </c>
      <c r="J5292">
        <v>0</v>
      </c>
      <c r="K5292">
        <f>IF(AND(Tabel1[[#This Row],[Gruppe]]&gt;=610,Tabel1[[#This Row],[Gruppe]]&lt;=765),Tabel1[[#This Row],[Dækmeter]],0)</f>
        <v>0</v>
      </c>
      <c r="L5292">
        <v>0</v>
      </c>
      <c r="M5292" t="s">
        <v>3</v>
      </c>
      <c r="N5292" t="str">
        <f>VLOOKUP($F5292,Statistikkoder!$A$2:$C$154,3,FALSE)</f>
        <v>Passager</v>
      </c>
    </row>
    <row r="5293" spans="1:14" x14ac:dyDescent="0.2">
      <c r="A5293" t="s">
        <v>215</v>
      </c>
      <c r="B5293" s="1">
        <v>0.66666666666666663</v>
      </c>
      <c r="C5293" t="s">
        <v>0</v>
      </c>
      <c r="D5293" t="s">
        <v>1</v>
      </c>
      <c r="E5293" t="s">
        <v>190</v>
      </c>
      <c r="F5293">
        <v>40</v>
      </c>
      <c r="G5293" t="str">
        <f>VLOOKUP(Tabel1[[#This Row],[Gruppe]],Statistikkoder!$A$1:$C$154,2,FALSE)</f>
        <v>    Pensionist gående                </v>
      </c>
      <c r="H5293">
        <v>0</v>
      </c>
      <c r="I5293">
        <v>2</v>
      </c>
      <c r="J5293">
        <v>0</v>
      </c>
      <c r="K5293">
        <f>IF(AND(Tabel1[[#This Row],[Gruppe]]&gt;=610,Tabel1[[#This Row],[Gruppe]]&lt;=765),Tabel1[[#This Row],[Dækmeter]],0)</f>
        <v>0</v>
      </c>
      <c r="L5293">
        <v>0</v>
      </c>
      <c r="M5293" t="s">
        <v>3</v>
      </c>
      <c r="N5293" t="str">
        <f>VLOOKUP($F5293,Statistikkoder!$A$2:$C$154,3,FALSE)</f>
        <v>Passager</v>
      </c>
    </row>
    <row r="5294" spans="1:14" x14ac:dyDescent="0.2">
      <c r="A5294" t="s">
        <v>215</v>
      </c>
      <c r="B5294" s="1">
        <v>0.66666666666666663</v>
      </c>
      <c r="C5294" t="s">
        <v>0</v>
      </c>
      <c r="D5294" t="s">
        <v>1</v>
      </c>
      <c r="E5294" t="s">
        <v>190</v>
      </c>
      <c r="F5294">
        <v>80</v>
      </c>
      <c r="G5294" t="str">
        <f>VLOOKUP(Tabel1[[#This Row],[Gruppe]],Statistikkoder!$A$1:$C$154,2,FALSE)</f>
        <v>    Bil &lt; 1,95 pendler rejse        </v>
      </c>
      <c r="H5294">
        <v>2</v>
      </c>
      <c r="I5294">
        <v>3</v>
      </c>
      <c r="J5294">
        <v>12</v>
      </c>
      <c r="K5294">
        <f>IF(AND(Tabel1[[#This Row],[Gruppe]]&gt;=610,Tabel1[[#This Row],[Gruppe]]&lt;=765),Tabel1[[#This Row],[Dækmeter]],0)</f>
        <v>0</v>
      </c>
      <c r="L5294">
        <v>0</v>
      </c>
      <c r="M5294" t="s">
        <v>3</v>
      </c>
      <c r="N5294" t="str">
        <f>VLOOKUP($F5294,Statistikkoder!$A$2:$C$154,3,FALSE)</f>
        <v>Personbil</v>
      </c>
    </row>
    <row r="5295" spans="1:14" x14ac:dyDescent="0.2">
      <c r="A5295" t="s">
        <v>215</v>
      </c>
      <c r="B5295" s="1">
        <v>0.66666666666666663</v>
      </c>
      <c r="C5295" t="s">
        <v>0</v>
      </c>
      <c r="D5295" t="s">
        <v>1</v>
      </c>
      <c r="E5295" t="s">
        <v>190</v>
      </c>
      <c r="F5295">
        <v>110</v>
      </c>
      <c r="G5295" t="str">
        <f>VLOOKUP(Tabel1[[#This Row],[Gruppe]],Statistikkoder!$A$1:$C$154,2,FALSE)</f>
        <v>    Bil &lt; 1,95 m                            </v>
      </c>
      <c r="H5295">
        <v>12</v>
      </c>
      <c r="I5295">
        <v>24</v>
      </c>
      <c r="J5295">
        <v>72</v>
      </c>
      <c r="K5295">
        <f>IF(AND(Tabel1[[#This Row],[Gruppe]]&gt;=610,Tabel1[[#This Row],[Gruppe]]&lt;=765),Tabel1[[#This Row],[Dækmeter]],0)</f>
        <v>0</v>
      </c>
      <c r="L5295">
        <v>0</v>
      </c>
      <c r="M5295" t="s">
        <v>3</v>
      </c>
      <c r="N5295" t="str">
        <f>VLOOKUP($F5295,Statistikkoder!$A$2:$C$154,3,FALSE)</f>
        <v>Personbil</v>
      </c>
    </row>
    <row r="5296" spans="1:14" x14ac:dyDescent="0.2">
      <c r="A5296" t="s">
        <v>215</v>
      </c>
      <c r="B5296" s="1">
        <v>0.66666666666666663</v>
      </c>
      <c r="C5296" t="s">
        <v>0</v>
      </c>
      <c r="D5296" t="s">
        <v>1</v>
      </c>
      <c r="E5296" t="s">
        <v>190</v>
      </c>
      <c r="F5296">
        <v>120</v>
      </c>
      <c r="G5296" t="str">
        <f>VLOOKUP(Tabel1[[#This Row],[Gruppe]],Statistikkoder!$A$1:$C$154,2,FALSE)</f>
        <v>    Bil &gt; 1,95 m                            </v>
      </c>
      <c r="H5296">
        <v>2</v>
      </c>
      <c r="I5296">
        <v>6</v>
      </c>
      <c r="J5296">
        <v>12</v>
      </c>
      <c r="K5296">
        <f>IF(AND(Tabel1[[#This Row],[Gruppe]]&gt;=610,Tabel1[[#This Row],[Gruppe]]&lt;=765),Tabel1[[#This Row],[Dækmeter]],0)</f>
        <v>0</v>
      </c>
      <c r="L5296">
        <v>0</v>
      </c>
      <c r="M5296" t="s">
        <v>3</v>
      </c>
      <c r="N5296" t="str">
        <f>VLOOKUP($F5296,Statistikkoder!$A$2:$C$154,3,FALSE)</f>
        <v>Personbil</v>
      </c>
    </row>
    <row r="5297" spans="1:14" x14ac:dyDescent="0.2">
      <c r="A5297" t="s">
        <v>215</v>
      </c>
      <c r="B5297" s="1">
        <v>0.66666666666666663</v>
      </c>
      <c r="C5297" t="s">
        <v>0</v>
      </c>
      <c r="D5297" t="s">
        <v>1</v>
      </c>
      <c r="E5297" t="s">
        <v>190</v>
      </c>
      <c r="F5297">
        <v>309</v>
      </c>
      <c r="G5297" t="str">
        <f>VLOOKUP(Tabel1[[#This Row],[Gruppe]],Statistikkoder!$A$1:$C$154,2,FALSE)</f>
        <v>    Autocamper &lt;  6 meter                </v>
      </c>
      <c r="H5297">
        <v>2</v>
      </c>
      <c r="I5297">
        <v>6</v>
      </c>
      <c r="J5297">
        <v>12</v>
      </c>
      <c r="K5297">
        <f>IF(AND(Tabel1[[#This Row],[Gruppe]]&gt;=610,Tabel1[[#This Row],[Gruppe]]&lt;=765),Tabel1[[#This Row],[Dækmeter]],0)</f>
        <v>0</v>
      </c>
      <c r="L5297">
        <v>0</v>
      </c>
      <c r="M5297" t="s">
        <v>3</v>
      </c>
      <c r="N5297" t="str">
        <f>VLOOKUP($F5297,Statistikkoder!$A$2:$C$154,3,FALSE)</f>
        <v>Autocamper</v>
      </c>
    </row>
    <row r="5298" spans="1:14" x14ac:dyDescent="0.2">
      <c r="A5298" t="s">
        <v>215</v>
      </c>
      <c r="B5298" s="1">
        <v>0.66666666666666663</v>
      </c>
      <c r="C5298" t="s">
        <v>0</v>
      </c>
      <c r="D5298" t="s">
        <v>1</v>
      </c>
      <c r="E5298" t="s">
        <v>190</v>
      </c>
      <c r="F5298">
        <v>996</v>
      </c>
      <c r="G5298" t="str">
        <f>VLOOKUP(Tabel1[[#This Row],[Gruppe]],Statistikkoder!$A$1:$C$154,2,FALSE)</f>
        <v>    Passager i køretøj                            </v>
      </c>
      <c r="H5298">
        <v>0</v>
      </c>
      <c r="I5298">
        <v>39</v>
      </c>
      <c r="J5298">
        <v>0</v>
      </c>
      <c r="K5298">
        <f>IF(AND(Tabel1[[#This Row],[Gruppe]]&gt;=610,Tabel1[[#This Row],[Gruppe]]&lt;=765),Tabel1[[#This Row],[Dækmeter]],0)</f>
        <v>0</v>
      </c>
      <c r="L5298">
        <v>0</v>
      </c>
      <c r="M5298" t="s">
        <v>3</v>
      </c>
      <c r="N5298" t="str">
        <f>VLOOKUP($F5298,Statistikkoder!$A$2:$C$154,3,FALSE)</f>
        <v>Passager</v>
      </c>
    </row>
    <row r="5299" spans="1:14" x14ac:dyDescent="0.2">
      <c r="A5299" t="s">
        <v>215</v>
      </c>
      <c r="B5299" s="1">
        <v>0.70833333333333337</v>
      </c>
      <c r="C5299" t="s">
        <v>4</v>
      </c>
      <c r="D5299" t="s">
        <v>2</v>
      </c>
      <c r="E5299" t="s">
        <v>190</v>
      </c>
      <c r="F5299">
        <v>10</v>
      </c>
      <c r="G5299" t="str">
        <f>VLOOKUP(Tabel1[[#This Row],[Gruppe]],Statistikkoder!$A$1:$C$154,2,FALSE)</f>
        <v>    Voksen gående                    </v>
      </c>
      <c r="H5299">
        <v>0</v>
      </c>
      <c r="I5299">
        <v>3</v>
      </c>
      <c r="J5299">
        <v>0</v>
      </c>
      <c r="K5299">
        <f>IF(AND(Tabel1[[#This Row],[Gruppe]]&gt;=610,Tabel1[[#This Row],[Gruppe]]&lt;=765),Tabel1[[#This Row],[Dækmeter]],0)</f>
        <v>0</v>
      </c>
      <c r="L5299">
        <v>0</v>
      </c>
      <c r="M5299" t="s">
        <v>3</v>
      </c>
      <c r="N5299" t="str">
        <f>VLOOKUP($F5299,Statistikkoder!$A$2:$C$154,3,FALSE)</f>
        <v>Passager</v>
      </c>
    </row>
    <row r="5300" spans="1:14" x14ac:dyDescent="0.2">
      <c r="A5300" t="s">
        <v>215</v>
      </c>
      <c r="B5300" s="1">
        <v>0.70833333333333337</v>
      </c>
      <c r="C5300" t="s">
        <v>4</v>
      </c>
      <c r="D5300" t="s">
        <v>2</v>
      </c>
      <c r="E5300" t="s">
        <v>190</v>
      </c>
      <c r="F5300">
        <v>15</v>
      </c>
      <c r="G5300" t="str">
        <f>VLOOKUP(Tabel1[[#This Row],[Gruppe]],Statistikkoder!$A$1:$C$154,2,FALSE)</f>
        <v>    Voksen gående Pendler            </v>
      </c>
      <c r="H5300">
        <v>0</v>
      </c>
      <c r="I5300">
        <v>1</v>
      </c>
      <c r="J5300">
        <v>0</v>
      </c>
      <c r="K5300">
        <f>IF(AND(Tabel1[[#This Row],[Gruppe]]&gt;=610,Tabel1[[#This Row],[Gruppe]]&lt;=765),Tabel1[[#This Row],[Dækmeter]],0)</f>
        <v>0</v>
      </c>
      <c r="L5300">
        <v>0</v>
      </c>
      <c r="M5300" t="s">
        <v>3</v>
      </c>
      <c r="N5300" t="str">
        <f>VLOOKUP($F5300,Statistikkoder!$A$2:$C$154,3,FALSE)</f>
        <v>Passager</v>
      </c>
    </row>
    <row r="5301" spans="1:14" x14ac:dyDescent="0.2">
      <c r="A5301" t="s">
        <v>215</v>
      </c>
      <c r="B5301" s="1">
        <v>0.70833333333333337</v>
      </c>
      <c r="C5301" t="s">
        <v>4</v>
      </c>
      <c r="D5301" t="s">
        <v>2</v>
      </c>
      <c r="E5301" t="s">
        <v>190</v>
      </c>
      <c r="F5301">
        <v>30</v>
      </c>
      <c r="G5301" t="str">
        <f>VLOOKUP(Tabel1[[#This Row],[Gruppe]],Statistikkoder!$A$1:$C$154,2,FALSE)</f>
        <v>    Barn  0-11 år gående              </v>
      </c>
      <c r="H5301">
        <v>0</v>
      </c>
      <c r="I5301">
        <v>1</v>
      </c>
      <c r="J5301">
        <v>0</v>
      </c>
      <c r="K5301">
        <f>IF(AND(Tabel1[[#This Row],[Gruppe]]&gt;=610,Tabel1[[#This Row],[Gruppe]]&lt;=765),Tabel1[[#This Row],[Dækmeter]],0)</f>
        <v>0</v>
      </c>
      <c r="L5301">
        <v>0</v>
      </c>
      <c r="M5301" t="s">
        <v>3</v>
      </c>
      <c r="N5301" t="str">
        <f>VLOOKUP($F5301,Statistikkoder!$A$2:$C$154,3,FALSE)</f>
        <v>Passager</v>
      </c>
    </row>
    <row r="5302" spans="1:14" x14ac:dyDescent="0.2">
      <c r="A5302" t="s">
        <v>215</v>
      </c>
      <c r="B5302" s="1">
        <v>0.70833333333333337</v>
      </c>
      <c r="C5302" t="s">
        <v>4</v>
      </c>
      <c r="D5302" t="s">
        <v>2</v>
      </c>
      <c r="E5302" t="s">
        <v>190</v>
      </c>
      <c r="F5302">
        <v>40</v>
      </c>
      <c r="G5302" t="str">
        <f>VLOOKUP(Tabel1[[#This Row],[Gruppe]],Statistikkoder!$A$1:$C$154,2,FALSE)</f>
        <v>    Pensionist gående                </v>
      </c>
      <c r="H5302">
        <v>0</v>
      </c>
      <c r="I5302">
        <v>3</v>
      </c>
      <c r="J5302">
        <v>0</v>
      </c>
      <c r="K5302">
        <f>IF(AND(Tabel1[[#This Row],[Gruppe]]&gt;=610,Tabel1[[#This Row],[Gruppe]]&lt;=765),Tabel1[[#This Row],[Dækmeter]],0)</f>
        <v>0</v>
      </c>
      <c r="L5302">
        <v>0</v>
      </c>
      <c r="M5302" t="s">
        <v>3</v>
      </c>
      <c r="N5302" t="str">
        <f>VLOOKUP($F5302,Statistikkoder!$A$2:$C$154,3,FALSE)</f>
        <v>Passager</v>
      </c>
    </row>
    <row r="5303" spans="1:14" x14ac:dyDescent="0.2">
      <c r="A5303" t="s">
        <v>215</v>
      </c>
      <c r="B5303" s="1">
        <v>0.70833333333333337</v>
      </c>
      <c r="C5303" t="s">
        <v>4</v>
      </c>
      <c r="D5303" t="s">
        <v>2</v>
      </c>
      <c r="E5303" t="s">
        <v>190</v>
      </c>
      <c r="F5303">
        <v>80</v>
      </c>
      <c r="G5303" t="str">
        <f>VLOOKUP(Tabel1[[#This Row],[Gruppe]],Statistikkoder!$A$1:$C$154,2,FALSE)</f>
        <v>    Bil &lt; 1,95 pendler rejse        </v>
      </c>
      <c r="H5303">
        <v>3</v>
      </c>
      <c r="I5303">
        <v>4</v>
      </c>
      <c r="J5303">
        <v>18</v>
      </c>
      <c r="K5303">
        <f>IF(AND(Tabel1[[#This Row],[Gruppe]]&gt;=610,Tabel1[[#This Row],[Gruppe]]&lt;=765),Tabel1[[#This Row],[Dækmeter]],0)</f>
        <v>0</v>
      </c>
      <c r="L5303">
        <v>0</v>
      </c>
      <c r="M5303" t="s">
        <v>3</v>
      </c>
      <c r="N5303" t="str">
        <f>VLOOKUP($F5303,Statistikkoder!$A$2:$C$154,3,FALSE)</f>
        <v>Personbil</v>
      </c>
    </row>
    <row r="5304" spans="1:14" x14ac:dyDescent="0.2">
      <c r="A5304" t="s">
        <v>215</v>
      </c>
      <c r="B5304" s="1">
        <v>0.70833333333333337</v>
      </c>
      <c r="C5304" t="s">
        <v>4</v>
      </c>
      <c r="D5304" t="s">
        <v>2</v>
      </c>
      <c r="E5304" t="s">
        <v>190</v>
      </c>
      <c r="F5304">
        <v>110</v>
      </c>
      <c r="G5304" t="str">
        <f>VLOOKUP(Tabel1[[#This Row],[Gruppe]],Statistikkoder!$A$1:$C$154,2,FALSE)</f>
        <v>    Bil &lt; 1,95 m                            </v>
      </c>
      <c r="H5304">
        <v>9</v>
      </c>
      <c r="I5304">
        <v>14</v>
      </c>
      <c r="J5304">
        <v>54</v>
      </c>
      <c r="K5304">
        <f>IF(AND(Tabel1[[#This Row],[Gruppe]]&gt;=610,Tabel1[[#This Row],[Gruppe]]&lt;=765),Tabel1[[#This Row],[Dækmeter]],0)</f>
        <v>0</v>
      </c>
      <c r="L5304">
        <v>0</v>
      </c>
      <c r="M5304" t="s">
        <v>3</v>
      </c>
      <c r="N5304" t="str">
        <f>VLOOKUP($F5304,Statistikkoder!$A$2:$C$154,3,FALSE)</f>
        <v>Personbil</v>
      </c>
    </row>
    <row r="5305" spans="1:14" x14ac:dyDescent="0.2">
      <c r="A5305" t="s">
        <v>215</v>
      </c>
      <c r="B5305" s="1">
        <v>0.70833333333333337</v>
      </c>
      <c r="C5305" t="s">
        <v>4</v>
      </c>
      <c r="D5305" t="s">
        <v>2</v>
      </c>
      <c r="E5305" t="s">
        <v>190</v>
      </c>
      <c r="F5305">
        <v>309</v>
      </c>
      <c r="G5305" t="str">
        <f>VLOOKUP(Tabel1[[#This Row],[Gruppe]],Statistikkoder!$A$1:$C$154,2,FALSE)</f>
        <v>    Autocamper &lt;  6 meter                </v>
      </c>
      <c r="H5305">
        <v>1</v>
      </c>
      <c r="I5305">
        <v>2</v>
      </c>
      <c r="J5305">
        <v>6</v>
      </c>
      <c r="K5305">
        <f>IF(AND(Tabel1[[#This Row],[Gruppe]]&gt;=610,Tabel1[[#This Row],[Gruppe]]&lt;=765),Tabel1[[#This Row],[Dækmeter]],0)</f>
        <v>0</v>
      </c>
      <c r="L5305">
        <v>0</v>
      </c>
      <c r="M5305" t="s">
        <v>3</v>
      </c>
      <c r="N5305" t="str">
        <f>VLOOKUP($F5305,Statistikkoder!$A$2:$C$154,3,FALSE)</f>
        <v>Autocamper</v>
      </c>
    </row>
    <row r="5306" spans="1:14" x14ac:dyDescent="0.2">
      <c r="A5306" t="s">
        <v>215</v>
      </c>
      <c r="B5306" s="1">
        <v>0.70833333333333337</v>
      </c>
      <c r="C5306" t="s">
        <v>4</v>
      </c>
      <c r="D5306" t="s">
        <v>2</v>
      </c>
      <c r="E5306" t="s">
        <v>190</v>
      </c>
      <c r="F5306">
        <v>505</v>
      </c>
      <c r="G5306" t="str">
        <f>VLOOKUP(Tabel1[[#This Row],[Gruppe]],Statistikkoder!$A$1:$C$154,2,FALSE)</f>
        <v>    Cykel Pensionist                        </v>
      </c>
      <c r="H5306">
        <v>3</v>
      </c>
      <c r="I5306">
        <v>0</v>
      </c>
      <c r="J5306">
        <v>3</v>
      </c>
      <c r="K5306">
        <f>IF(AND(Tabel1[[#This Row],[Gruppe]]&gt;=610,Tabel1[[#This Row],[Gruppe]]&lt;=765),Tabel1[[#This Row],[Dækmeter]],0)</f>
        <v>0</v>
      </c>
      <c r="L5306">
        <v>0</v>
      </c>
      <c r="M5306" t="s">
        <v>3</v>
      </c>
      <c r="N5306" t="str">
        <f>VLOOKUP($F5306,Statistikkoder!$A$2:$C$154,3,FALSE)</f>
        <v>Cykel</v>
      </c>
    </row>
    <row r="5307" spans="1:14" x14ac:dyDescent="0.2">
      <c r="A5307" t="s">
        <v>215</v>
      </c>
      <c r="B5307" s="1">
        <v>0.70833333333333337</v>
      </c>
      <c r="C5307" t="s">
        <v>4</v>
      </c>
      <c r="D5307" t="s">
        <v>2</v>
      </c>
      <c r="E5307" t="s">
        <v>190</v>
      </c>
      <c r="F5307">
        <v>510</v>
      </c>
      <c r="G5307" t="str">
        <f>VLOOKUP(Tabel1[[#This Row],[Gruppe]],Statistikkoder!$A$1:$C$154,2,FALSE)</f>
        <v>    Cykel Voksen                            </v>
      </c>
      <c r="H5307">
        <v>3</v>
      </c>
      <c r="I5307">
        <v>0</v>
      </c>
      <c r="J5307">
        <v>3</v>
      </c>
      <c r="K5307">
        <f>IF(AND(Tabel1[[#This Row],[Gruppe]]&gt;=610,Tabel1[[#This Row],[Gruppe]]&lt;=765),Tabel1[[#This Row],[Dækmeter]],0)</f>
        <v>0</v>
      </c>
      <c r="L5307">
        <v>0</v>
      </c>
      <c r="M5307" t="s">
        <v>3</v>
      </c>
      <c r="N5307" t="str">
        <f>VLOOKUP($F5307,Statistikkoder!$A$2:$C$154,3,FALSE)</f>
        <v>Cykel</v>
      </c>
    </row>
    <row r="5308" spans="1:14" x14ac:dyDescent="0.2">
      <c r="A5308" t="s">
        <v>215</v>
      </c>
      <c r="B5308" s="1">
        <v>0.70833333333333337</v>
      </c>
      <c r="C5308" t="s">
        <v>4</v>
      </c>
      <c r="D5308" t="s">
        <v>2</v>
      </c>
      <c r="E5308" t="s">
        <v>190</v>
      </c>
      <c r="F5308">
        <v>996</v>
      </c>
      <c r="G5308" t="str">
        <f>VLOOKUP(Tabel1[[#This Row],[Gruppe]],Statistikkoder!$A$1:$C$154,2,FALSE)</f>
        <v>    Passager i køretøj                            </v>
      </c>
      <c r="H5308">
        <v>0</v>
      </c>
      <c r="I5308">
        <v>20</v>
      </c>
      <c r="J5308">
        <v>0</v>
      </c>
      <c r="K5308">
        <f>IF(AND(Tabel1[[#This Row],[Gruppe]]&gt;=610,Tabel1[[#This Row],[Gruppe]]&lt;=765),Tabel1[[#This Row],[Dækmeter]],0)</f>
        <v>0</v>
      </c>
      <c r="L5308">
        <v>0</v>
      </c>
      <c r="M5308" t="s">
        <v>3</v>
      </c>
      <c r="N5308" t="str">
        <f>VLOOKUP($F5308,Statistikkoder!$A$2:$C$154,3,FALSE)</f>
        <v>Passager</v>
      </c>
    </row>
    <row r="5309" spans="1:14" x14ac:dyDescent="0.2">
      <c r="A5309" t="s">
        <v>215</v>
      </c>
      <c r="B5309" s="1">
        <v>0.70833333333333337</v>
      </c>
      <c r="C5309" t="s">
        <v>0</v>
      </c>
      <c r="D5309" t="s">
        <v>1</v>
      </c>
      <c r="E5309" t="s">
        <v>189</v>
      </c>
      <c r="F5309">
        <v>10</v>
      </c>
      <c r="G5309" t="str">
        <f>VLOOKUP(Tabel1[[#This Row],[Gruppe]],Statistikkoder!$A$1:$C$154,2,FALSE)</f>
        <v>    Voksen gående                    </v>
      </c>
      <c r="H5309">
        <v>0</v>
      </c>
      <c r="I5309">
        <v>5</v>
      </c>
      <c r="J5309">
        <v>0</v>
      </c>
      <c r="K5309">
        <f>IF(AND(Tabel1[[#This Row],[Gruppe]]&gt;=610,Tabel1[[#This Row],[Gruppe]]&lt;=765),Tabel1[[#This Row],[Dækmeter]],0)</f>
        <v>0</v>
      </c>
      <c r="L5309">
        <v>0</v>
      </c>
      <c r="M5309" t="s">
        <v>3</v>
      </c>
      <c r="N5309" t="str">
        <f>VLOOKUP($F5309,Statistikkoder!$A$2:$C$154,3,FALSE)</f>
        <v>Passager</v>
      </c>
    </row>
    <row r="5310" spans="1:14" x14ac:dyDescent="0.2">
      <c r="A5310" t="s">
        <v>215</v>
      </c>
      <c r="B5310" s="1">
        <v>0.70833333333333337</v>
      </c>
      <c r="C5310" t="s">
        <v>0</v>
      </c>
      <c r="D5310" t="s">
        <v>1</v>
      </c>
      <c r="E5310" t="s">
        <v>189</v>
      </c>
      <c r="F5310">
        <v>15</v>
      </c>
      <c r="G5310" t="str">
        <f>VLOOKUP(Tabel1[[#This Row],[Gruppe]],Statistikkoder!$A$1:$C$154,2,FALSE)</f>
        <v>    Voksen gående Pendler            </v>
      </c>
      <c r="H5310">
        <v>0</v>
      </c>
      <c r="I5310">
        <v>1</v>
      </c>
      <c r="J5310">
        <v>0</v>
      </c>
      <c r="K5310">
        <f>IF(AND(Tabel1[[#This Row],[Gruppe]]&gt;=610,Tabel1[[#This Row],[Gruppe]]&lt;=765),Tabel1[[#This Row],[Dækmeter]],0)</f>
        <v>0</v>
      </c>
      <c r="L5310">
        <v>0</v>
      </c>
      <c r="M5310" t="s">
        <v>3</v>
      </c>
      <c r="N5310" t="str">
        <f>VLOOKUP($F5310,Statistikkoder!$A$2:$C$154,3,FALSE)</f>
        <v>Passager</v>
      </c>
    </row>
    <row r="5311" spans="1:14" x14ac:dyDescent="0.2">
      <c r="A5311" t="s">
        <v>215</v>
      </c>
      <c r="B5311" s="1">
        <v>0.70833333333333337</v>
      </c>
      <c r="C5311" t="s">
        <v>0</v>
      </c>
      <c r="D5311" t="s">
        <v>1</v>
      </c>
      <c r="E5311" t="s">
        <v>189</v>
      </c>
      <c r="F5311">
        <v>80</v>
      </c>
      <c r="G5311" t="str">
        <f>VLOOKUP(Tabel1[[#This Row],[Gruppe]],Statistikkoder!$A$1:$C$154,2,FALSE)</f>
        <v>    Bil &lt; 1,95 pendler rejse        </v>
      </c>
      <c r="H5311">
        <v>6</v>
      </c>
      <c r="I5311">
        <v>6</v>
      </c>
      <c r="J5311">
        <v>36</v>
      </c>
      <c r="K5311">
        <f>IF(AND(Tabel1[[#This Row],[Gruppe]]&gt;=610,Tabel1[[#This Row],[Gruppe]]&lt;=765),Tabel1[[#This Row],[Dækmeter]],0)</f>
        <v>0</v>
      </c>
      <c r="L5311">
        <v>0</v>
      </c>
      <c r="M5311" t="s">
        <v>3</v>
      </c>
      <c r="N5311" t="str">
        <f>VLOOKUP($F5311,Statistikkoder!$A$2:$C$154,3,FALSE)</f>
        <v>Personbil</v>
      </c>
    </row>
    <row r="5312" spans="1:14" x14ac:dyDescent="0.2">
      <c r="A5312" t="s">
        <v>215</v>
      </c>
      <c r="B5312" s="1">
        <v>0.70833333333333337</v>
      </c>
      <c r="C5312" t="s">
        <v>0</v>
      </c>
      <c r="D5312" t="s">
        <v>1</v>
      </c>
      <c r="E5312" t="s">
        <v>189</v>
      </c>
      <c r="F5312">
        <v>110</v>
      </c>
      <c r="G5312" t="str">
        <f>VLOOKUP(Tabel1[[#This Row],[Gruppe]],Statistikkoder!$A$1:$C$154,2,FALSE)</f>
        <v>    Bil &lt; 1,95 m                            </v>
      </c>
      <c r="H5312">
        <v>11</v>
      </c>
      <c r="I5312">
        <v>24</v>
      </c>
      <c r="J5312">
        <v>66</v>
      </c>
      <c r="K5312">
        <f>IF(AND(Tabel1[[#This Row],[Gruppe]]&gt;=610,Tabel1[[#This Row],[Gruppe]]&lt;=765),Tabel1[[#This Row],[Dækmeter]],0)</f>
        <v>0</v>
      </c>
      <c r="L5312">
        <v>0</v>
      </c>
      <c r="M5312" t="s">
        <v>3</v>
      </c>
      <c r="N5312" t="str">
        <f>VLOOKUP($F5312,Statistikkoder!$A$2:$C$154,3,FALSE)</f>
        <v>Personbil</v>
      </c>
    </row>
    <row r="5313" spans="1:14" x14ac:dyDescent="0.2">
      <c r="A5313" t="s">
        <v>215</v>
      </c>
      <c r="B5313" s="1">
        <v>0.70833333333333337</v>
      </c>
      <c r="C5313" t="s">
        <v>0</v>
      </c>
      <c r="D5313" t="s">
        <v>1</v>
      </c>
      <c r="E5313" t="s">
        <v>189</v>
      </c>
      <c r="F5313">
        <v>120</v>
      </c>
      <c r="G5313" t="str">
        <f>VLOOKUP(Tabel1[[#This Row],[Gruppe]],Statistikkoder!$A$1:$C$154,2,FALSE)</f>
        <v>    Bil &gt; 1,95 m                            </v>
      </c>
      <c r="H5313">
        <v>2</v>
      </c>
      <c r="I5313">
        <v>5</v>
      </c>
      <c r="J5313">
        <v>12</v>
      </c>
      <c r="K5313">
        <f>IF(AND(Tabel1[[#This Row],[Gruppe]]&gt;=610,Tabel1[[#This Row],[Gruppe]]&lt;=765),Tabel1[[#This Row],[Dækmeter]],0)</f>
        <v>0</v>
      </c>
      <c r="L5313">
        <v>0</v>
      </c>
      <c r="M5313" t="s">
        <v>3</v>
      </c>
      <c r="N5313" t="str">
        <f>VLOOKUP($F5313,Statistikkoder!$A$2:$C$154,3,FALSE)</f>
        <v>Personbil</v>
      </c>
    </row>
    <row r="5314" spans="1:14" x14ac:dyDescent="0.2">
      <c r="A5314" t="s">
        <v>215</v>
      </c>
      <c r="B5314" s="1">
        <v>0.70833333333333337</v>
      </c>
      <c r="C5314" t="s">
        <v>0</v>
      </c>
      <c r="D5314" t="s">
        <v>1</v>
      </c>
      <c r="E5314" t="s">
        <v>189</v>
      </c>
      <c r="F5314">
        <v>126</v>
      </c>
      <c r="G5314" t="str">
        <f>VLOOKUP(Tabel1[[#This Row],[Gruppe]],Statistikkoder!$A$1:$C$154,2,FALSE)</f>
        <v xml:space="preserve">    Bil med campingvogn                     </v>
      </c>
      <c r="H5314">
        <v>1</v>
      </c>
      <c r="I5314">
        <v>5</v>
      </c>
      <c r="J5314">
        <v>12</v>
      </c>
      <c r="K5314">
        <f>IF(AND(Tabel1[[#This Row],[Gruppe]]&gt;=610,Tabel1[[#This Row],[Gruppe]]&lt;=765),Tabel1[[#This Row],[Dækmeter]],0)</f>
        <v>0</v>
      </c>
      <c r="L5314">
        <v>0</v>
      </c>
      <c r="M5314" t="s">
        <v>3</v>
      </c>
      <c r="N5314" t="str">
        <f>VLOOKUP($F5314,Statistikkoder!$A$2:$C$154,3,FALSE)</f>
        <v>Personbil</v>
      </c>
    </row>
    <row r="5315" spans="1:14" x14ac:dyDescent="0.2">
      <c r="A5315" t="s">
        <v>215</v>
      </c>
      <c r="B5315" s="1">
        <v>0.70833333333333337</v>
      </c>
      <c r="C5315" t="s">
        <v>0</v>
      </c>
      <c r="D5315" t="s">
        <v>1</v>
      </c>
      <c r="E5315" t="s">
        <v>189</v>
      </c>
      <c r="F5315">
        <v>309</v>
      </c>
      <c r="G5315" t="str">
        <f>VLOOKUP(Tabel1[[#This Row],[Gruppe]],Statistikkoder!$A$1:$C$154,2,FALSE)</f>
        <v>    Autocamper &lt;  6 meter                </v>
      </c>
      <c r="H5315">
        <v>1</v>
      </c>
      <c r="I5315">
        <v>2</v>
      </c>
      <c r="J5315">
        <v>6</v>
      </c>
      <c r="K5315">
        <f>IF(AND(Tabel1[[#This Row],[Gruppe]]&gt;=610,Tabel1[[#This Row],[Gruppe]]&lt;=765),Tabel1[[#This Row],[Dækmeter]],0)</f>
        <v>0</v>
      </c>
      <c r="L5315">
        <v>0</v>
      </c>
      <c r="M5315" t="s">
        <v>3</v>
      </c>
      <c r="N5315" t="str">
        <f>VLOOKUP($F5315,Statistikkoder!$A$2:$C$154,3,FALSE)</f>
        <v>Autocamper</v>
      </c>
    </row>
    <row r="5316" spans="1:14" x14ac:dyDescent="0.2">
      <c r="A5316" t="s">
        <v>215</v>
      </c>
      <c r="B5316" s="1">
        <v>0.70833333333333337</v>
      </c>
      <c r="C5316" t="s">
        <v>0</v>
      </c>
      <c r="D5316" t="s">
        <v>1</v>
      </c>
      <c r="E5316" t="s">
        <v>189</v>
      </c>
      <c r="F5316">
        <v>320</v>
      </c>
      <c r="G5316" t="str">
        <f>VLOOKUP(Tabel1[[#This Row],[Gruppe]],Statistikkoder!$A$1:$C$154,2,FALSE)</f>
        <v>    Autocamper &lt; 12 meter                </v>
      </c>
      <c r="H5316">
        <v>2</v>
      </c>
      <c r="I5316">
        <v>4</v>
      </c>
      <c r="J5316">
        <v>20</v>
      </c>
      <c r="K5316">
        <f>IF(AND(Tabel1[[#This Row],[Gruppe]]&gt;=610,Tabel1[[#This Row],[Gruppe]]&lt;=765),Tabel1[[#This Row],[Dækmeter]],0)</f>
        <v>0</v>
      </c>
      <c r="L5316">
        <v>0</v>
      </c>
      <c r="M5316" t="s">
        <v>3</v>
      </c>
      <c r="N5316" t="str">
        <f>VLOOKUP($F5316,Statistikkoder!$A$2:$C$154,3,FALSE)</f>
        <v>Autocamper</v>
      </c>
    </row>
    <row r="5317" spans="1:14" x14ac:dyDescent="0.2">
      <c r="A5317" t="s">
        <v>215</v>
      </c>
      <c r="B5317" s="1">
        <v>0.70833333333333337</v>
      </c>
      <c r="C5317" t="s">
        <v>0</v>
      </c>
      <c r="D5317" t="s">
        <v>1</v>
      </c>
      <c r="E5317" t="s">
        <v>189</v>
      </c>
      <c r="F5317">
        <v>510</v>
      </c>
      <c r="G5317" t="str">
        <f>VLOOKUP(Tabel1[[#This Row],[Gruppe]],Statistikkoder!$A$1:$C$154,2,FALSE)</f>
        <v>    Cykel Voksen                            </v>
      </c>
      <c r="H5317">
        <v>3</v>
      </c>
      <c r="I5317">
        <v>0</v>
      </c>
      <c r="J5317">
        <v>3</v>
      </c>
      <c r="K5317">
        <f>IF(AND(Tabel1[[#This Row],[Gruppe]]&gt;=610,Tabel1[[#This Row],[Gruppe]]&lt;=765),Tabel1[[#This Row],[Dækmeter]],0)</f>
        <v>0</v>
      </c>
      <c r="L5317">
        <v>0</v>
      </c>
      <c r="M5317" t="s">
        <v>3</v>
      </c>
      <c r="N5317" t="str">
        <f>VLOOKUP($F5317,Statistikkoder!$A$2:$C$154,3,FALSE)</f>
        <v>Cykel</v>
      </c>
    </row>
    <row r="5318" spans="1:14" x14ac:dyDescent="0.2">
      <c r="A5318" t="s">
        <v>215</v>
      </c>
      <c r="B5318" s="1">
        <v>0.70833333333333337</v>
      </c>
      <c r="C5318" t="s">
        <v>0</v>
      </c>
      <c r="D5318" t="s">
        <v>1</v>
      </c>
      <c r="E5318" t="s">
        <v>189</v>
      </c>
      <c r="F5318">
        <v>996</v>
      </c>
      <c r="G5318" t="str">
        <f>VLOOKUP(Tabel1[[#This Row],[Gruppe]],Statistikkoder!$A$1:$C$154,2,FALSE)</f>
        <v>    Passager i køretøj                            </v>
      </c>
      <c r="H5318">
        <v>0</v>
      </c>
      <c r="I5318">
        <v>46</v>
      </c>
      <c r="J5318">
        <v>0</v>
      </c>
      <c r="K5318">
        <f>IF(AND(Tabel1[[#This Row],[Gruppe]]&gt;=610,Tabel1[[#This Row],[Gruppe]]&lt;=765),Tabel1[[#This Row],[Dækmeter]],0)</f>
        <v>0</v>
      </c>
      <c r="L5318">
        <v>0</v>
      </c>
      <c r="M5318" t="s">
        <v>3</v>
      </c>
      <c r="N5318" t="str">
        <f>VLOOKUP($F5318,Statistikkoder!$A$2:$C$154,3,FALSE)</f>
        <v>Passager</v>
      </c>
    </row>
    <row r="5319" spans="1:14" x14ac:dyDescent="0.2">
      <c r="A5319" t="s">
        <v>215</v>
      </c>
      <c r="B5319" s="1">
        <v>0.75</v>
      </c>
      <c r="C5319" t="s">
        <v>4</v>
      </c>
      <c r="D5319" t="s">
        <v>2</v>
      </c>
      <c r="E5319" t="s">
        <v>189</v>
      </c>
      <c r="F5319">
        <v>10</v>
      </c>
      <c r="G5319" t="str">
        <f>VLOOKUP(Tabel1[[#This Row],[Gruppe]],Statistikkoder!$A$1:$C$154,2,FALSE)</f>
        <v>    Voksen gående                    </v>
      </c>
      <c r="H5319">
        <v>0</v>
      </c>
      <c r="I5319">
        <v>2</v>
      </c>
      <c r="J5319">
        <v>0</v>
      </c>
      <c r="K5319">
        <f>IF(AND(Tabel1[[#This Row],[Gruppe]]&gt;=610,Tabel1[[#This Row],[Gruppe]]&lt;=765),Tabel1[[#This Row],[Dækmeter]],0)</f>
        <v>0</v>
      </c>
      <c r="L5319">
        <v>0</v>
      </c>
      <c r="M5319" t="s">
        <v>3</v>
      </c>
      <c r="N5319" t="str">
        <f>VLOOKUP($F5319,Statistikkoder!$A$2:$C$154,3,FALSE)</f>
        <v>Passager</v>
      </c>
    </row>
    <row r="5320" spans="1:14" x14ac:dyDescent="0.2">
      <c r="A5320" t="s">
        <v>215</v>
      </c>
      <c r="B5320" s="1">
        <v>0.75</v>
      </c>
      <c r="C5320" t="s">
        <v>4</v>
      </c>
      <c r="D5320" t="s">
        <v>2</v>
      </c>
      <c r="E5320" t="s">
        <v>189</v>
      </c>
      <c r="F5320">
        <v>30</v>
      </c>
      <c r="G5320" t="str">
        <f>VLOOKUP(Tabel1[[#This Row],[Gruppe]],Statistikkoder!$A$1:$C$154,2,FALSE)</f>
        <v>    Barn  0-11 år gående              </v>
      </c>
      <c r="H5320">
        <v>0</v>
      </c>
      <c r="I5320">
        <v>1</v>
      </c>
      <c r="J5320">
        <v>0</v>
      </c>
      <c r="K5320">
        <f>IF(AND(Tabel1[[#This Row],[Gruppe]]&gt;=610,Tabel1[[#This Row],[Gruppe]]&lt;=765),Tabel1[[#This Row],[Dækmeter]],0)</f>
        <v>0</v>
      </c>
      <c r="L5320">
        <v>0</v>
      </c>
      <c r="M5320" t="s">
        <v>3</v>
      </c>
      <c r="N5320" t="str">
        <f>VLOOKUP($F5320,Statistikkoder!$A$2:$C$154,3,FALSE)</f>
        <v>Passager</v>
      </c>
    </row>
    <row r="5321" spans="1:14" x14ac:dyDescent="0.2">
      <c r="A5321" t="s">
        <v>215</v>
      </c>
      <c r="B5321" s="1">
        <v>0.75</v>
      </c>
      <c r="C5321" t="s">
        <v>4</v>
      </c>
      <c r="D5321" t="s">
        <v>2</v>
      </c>
      <c r="E5321" t="s">
        <v>189</v>
      </c>
      <c r="F5321">
        <v>40</v>
      </c>
      <c r="G5321" t="str">
        <f>VLOOKUP(Tabel1[[#This Row],[Gruppe]],Statistikkoder!$A$1:$C$154,2,FALSE)</f>
        <v>    Pensionist gående                </v>
      </c>
      <c r="H5321">
        <v>0</v>
      </c>
      <c r="I5321">
        <v>1</v>
      </c>
      <c r="J5321">
        <v>0</v>
      </c>
      <c r="K5321">
        <f>IF(AND(Tabel1[[#This Row],[Gruppe]]&gt;=610,Tabel1[[#This Row],[Gruppe]]&lt;=765),Tabel1[[#This Row],[Dækmeter]],0)</f>
        <v>0</v>
      </c>
      <c r="L5321">
        <v>0</v>
      </c>
      <c r="M5321" t="s">
        <v>3</v>
      </c>
      <c r="N5321" t="str">
        <f>VLOOKUP($F5321,Statistikkoder!$A$2:$C$154,3,FALSE)</f>
        <v>Passager</v>
      </c>
    </row>
    <row r="5322" spans="1:14" x14ac:dyDescent="0.2">
      <c r="A5322" t="s">
        <v>215</v>
      </c>
      <c r="B5322" s="1">
        <v>0.75</v>
      </c>
      <c r="C5322" t="s">
        <v>4</v>
      </c>
      <c r="D5322" t="s">
        <v>2</v>
      </c>
      <c r="E5322" t="s">
        <v>189</v>
      </c>
      <c r="F5322">
        <v>80</v>
      </c>
      <c r="G5322" t="str">
        <f>VLOOKUP(Tabel1[[#This Row],[Gruppe]],Statistikkoder!$A$1:$C$154,2,FALSE)</f>
        <v>    Bil &lt; 1,95 pendler rejse        </v>
      </c>
      <c r="H5322">
        <v>1</v>
      </c>
      <c r="I5322">
        <v>1</v>
      </c>
      <c r="J5322">
        <v>6</v>
      </c>
      <c r="K5322">
        <f>IF(AND(Tabel1[[#This Row],[Gruppe]]&gt;=610,Tabel1[[#This Row],[Gruppe]]&lt;=765),Tabel1[[#This Row],[Dækmeter]],0)</f>
        <v>0</v>
      </c>
      <c r="L5322">
        <v>0</v>
      </c>
      <c r="M5322" t="s">
        <v>3</v>
      </c>
      <c r="N5322" t="str">
        <f>VLOOKUP($F5322,Statistikkoder!$A$2:$C$154,3,FALSE)</f>
        <v>Personbil</v>
      </c>
    </row>
    <row r="5323" spans="1:14" x14ac:dyDescent="0.2">
      <c r="A5323" t="s">
        <v>215</v>
      </c>
      <c r="B5323" s="1">
        <v>0.75</v>
      </c>
      <c r="C5323" t="s">
        <v>4</v>
      </c>
      <c r="D5323" t="s">
        <v>2</v>
      </c>
      <c r="E5323" t="s">
        <v>189</v>
      </c>
      <c r="F5323">
        <v>110</v>
      </c>
      <c r="G5323" t="str">
        <f>VLOOKUP(Tabel1[[#This Row],[Gruppe]],Statistikkoder!$A$1:$C$154,2,FALSE)</f>
        <v>    Bil &lt; 1,95 m                            </v>
      </c>
      <c r="H5323">
        <v>10</v>
      </c>
      <c r="I5323">
        <v>18</v>
      </c>
      <c r="J5323">
        <v>60</v>
      </c>
      <c r="K5323">
        <f>IF(AND(Tabel1[[#This Row],[Gruppe]]&gt;=610,Tabel1[[#This Row],[Gruppe]]&lt;=765),Tabel1[[#This Row],[Dækmeter]],0)</f>
        <v>0</v>
      </c>
      <c r="L5323">
        <v>0</v>
      </c>
      <c r="M5323" t="s">
        <v>3</v>
      </c>
      <c r="N5323" t="str">
        <f>VLOOKUP($F5323,Statistikkoder!$A$2:$C$154,3,FALSE)</f>
        <v>Personbil</v>
      </c>
    </row>
    <row r="5324" spans="1:14" x14ac:dyDescent="0.2">
      <c r="A5324" t="s">
        <v>215</v>
      </c>
      <c r="B5324" s="1">
        <v>0.75</v>
      </c>
      <c r="C5324" t="s">
        <v>4</v>
      </c>
      <c r="D5324" t="s">
        <v>2</v>
      </c>
      <c r="E5324" t="s">
        <v>189</v>
      </c>
      <c r="F5324">
        <v>410</v>
      </c>
      <c r="G5324" t="str">
        <f>VLOOKUP(Tabel1[[#This Row],[Gruppe]],Statistikkoder!$A$1:$C$154,2,FALSE)</f>
        <v>    MC                                    </v>
      </c>
      <c r="H5324">
        <v>2</v>
      </c>
      <c r="I5324">
        <v>2</v>
      </c>
      <c r="J5324">
        <v>4</v>
      </c>
      <c r="K5324">
        <f>IF(AND(Tabel1[[#This Row],[Gruppe]]&gt;=610,Tabel1[[#This Row],[Gruppe]]&lt;=765),Tabel1[[#This Row],[Dækmeter]],0)</f>
        <v>0</v>
      </c>
      <c r="L5324">
        <v>0</v>
      </c>
      <c r="M5324" t="s">
        <v>3</v>
      </c>
      <c r="N5324" t="str">
        <f>VLOOKUP($F5324,Statistikkoder!$A$2:$C$154,3,FALSE)</f>
        <v>MC/Knallert</v>
      </c>
    </row>
    <row r="5325" spans="1:14" x14ac:dyDescent="0.2">
      <c r="A5325" t="s">
        <v>215</v>
      </c>
      <c r="B5325" s="1">
        <v>0.75</v>
      </c>
      <c r="C5325" t="s">
        <v>4</v>
      </c>
      <c r="D5325" t="s">
        <v>2</v>
      </c>
      <c r="E5325" t="s">
        <v>189</v>
      </c>
      <c r="F5325">
        <v>510</v>
      </c>
      <c r="G5325" t="str">
        <f>VLOOKUP(Tabel1[[#This Row],[Gruppe]],Statistikkoder!$A$1:$C$154,2,FALSE)</f>
        <v>    Cykel Voksen                            </v>
      </c>
      <c r="H5325">
        <v>2</v>
      </c>
      <c r="I5325">
        <v>0</v>
      </c>
      <c r="J5325">
        <v>2</v>
      </c>
      <c r="K5325">
        <f>IF(AND(Tabel1[[#This Row],[Gruppe]]&gt;=610,Tabel1[[#This Row],[Gruppe]]&lt;=765),Tabel1[[#This Row],[Dækmeter]],0)</f>
        <v>0</v>
      </c>
      <c r="L5325">
        <v>0</v>
      </c>
      <c r="M5325" t="s">
        <v>3</v>
      </c>
      <c r="N5325" t="str">
        <f>VLOOKUP($F5325,Statistikkoder!$A$2:$C$154,3,FALSE)</f>
        <v>Cykel</v>
      </c>
    </row>
    <row r="5326" spans="1:14" x14ac:dyDescent="0.2">
      <c r="A5326" t="s">
        <v>215</v>
      </c>
      <c r="B5326" s="1">
        <v>0.75</v>
      </c>
      <c r="C5326" t="s">
        <v>4</v>
      </c>
      <c r="D5326" t="s">
        <v>2</v>
      </c>
      <c r="E5326" t="s">
        <v>189</v>
      </c>
      <c r="F5326">
        <v>996</v>
      </c>
      <c r="G5326" t="str">
        <f>VLOOKUP(Tabel1[[#This Row],[Gruppe]],Statistikkoder!$A$1:$C$154,2,FALSE)</f>
        <v>    Passager i køretøj                            </v>
      </c>
      <c r="H5326">
        <v>0</v>
      </c>
      <c r="I5326">
        <v>21</v>
      </c>
      <c r="J5326">
        <v>0</v>
      </c>
      <c r="K5326">
        <f>IF(AND(Tabel1[[#This Row],[Gruppe]]&gt;=610,Tabel1[[#This Row],[Gruppe]]&lt;=765),Tabel1[[#This Row],[Dækmeter]],0)</f>
        <v>0</v>
      </c>
      <c r="L5326">
        <v>0</v>
      </c>
      <c r="M5326" t="s">
        <v>3</v>
      </c>
      <c r="N5326" t="str">
        <f>VLOOKUP($F5326,Statistikkoder!$A$2:$C$154,3,FALSE)</f>
        <v>Passager</v>
      </c>
    </row>
    <row r="5327" spans="1:14" x14ac:dyDescent="0.2">
      <c r="A5327" t="s">
        <v>215</v>
      </c>
      <c r="B5327" s="1">
        <v>0.79166666666666663</v>
      </c>
      <c r="C5327" t="s">
        <v>0</v>
      </c>
      <c r="D5327" t="s">
        <v>1</v>
      </c>
      <c r="E5327" t="s">
        <v>189</v>
      </c>
      <c r="F5327">
        <v>10</v>
      </c>
      <c r="G5327" t="str">
        <f>VLOOKUP(Tabel1[[#This Row],[Gruppe]],Statistikkoder!$A$1:$C$154,2,FALSE)</f>
        <v>    Voksen gående                    </v>
      </c>
      <c r="H5327">
        <v>0</v>
      </c>
      <c r="I5327">
        <v>5</v>
      </c>
      <c r="J5327">
        <v>0</v>
      </c>
      <c r="K5327">
        <f>IF(AND(Tabel1[[#This Row],[Gruppe]]&gt;=610,Tabel1[[#This Row],[Gruppe]]&lt;=765),Tabel1[[#This Row],[Dækmeter]],0)</f>
        <v>0</v>
      </c>
      <c r="L5327">
        <v>0</v>
      </c>
      <c r="M5327" t="s">
        <v>3</v>
      </c>
      <c r="N5327" t="str">
        <f>VLOOKUP($F5327,Statistikkoder!$A$2:$C$154,3,FALSE)</f>
        <v>Passager</v>
      </c>
    </row>
    <row r="5328" spans="1:14" x14ac:dyDescent="0.2">
      <c r="A5328" t="s">
        <v>215</v>
      </c>
      <c r="B5328" s="1">
        <v>0.79166666666666663</v>
      </c>
      <c r="C5328" t="s">
        <v>0</v>
      </c>
      <c r="D5328" t="s">
        <v>1</v>
      </c>
      <c r="E5328" t="s">
        <v>189</v>
      </c>
      <c r="F5328">
        <v>40</v>
      </c>
      <c r="G5328" t="str">
        <f>VLOOKUP(Tabel1[[#This Row],[Gruppe]],Statistikkoder!$A$1:$C$154,2,FALSE)</f>
        <v>    Pensionist gående                </v>
      </c>
      <c r="H5328">
        <v>0</v>
      </c>
      <c r="I5328">
        <v>3</v>
      </c>
      <c r="J5328">
        <v>0</v>
      </c>
      <c r="K5328">
        <f>IF(AND(Tabel1[[#This Row],[Gruppe]]&gt;=610,Tabel1[[#This Row],[Gruppe]]&lt;=765),Tabel1[[#This Row],[Dækmeter]],0)</f>
        <v>0</v>
      </c>
      <c r="L5328">
        <v>0</v>
      </c>
      <c r="M5328" t="s">
        <v>3</v>
      </c>
      <c r="N5328" t="str">
        <f>VLOOKUP($F5328,Statistikkoder!$A$2:$C$154,3,FALSE)</f>
        <v>Passager</v>
      </c>
    </row>
    <row r="5329" spans="1:14" x14ac:dyDescent="0.2">
      <c r="A5329" t="s">
        <v>215</v>
      </c>
      <c r="B5329" s="1">
        <v>0.79166666666666663</v>
      </c>
      <c r="C5329" t="s">
        <v>0</v>
      </c>
      <c r="D5329" t="s">
        <v>1</v>
      </c>
      <c r="E5329" t="s">
        <v>189</v>
      </c>
      <c r="F5329">
        <v>80</v>
      </c>
      <c r="G5329" t="str">
        <f>VLOOKUP(Tabel1[[#This Row],[Gruppe]],Statistikkoder!$A$1:$C$154,2,FALSE)</f>
        <v>    Bil &lt; 1,95 pendler rejse        </v>
      </c>
      <c r="H5329">
        <v>1</v>
      </c>
      <c r="I5329">
        <v>2</v>
      </c>
      <c r="J5329">
        <v>6</v>
      </c>
      <c r="K5329">
        <f>IF(AND(Tabel1[[#This Row],[Gruppe]]&gt;=610,Tabel1[[#This Row],[Gruppe]]&lt;=765),Tabel1[[#This Row],[Dækmeter]],0)</f>
        <v>0</v>
      </c>
      <c r="L5329">
        <v>0</v>
      </c>
      <c r="M5329" t="s">
        <v>3</v>
      </c>
      <c r="N5329" t="str">
        <f>VLOOKUP($F5329,Statistikkoder!$A$2:$C$154,3,FALSE)</f>
        <v>Personbil</v>
      </c>
    </row>
    <row r="5330" spans="1:14" x14ac:dyDescent="0.2">
      <c r="A5330" t="s">
        <v>215</v>
      </c>
      <c r="B5330" s="1">
        <v>0.79166666666666663</v>
      </c>
      <c r="C5330" t="s">
        <v>0</v>
      </c>
      <c r="D5330" t="s">
        <v>1</v>
      </c>
      <c r="E5330" t="s">
        <v>189</v>
      </c>
      <c r="F5330">
        <v>110</v>
      </c>
      <c r="G5330" t="str">
        <f>VLOOKUP(Tabel1[[#This Row],[Gruppe]],Statistikkoder!$A$1:$C$154,2,FALSE)</f>
        <v>    Bil &lt; 1,95 m                            </v>
      </c>
      <c r="H5330">
        <v>12</v>
      </c>
      <c r="I5330">
        <v>32</v>
      </c>
      <c r="J5330">
        <v>72</v>
      </c>
      <c r="K5330">
        <f>IF(AND(Tabel1[[#This Row],[Gruppe]]&gt;=610,Tabel1[[#This Row],[Gruppe]]&lt;=765),Tabel1[[#This Row],[Dækmeter]],0)</f>
        <v>0</v>
      </c>
      <c r="L5330">
        <v>0</v>
      </c>
      <c r="M5330" t="s">
        <v>3</v>
      </c>
      <c r="N5330" t="str">
        <f>VLOOKUP($F5330,Statistikkoder!$A$2:$C$154,3,FALSE)</f>
        <v>Personbil</v>
      </c>
    </row>
    <row r="5331" spans="1:14" x14ac:dyDescent="0.2">
      <c r="A5331" t="s">
        <v>215</v>
      </c>
      <c r="B5331" s="1">
        <v>0.79166666666666663</v>
      </c>
      <c r="C5331" t="s">
        <v>0</v>
      </c>
      <c r="D5331" t="s">
        <v>1</v>
      </c>
      <c r="E5331" t="s">
        <v>189</v>
      </c>
      <c r="F5331">
        <v>309</v>
      </c>
      <c r="G5331" t="str">
        <f>VLOOKUP(Tabel1[[#This Row],[Gruppe]],Statistikkoder!$A$1:$C$154,2,FALSE)</f>
        <v>    Autocamper &lt;  6 meter                </v>
      </c>
      <c r="H5331">
        <v>2</v>
      </c>
      <c r="I5331">
        <v>5</v>
      </c>
      <c r="J5331">
        <v>12</v>
      </c>
      <c r="K5331">
        <f>IF(AND(Tabel1[[#This Row],[Gruppe]]&gt;=610,Tabel1[[#This Row],[Gruppe]]&lt;=765),Tabel1[[#This Row],[Dækmeter]],0)</f>
        <v>0</v>
      </c>
      <c r="L5331">
        <v>0</v>
      </c>
      <c r="M5331" t="s">
        <v>3</v>
      </c>
      <c r="N5331" t="str">
        <f>VLOOKUP($F5331,Statistikkoder!$A$2:$C$154,3,FALSE)</f>
        <v>Autocamper</v>
      </c>
    </row>
    <row r="5332" spans="1:14" x14ac:dyDescent="0.2">
      <c r="A5332" t="s">
        <v>215</v>
      </c>
      <c r="B5332" s="1">
        <v>0.79166666666666663</v>
      </c>
      <c r="C5332" t="s">
        <v>0</v>
      </c>
      <c r="D5332" t="s">
        <v>1</v>
      </c>
      <c r="E5332" t="s">
        <v>189</v>
      </c>
      <c r="F5332">
        <v>320</v>
      </c>
      <c r="G5332" t="str">
        <f>VLOOKUP(Tabel1[[#This Row],[Gruppe]],Statistikkoder!$A$1:$C$154,2,FALSE)</f>
        <v>    Autocamper &lt; 12 meter                </v>
      </c>
      <c r="H5332">
        <v>1</v>
      </c>
      <c r="I5332">
        <v>1</v>
      </c>
      <c r="J5332">
        <v>10</v>
      </c>
      <c r="K5332">
        <f>IF(AND(Tabel1[[#This Row],[Gruppe]]&gt;=610,Tabel1[[#This Row],[Gruppe]]&lt;=765),Tabel1[[#This Row],[Dækmeter]],0)</f>
        <v>0</v>
      </c>
      <c r="L5332">
        <v>0</v>
      </c>
      <c r="M5332" t="s">
        <v>3</v>
      </c>
      <c r="N5332" t="str">
        <f>VLOOKUP($F5332,Statistikkoder!$A$2:$C$154,3,FALSE)</f>
        <v>Autocamper</v>
      </c>
    </row>
    <row r="5333" spans="1:14" x14ac:dyDescent="0.2">
      <c r="A5333" t="s">
        <v>215</v>
      </c>
      <c r="B5333" s="1">
        <v>0.79166666666666663</v>
      </c>
      <c r="C5333" t="s">
        <v>0</v>
      </c>
      <c r="D5333" t="s">
        <v>1</v>
      </c>
      <c r="E5333" t="s">
        <v>189</v>
      </c>
      <c r="F5333">
        <v>410</v>
      </c>
      <c r="G5333" t="str">
        <f>VLOOKUP(Tabel1[[#This Row],[Gruppe]],Statistikkoder!$A$1:$C$154,2,FALSE)</f>
        <v>    MC                                    </v>
      </c>
      <c r="H5333">
        <v>4</v>
      </c>
      <c r="I5333">
        <v>4</v>
      </c>
      <c r="J5333">
        <v>8</v>
      </c>
      <c r="K5333">
        <f>IF(AND(Tabel1[[#This Row],[Gruppe]]&gt;=610,Tabel1[[#This Row],[Gruppe]]&lt;=765),Tabel1[[#This Row],[Dækmeter]],0)</f>
        <v>0</v>
      </c>
      <c r="L5333">
        <v>0</v>
      </c>
      <c r="M5333" t="s">
        <v>3</v>
      </c>
      <c r="N5333" t="str">
        <f>VLOOKUP($F5333,Statistikkoder!$A$2:$C$154,3,FALSE)</f>
        <v>MC/Knallert</v>
      </c>
    </row>
    <row r="5334" spans="1:14" x14ac:dyDescent="0.2">
      <c r="A5334" t="s">
        <v>215</v>
      </c>
      <c r="B5334" s="1">
        <v>0.79166666666666663</v>
      </c>
      <c r="C5334" t="s">
        <v>0</v>
      </c>
      <c r="D5334" t="s">
        <v>1</v>
      </c>
      <c r="E5334" t="s">
        <v>189</v>
      </c>
      <c r="F5334">
        <v>505</v>
      </c>
      <c r="G5334" t="str">
        <f>VLOOKUP(Tabel1[[#This Row],[Gruppe]],Statistikkoder!$A$1:$C$154,2,FALSE)</f>
        <v>    Cykel Pensionist                        </v>
      </c>
      <c r="H5334">
        <v>1</v>
      </c>
      <c r="I5334">
        <v>0</v>
      </c>
      <c r="J5334">
        <v>1</v>
      </c>
      <c r="K5334">
        <f>IF(AND(Tabel1[[#This Row],[Gruppe]]&gt;=610,Tabel1[[#This Row],[Gruppe]]&lt;=765),Tabel1[[#This Row],[Dækmeter]],0)</f>
        <v>0</v>
      </c>
      <c r="L5334">
        <v>0</v>
      </c>
      <c r="M5334" t="s">
        <v>3</v>
      </c>
      <c r="N5334" t="str">
        <f>VLOOKUP($F5334,Statistikkoder!$A$2:$C$154,3,FALSE)</f>
        <v>Cykel</v>
      </c>
    </row>
    <row r="5335" spans="1:14" x14ac:dyDescent="0.2">
      <c r="A5335" t="s">
        <v>215</v>
      </c>
      <c r="B5335" s="1">
        <v>0.79166666666666663</v>
      </c>
      <c r="C5335" t="s">
        <v>0</v>
      </c>
      <c r="D5335" t="s">
        <v>1</v>
      </c>
      <c r="E5335" t="s">
        <v>189</v>
      </c>
      <c r="F5335">
        <v>510</v>
      </c>
      <c r="G5335" t="str">
        <f>VLOOKUP(Tabel1[[#This Row],[Gruppe]],Statistikkoder!$A$1:$C$154,2,FALSE)</f>
        <v>    Cykel Voksen                            </v>
      </c>
      <c r="H5335">
        <v>2</v>
      </c>
      <c r="I5335">
        <v>0</v>
      </c>
      <c r="J5335">
        <v>2</v>
      </c>
      <c r="K5335">
        <f>IF(AND(Tabel1[[#This Row],[Gruppe]]&gt;=610,Tabel1[[#This Row],[Gruppe]]&lt;=765),Tabel1[[#This Row],[Dækmeter]],0)</f>
        <v>0</v>
      </c>
      <c r="L5335">
        <v>0</v>
      </c>
      <c r="M5335" t="s">
        <v>3</v>
      </c>
      <c r="N5335" t="str">
        <f>VLOOKUP($F5335,Statistikkoder!$A$2:$C$154,3,FALSE)</f>
        <v>Cykel</v>
      </c>
    </row>
    <row r="5336" spans="1:14" x14ac:dyDescent="0.2">
      <c r="A5336" t="s">
        <v>215</v>
      </c>
      <c r="B5336" s="1">
        <v>0.79166666666666663</v>
      </c>
      <c r="C5336" t="s">
        <v>0</v>
      </c>
      <c r="D5336" t="s">
        <v>1</v>
      </c>
      <c r="E5336" t="s">
        <v>189</v>
      </c>
      <c r="F5336">
        <v>540</v>
      </c>
      <c r="G5336" t="str">
        <f>VLOOKUP(Tabel1[[#This Row],[Gruppe]],Statistikkoder!$A$1:$C$154,2,FALSE)</f>
        <v>    Cykel m/anhænger Voksen                  </v>
      </c>
      <c r="H5336">
        <v>1</v>
      </c>
      <c r="I5336">
        <v>0</v>
      </c>
      <c r="J5336">
        <v>1</v>
      </c>
      <c r="K5336">
        <f>IF(AND(Tabel1[[#This Row],[Gruppe]]&gt;=610,Tabel1[[#This Row],[Gruppe]]&lt;=765),Tabel1[[#This Row],[Dækmeter]],0)</f>
        <v>0</v>
      </c>
      <c r="L5336">
        <v>0</v>
      </c>
      <c r="M5336" t="s">
        <v>3</v>
      </c>
      <c r="N5336" t="str">
        <f>VLOOKUP($F5336,Statistikkoder!$A$2:$C$154,3,FALSE)</f>
        <v>Cykel</v>
      </c>
    </row>
    <row r="5337" spans="1:14" x14ac:dyDescent="0.2">
      <c r="A5337" t="s">
        <v>215</v>
      </c>
      <c r="B5337" s="1">
        <v>0.79166666666666663</v>
      </c>
      <c r="C5337" t="s">
        <v>0</v>
      </c>
      <c r="D5337" t="s">
        <v>1</v>
      </c>
      <c r="E5337" t="s">
        <v>189</v>
      </c>
      <c r="F5337">
        <v>996</v>
      </c>
      <c r="G5337" t="str">
        <f>VLOOKUP(Tabel1[[#This Row],[Gruppe]],Statistikkoder!$A$1:$C$154,2,FALSE)</f>
        <v>    Passager i køretøj                            </v>
      </c>
      <c r="H5337">
        <v>0</v>
      </c>
      <c r="I5337">
        <v>44</v>
      </c>
      <c r="J5337">
        <v>0</v>
      </c>
      <c r="K5337">
        <f>IF(AND(Tabel1[[#This Row],[Gruppe]]&gt;=610,Tabel1[[#This Row],[Gruppe]]&lt;=765),Tabel1[[#This Row],[Dækmeter]],0)</f>
        <v>0</v>
      </c>
      <c r="L5337">
        <v>0</v>
      </c>
      <c r="M5337" t="s">
        <v>3</v>
      </c>
      <c r="N5337" t="str">
        <f>VLOOKUP($F5337,Statistikkoder!$A$2:$C$154,3,FALSE)</f>
        <v>Passager</v>
      </c>
    </row>
    <row r="5338" spans="1:14" x14ac:dyDescent="0.2">
      <c r="A5338" t="s">
        <v>215</v>
      </c>
      <c r="B5338" s="1">
        <v>0.83333333333333337</v>
      </c>
      <c r="C5338" t="s">
        <v>4</v>
      </c>
      <c r="D5338" t="s">
        <v>2</v>
      </c>
      <c r="E5338" t="s">
        <v>189</v>
      </c>
      <c r="F5338">
        <v>10</v>
      </c>
      <c r="G5338" t="str">
        <f>VLOOKUP(Tabel1[[#This Row],[Gruppe]],Statistikkoder!$A$1:$C$154,2,FALSE)</f>
        <v>    Voksen gående                    </v>
      </c>
      <c r="H5338">
        <v>0</v>
      </c>
      <c r="I5338">
        <v>1</v>
      </c>
      <c r="J5338">
        <v>0</v>
      </c>
      <c r="K5338">
        <f>IF(AND(Tabel1[[#This Row],[Gruppe]]&gt;=610,Tabel1[[#This Row],[Gruppe]]&lt;=765),Tabel1[[#This Row],[Dækmeter]],0)</f>
        <v>0</v>
      </c>
      <c r="L5338">
        <v>0</v>
      </c>
      <c r="M5338" t="s">
        <v>3</v>
      </c>
      <c r="N5338" t="str">
        <f>VLOOKUP($F5338,Statistikkoder!$A$2:$C$154,3,FALSE)</f>
        <v>Passager</v>
      </c>
    </row>
    <row r="5339" spans="1:14" x14ac:dyDescent="0.2">
      <c r="A5339" t="s">
        <v>215</v>
      </c>
      <c r="B5339" s="1">
        <v>0.83333333333333337</v>
      </c>
      <c r="C5339" t="s">
        <v>4</v>
      </c>
      <c r="D5339" t="s">
        <v>2</v>
      </c>
      <c r="E5339" t="s">
        <v>189</v>
      </c>
      <c r="F5339">
        <v>110</v>
      </c>
      <c r="G5339" t="str">
        <f>VLOOKUP(Tabel1[[#This Row],[Gruppe]],Statistikkoder!$A$1:$C$154,2,FALSE)</f>
        <v>    Bil &lt; 1,95 m                            </v>
      </c>
      <c r="H5339">
        <v>5</v>
      </c>
      <c r="I5339">
        <v>9</v>
      </c>
      <c r="J5339">
        <v>30</v>
      </c>
      <c r="K5339">
        <f>IF(AND(Tabel1[[#This Row],[Gruppe]]&gt;=610,Tabel1[[#This Row],[Gruppe]]&lt;=765),Tabel1[[#This Row],[Dækmeter]],0)</f>
        <v>0</v>
      </c>
      <c r="L5339">
        <v>0</v>
      </c>
      <c r="M5339" t="s">
        <v>3</v>
      </c>
      <c r="N5339" t="str">
        <f>VLOOKUP($F5339,Statistikkoder!$A$2:$C$154,3,FALSE)</f>
        <v>Personbil</v>
      </c>
    </row>
    <row r="5340" spans="1:14" x14ac:dyDescent="0.2">
      <c r="A5340" t="s">
        <v>215</v>
      </c>
      <c r="B5340" s="1">
        <v>0.83333333333333337</v>
      </c>
      <c r="C5340" t="s">
        <v>4</v>
      </c>
      <c r="D5340" t="s">
        <v>2</v>
      </c>
      <c r="E5340" t="s">
        <v>189</v>
      </c>
      <c r="F5340">
        <v>996</v>
      </c>
      <c r="G5340" t="str">
        <f>VLOOKUP(Tabel1[[#This Row],[Gruppe]],Statistikkoder!$A$1:$C$154,2,FALSE)</f>
        <v>    Passager i køretøj                            </v>
      </c>
      <c r="H5340">
        <v>0</v>
      </c>
      <c r="I5340">
        <v>9</v>
      </c>
      <c r="J5340">
        <v>0</v>
      </c>
      <c r="K5340">
        <f>IF(AND(Tabel1[[#This Row],[Gruppe]]&gt;=610,Tabel1[[#This Row],[Gruppe]]&lt;=765),Tabel1[[#This Row],[Dækmeter]],0)</f>
        <v>0</v>
      </c>
      <c r="L5340">
        <v>0</v>
      </c>
      <c r="M5340" t="s">
        <v>3</v>
      </c>
      <c r="N5340" t="str">
        <f>VLOOKUP($F5340,Statistikkoder!$A$2:$C$154,3,FALSE)</f>
        <v>Passager</v>
      </c>
    </row>
    <row r="5341" spans="1:14" x14ac:dyDescent="0.2">
      <c r="A5341" t="s">
        <v>215</v>
      </c>
      <c r="B5341" s="1">
        <v>0.875</v>
      </c>
      <c r="C5341" t="s">
        <v>0</v>
      </c>
      <c r="D5341" t="s">
        <v>1</v>
      </c>
      <c r="E5341" t="s">
        <v>189</v>
      </c>
      <c r="F5341">
        <v>80</v>
      </c>
      <c r="G5341" t="str">
        <f>VLOOKUP(Tabel1[[#This Row],[Gruppe]],Statistikkoder!$A$1:$C$154,2,FALSE)</f>
        <v>    Bil &lt; 1,95 pendler rejse        </v>
      </c>
      <c r="H5341">
        <v>1</v>
      </c>
      <c r="I5341">
        <v>2</v>
      </c>
      <c r="J5341">
        <v>6</v>
      </c>
      <c r="K5341">
        <f>IF(AND(Tabel1[[#This Row],[Gruppe]]&gt;=610,Tabel1[[#This Row],[Gruppe]]&lt;=765),Tabel1[[#This Row],[Dækmeter]],0)</f>
        <v>0</v>
      </c>
      <c r="L5341">
        <v>0</v>
      </c>
      <c r="M5341" t="s">
        <v>3</v>
      </c>
      <c r="N5341" t="str">
        <f>VLOOKUP($F5341,Statistikkoder!$A$2:$C$154,3,FALSE)</f>
        <v>Personbil</v>
      </c>
    </row>
    <row r="5342" spans="1:14" x14ac:dyDescent="0.2">
      <c r="A5342" t="s">
        <v>215</v>
      </c>
      <c r="B5342" s="1">
        <v>0.875</v>
      </c>
      <c r="C5342" t="s">
        <v>0</v>
      </c>
      <c r="D5342" t="s">
        <v>1</v>
      </c>
      <c r="E5342" t="s">
        <v>189</v>
      </c>
      <c r="F5342">
        <v>110</v>
      </c>
      <c r="G5342" t="str">
        <f>VLOOKUP(Tabel1[[#This Row],[Gruppe]],Statistikkoder!$A$1:$C$154,2,FALSE)</f>
        <v>    Bil &lt; 1,95 m                            </v>
      </c>
      <c r="H5342">
        <v>3</v>
      </c>
      <c r="I5342">
        <v>7</v>
      </c>
      <c r="J5342">
        <v>18</v>
      </c>
      <c r="K5342">
        <f>IF(AND(Tabel1[[#This Row],[Gruppe]]&gt;=610,Tabel1[[#This Row],[Gruppe]]&lt;=765),Tabel1[[#This Row],[Dækmeter]],0)</f>
        <v>0</v>
      </c>
      <c r="L5342">
        <v>0</v>
      </c>
      <c r="M5342" t="s">
        <v>3</v>
      </c>
      <c r="N5342" t="str">
        <f>VLOOKUP($F5342,Statistikkoder!$A$2:$C$154,3,FALSE)</f>
        <v>Personbil</v>
      </c>
    </row>
    <row r="5343" spans="1:14" x14ac:dyDescent="0.2">
      <c r="A5343" t="s">
        <v>215</v>
      </c>
      <c r="B5343" s="1">
        <v>0.875</v>
      </c>
      <c r="C5343" t="s">
        <v>0</v>
      </c>
      <c r="D5343" t="s">
        <v>1</v>
      </c>
      <c r="E5343" t="s">
        <v>189</v>
      </c>
      <c r="F5343">
        <v>996</v>
      </c>
      <c r="G5343" t="str">
        <f>VLOOKUP(Tabel1[[#This Row],[Gruppe]],Statistikkoder!$A$1:$C$154,2,FALSE)</f>
        <v>    Passager i køretøj                            </v>
      </c>
      <c r="H5343">
        <v>0</v>
      </c>
      <c r="I5343">
        <v>9</v>
      </c>
      <c r="J5343">
        <v>0</v>
      </c>
      <c r="K5343">
        <f>IF(AND(Tabel1[[#This Row],[Gruppe]]&gt;=610,Tabel1[[#This Row],[Gruppe]]&lt;=765),Tabel1[[#This Row],[Dækmeter]],0)</f>
        <v>0</v>
      </c>
      <c r="L5343">
        <v>0</v>
      </c>
      <c r="M5343" t="s">
        <v>3</v>
      </c>
      <c r="N5343" t="str">
        <f>VLOOKUP($F5343,Statistikkoder!$A$2:$C$154,3,FALSE)</f>
        <v>Passager</v>
      </c>
    </row>
    <row r="5344" spans="1:14" x14ac:dyDescent="0.2">
      <c r="A5344" t="s">
        <v>216</v>
      </c>
      <c r="B5344" s="1">
        <v>0.25</v>
      </c>
      <c r="C5344" t="s">
        <v>4</v>
      </c>
      <c r="D5344" t="s">
        <v>2</v>
      </c>
      <c r="E5344" t="s">
        <v>189</v>
      </c>
      <c r="F5344">
        <v>10</v>
      </c>
      <c r="G5344" t="str">
        <f>VLOOKUP(Tabel1[[#This Row],[Gruppe]],Statistikkoder!$A$1:$C$154,2,FALSE)</f>
        <v>    Voksen gående                    </v>
      </c>
      <c r="H5344">
        <v>0</v>
      </c>
      <c r="I5344">
        <v>1</v>
      </c>
      <c r="J5344">
        <v>0</v>
      </c>
      <c r="K5344">
        <f>IF(AND(Tabel1[[#This Row],[Gruppe]]&gt;=610,Tabel1[[#This Row],[Gruppe]]&lt;=765),Tabel1[[#This Row],[Dækmeter]],0)</f>
        <v>0</v>
      </c>
      <c r="L5344">
        <v>0</v>
      </c>
      <c r="M5344" t="s">
        <v>3</v>
      </c>
      <c r="N5344" t="str">
        <f>VLOOKUP($F5344,Statistikkoder!$A$2:$C$154,3,FALSE)</f>
        <v>Passager</v>
      </c>
    </row>
    <row r="5345" spans="1:14" x14ac:dyDescent="0.2">
      <c r="A5345" t="s">
        <v>216</v>
      </c>
      <c r="B5345" s="1">
        <v>0.25</v>
      </c>
      <c r="C5345" t="s">
        <v>4</v>
      </c>
      <c r="D5345" t="s">
        <v>2</v>
      </c>
      <c r="E5345" t="s">
        <v>189</v>
      </c>
      <c r="F5345">
        <v>15</v>
      </c>
      <c r="G5345" t="str">
        <f>VLOOKUP(Tabel1[[#This Row],[Gruppe]],Statistikkoder!$A$1:$C$154,2,FALSE)</f>
        <v>    Voksen gående Pendler            </v>
      </c>
      <c r="H5345">
        <v>0</v>
      </c>
      <c r="I5345">
        <v>1</v>
      </c>
      <c r="J5345">
        <v>0</v>
      </c>
      <c r="K5345">
        <f>IF(AND(Tabel1[[#This Row],[Gruppe]]&gt;=610,Tabel1[[#This Row],[Gruppe]]&lt;=765),Tabel1[[#This Row],[Dækmeter]],0)</f>
        <v>0</v>
      </c>
      <c r="L5345">
        <v>0</v>
      </c>
      <c r="M5345" t="s">
        <v>3</v>
      </c>
      <c r="N5345" t="str">
        <f>VLOOKUP($F5345,Statistikkoder!$A$2:$C$154,3,FALSE)</f>
        <v>Passager</v>
      </c>
    </row>
    <row r="5346" spans="1:14" x14ac:dyDescent="0.2">
      <c r="A5346" t="s">
        <v>216</v>
      </c>
      <c r="B5346" s="1">
        <v>0.25</v>
      </c>
      <c r="C5346" t="s">
        <v>4</v>
      </c>
      <c r="D5346" t="s">
        <v>2</v>
      </c>
      <c r="E5346" t="s">
        <v>189</v>
      </c>
      <c r="F5346">
        <v>80</v>
      </c>
      <c r="G5346" t="str">
        <f>VLOOKUP(Tabel1[[#This Row],[Gruppe]],Statistikkoder!$A$1:$C$154,2,FALSE)</f>
        <v>    Bil &lt; 1,95 pendler rejse        </v>
      </c>
      <c r="H5346">
        <v>8</v>
      </c>
      <c r="I5346">
        <v>8</v>
      </c>
      <c r="J5346">
        <v>48</v>
      </c>
      <c r="K5346">
        <f>IF(AND(Tabel1[[#This Row],[Gruppe]]&gt;=610,Tabel1[[#This Row],[Gruppe]]&lt;=765),Tabel1[[#This Row],[Dækmeter]],0)</f>
        <v>0</v>
      </c>
      <c r="L5346">
        <v>0</v>
      </c>
      <c r="M5346" t="s">
        <v>3</v>
      </c>
      <c r="N5346" t="str">
        <f>VLOOKUP($F5346,Statistikkoder!$A$2:$C$154,3,FALSE)</f>
        <v>Personbil</v>
      </c>
    </row>
    <row r="5347" spans="1:14" x14ac:dyDescent="0.2">
      <c r="A5347" t="s">
        <v>216</v>
      </c>
      <c r="B5347" s="1">
        <v>0.25</v>
      </c>
      <c r="C5347" t="s">
        <v>4</v>
      </c>
      <c r="D5347" t="s">
        <v>2</v>
      </c>
      <c r="E5347" t="s">
        <v>189</v>
      </c>
      <c r="F5347">
        <v>110</v>
      </c>
      <c r="G5347" t="str">
        <f>VLOOKUP(Tabel1[[#This Row],[Gruppe]],Statistikkoder!$A$1:$C$154,2,FALSE)</f>
        <v>    Bil &lt; 1,95 m                            </v>
      </c>
      <c r="H5347">
        <v>12</v>
      </c>
      <c r="I5347">
        <v>14</v>
      </c>
      <c r="J5347">
        <v>72</v>
      </c>
      <c r="K5347">
        <f>IF(AND(Tabel1[[#This Row],[Gruppe]]&gt;=610,Tabel1[[#This Row],[Gruppe]]&lt;=765),Tabel1[[#This Row],[Dækmeter]],0)</f>
        <v>0</v>
      </c>
      <c r="L5347">
        <v>0</v>
      </c>
      <c r="M5347" t="s">
        <v>3</v>
      </c>
      <c r="N5347" t="str">
        <f>VLOOKUP($F5347,Statistikkoder!$A$2:$C$154,3,FALSE)</f>
        <v>Personbil</v>
      </c>
    </row>
    <row r="5348" spans="1:14" x14ac:dyDescent="0.2">
      <c r="A5348" t="s">
        <v>216</v>
      </c>
      <c r="B5348" s="1">
        <v>0.25</v>
      </c>
      <c r="C5348" t="s">
        <v>4</v>
      </c>
      <c r="D5348" t="s">
        <v>2</v>
      </c>
      <c r="E5348" t="s">
        <v>189</v>
      </c>
      <c r="F5348">
        <v>996</v>
      </c>
      <c r="G5348" t="str">
        <f>VLOOKUP(Tabel1[[#This Row],[Gruppe]],Statistikkoder!$A$1:$C$154,2,FALSE)</f>
        <v>    Passager i køretøj                            </v>
      </c>
      <c r="H5348">
        <v>0</v>
      </c>
      <c r="I5348">
        <v>22</v>
      </c>
      <c r="J5348">
        <v>0</v>
      </c>
      <c r="K5348">
        <f>IF(AND(Tabel1[[#This Row],[Gruppe]]&gt;=610,Tabel1[[#This Row],[Gruppe]]&lt;=765),Tabel1[[#This Row],[Dækmeter]],0)</f>
        <v>0</v>
      </c>
      <c r="L5348">
        <v>0</v>
      </c>
      <c r="M5348" t="s">
        <v>3</v>
      </c>
      <c r="N5348" t="str">
        <f>VLOOKUP($F5348,Statistikkoder!$A$2:$C$154,3,FALSE)</f>
        <v>Passager</v>
      </c>
    </row>
    <row r="5349" spans="1:14" x14ac:dyDescent="0.2">
      <c r="A5349" t="s">
        <v>216</v>
      </c>
      <c r="B5349" s="1">
        <v>0.29166666666666669</v>
      </c>
      <c r="C5349" t="s">
        <v>0</v>
      </c>
      <c r="D5349" t="s">
        <v>1</v>
      </c>
      <c r="E5349" t="s">
        <v>189</v>
      </c>
      <c r="F5349">
        <v>10</v>
      </c>
      <c r="G5349" t="str">
        <f>VLOOKUP(Tabel1[[#This Row],[Gruppe]],Statistikkoder!$A$1:$C$154,2,FALSE)</f>
        <v>    Voksen gående                    </v>
      </c>
      <c r="H5349">
        <v>0</v>
      </c>
      <c r="I5349">
        <v>1</v>
      </c>
      <c r="J5349">
        <v>0</v>
      </c>
      <c r="K5349">
        <f>IF(AND(Tabel1[[#This Row],[Gruppe]]&gt;=610,Tabel1[[#This Row],[Gruppe]]&lt;=765),Tabel1[[#This Row],[Dækmeter]],0)</f>
        <v>0</v>
      </c>
      <c r="L5349">
        <v>0</v>
      </c>
      <c r="M5349" t="s">
        <v>3</v>
      </c>
      <c r="N5349" t="str">
        <f>VLOOKUP($F5349,Statistikkoder!$A$2:$C$154,3,FALSE)</f>
        <v>Passager</v>
      </c>
    </row>
    <row r="5350" spans="1:14" x14ac:dyDescent="0.2">
      <c r="A5350" t="s">
        <v>216</v>
      </c>
      <c r="B5350" s="1">
        <v>0.29166666666666669</v>
      </c>
      <c r="C5350" t="s">
        <v>0</v>
      </c>
      <c r="D5350" t="s">
        <v>1</v>
      </c>
      <c r="E5350" t="s">
        <v>189</v>
      </c>
      <c r="F5350">
        <v>15</v>
      </c>
      <c r="G5350" t="str">
        <f>VLOOKUP(Tabel1[[#This Row],[Gruppe]],Statistikkoder!$A$1:$C$154,2,FALSE)</f>
        <v>    Voksen gående Pendler            </v>
      </c>
      <c r="H5350">
        <v>0</v>
      </c>
      <c r="I5350">
        <v>3</v>
      </c>
      <c r="J5350">
        <v>0</v>
      </c>
      <c r="K5350">
        <f>IF(AND(Tabel1[[#This Row],[Gruppe]]&gt;=610,Tabel1[[#This Row],[Gruppe]]&lt;=765),Tabel1[[#This Row],[Dækmeter]],0)</f>
        <v>0</v>
      </c>
      <c r="L5350">
        <v>0</v>
      </c>
      <c r="M5350" t="s">
        <v>3</v>
      </c>
      <c r="N5350" t="str">
        <f>VLOOKUP($F5350,Statistikkoder!$A$2:$C$154,3,FALSE)</f>
        <v>Passager</v>
      </c>
    </row>
    <row r="5351" spans="1:14" x14ac:dyDescent="0.2">
      <c r="A5351" t="s">
        <v>216</v>
      </c>
      <c r="B5351" s="1">
        <v>0.29166666666666669</v>
      </c>
      <c r="C5351" t="s">
        <v>0</v>
      </c>
      <c r="D5351" t="s">
        <v>1</v>
      </c>
      <c r="E5351" t="s">
        <v>189</v>
      </c>
      <c r="F5351">
        <v>80</v>
      </c>
      <c r="G5351" t="str">
        <f>VLOOKUP(Tabel1[[#This Row],[Gruppe]],Statistikkoder!$A$1:$C$154,2,FALSE)</f>
        <v>    Bil &lt; 1,95 pendler rejse        </v>
      </c>
      <c r="H5351">
        <v>13</v>
      </c>
      <c r="I5351">
        <v>13</v>
      </c>
      <c r="J5351">
        <v>78</v>
      </c>
      <c r="K5351">
        <f>IF(AND(Tabel1[[#This Row],[Gruppe]]&gt;=610,Tabel1[[#This Row],[Gruppe]]&lt;=765),Tabel1[[#This Row],[Dækmeter]],0)</f>
        <v>0</v>
      </c>
      <c r="L5351">
        <v>0</v>
      </c>
      <c r="M5351" t="s">
        <v>3</v>
      </c>
      <c r="N5351" t="str">
        <f>VLOOKUP($F5351,Statistikkoder!$A$2:$C$154,3,FALSE)</f>
        <v>Personbil</v>
      </c>
    </row>
    <row r="5352" spans="1:14" x14ac:dyDescent="0.2">
      <c r="A5352" t="s">
        <v>216</v>
      </c>
      <c r="B5352" s="1">
        <v>0.29166666666666669</v>
      </c>
      <c r="C5352" t="s">
        <v>0</v>
      </c>
      <c r="D5352" t="s">
        <v>1</v>
      </c>
      <c r="E5352" t="s">
        <v>189</v>
      </c>
      <c r="F5352">
        <v>110</v>
      </c>
      <c r="G5352" t="str">
        <f>VLOOKUP(Tabel1[[#This Row],[Gruppe]],Statistikkoder!$A$1:$C$154,2,FALSE)</f>
        <v>    Bil &lt; 1,95 m                            </v>
      </c>
      <c r="H5352">
        <v>9</v>
      </c>
      <c r="I5352">
        <v>13</v>
      </c>
      <c r="J5352">
        <v>54</v>
      </c>
      <c r="K5352">
        <f>IF(AND(Tabel1[[#This Row],[Gruppe]]&gt;=610,Tabel1[[#This Row],[Gruppe]]&lt;=765),Tabel1[[#This Row],[Dækmeter]],0)</f>
        <v>0</v>
      </c>
      <c r="L5352">
        <v>0</v>
      </c>
      <c r="M5352" t="s">
        <v>3</v>
      </c>
      <c r="N5352" t="str">
        <f>VLOOKUP($F5352,Statistikkoder!$A$2:$C$154,3,FALSE)</f>
        <v>Personbil</v>
      </c>
    </row>
    <row r="5353" spans="1:14" x14ac:dyDescent="0.2">
      <c r="A5353" t="s">
        <v>216</v>
      </c>
      <c r="B5353" s="1">
        <v>0.29166666666666669</v>
      </c>
      <c r="C5353" t="s">
        <v>0</v>
      </c>
      <c r="D5353" t="s">
        <v>1</v>
      </c>
      <c r="E5353" t="s">
        <v>189</v>
      </c>
      <c r="F5353">
        <v>115</v>
      </c>
      <c r="G5353" t="str">
        <f>VLOOKUP(Tabel1[[#This Row],[Gruppe]],Statistikkoder!$A$1:$C$154,2,FALSE)</f>
        <v>    Bil &lt; 1,95 m med anhænger                </v>
      </c>
      <c r="H5353">
        <v>1</v>
      </c>
      <c r="I5353">
        <v>1</v>
      </c>
      <c r="J5353">
        <v>10</v>
      </c>
      <c r="K5353">
        <f>IF(AND(Tabel1[[#This Row],[Gruppe]]&gt;=610,Tabel1[[#This Row],[Gruppe]]&lt;=765),Tabel1[[#This Row],[Dækmeter]],0)</f>
        <v>0</v>
      </c>
      <c r="L5353">
        <v>0</v>
      </c>
      <c r="M5353" t="s">
        <v>3</v>
      </c>
      <c r="N5353" t="str">
        <f>VLOOKUP($F5353,Statistikkoder!$A$2:$C$154,3,FALSE)</f>
        <v>Personbil</v>
      </c>
    </row>
    <row r="5354" spans="1:14" x14ac:dyDescent="0.2">
      <c r="A5354" t="s">
        <v>216</v>
      </c>
      <c r="B5354" s="1">
        <v>0.29166666666666669</v>
      </c>
      <c r="C5354" t="s">
        <v>0</v>
      </c>
      <c r="D5354" t="s">
        <v>1</v>
      </c>
      <c r="E5354" t="s">
        <v>189</v>
      </c>
      <c r="F5354">
        <v>120</v>
      </c>
      <c r="G5354" t="str">
        <f>VLOOKUP(Tabel1[[#This Row],[Gruppe]],Statistikkoder!$A$1:$C$154,2,FALSE)</f>
        <v>    Bil &gt; 1,95 m                            </v>
      </c>
      <c r="H5354">
        <v>2</v>
      </c>
      <c r="I5354">
        <v>3</v>
      </c>
      <c r="J5354">
        <v>12</v>
      </c>
      <c r="K5354">
        <f>IF(AND(Tabel1[[#This Row],[Gruppe]]&gt;=610,Tabel1[[#This Row],[Gruppe]]&lt;=765),Tabel1[[#This Row],[Dækmeter]],0)</f>
        <v>0</v>
      </c>
      <c r="L5354">
        <v>0</v>
      </c>
      <c r="M5354" t="s">
        <v>3</v>
      </c>
      <c r="N5354" t="str">
        <f>VLOOKUP($F5354,Statistikkoder!$A$2:$C$154,3,FALSE)</f>
        <v>Personbil</v>
      </c>
    </row>
    <row r="5355" spans="1:14" x14ac:dyDescent="0.2">
      <c r="A5355" t="s">
        <v>216</v>
      </c>
      <c r="B5355" s="1">
        <v>0.29166666666666669</v>
      </c>
      <c r="C5355" t="s">
        <v>0</v>
      </c>
      <c r="D5355" t="s">
        <v>1</v>
      </c>
      <c r="E5355" t="s">
        <v>189</v>
      </c>
      <c r="F5355">
        <v>996</v>
      </c>
      <c r="G5355" t="str">
        <f>VLOOKUP(Tabel1[[#This Row],[Gruppe]],Statistikkoder!$A$1:$C$154,2,FALSE)</f>
        <v>    Passager i køretøj                            </v>
      </c>
      <c r="H5355">
        <v>0</v>
      </c>
      <c r="I5355">
        <v>30</v>
      </c>
      <c r="J5355">
        <v>0</v>
      </c>
      <c r="K5355">
        <f>IF(AND(Tabel1[[#This Row],[Gruppe]]&gt;=610,Tabel1[[#This Row],[Gruppe]]&lt;=765),Tabel1[[#This Row],[Dækmeter]],0)</f>
        <v>0</v>
      </c>
      <c r="L5355">
        <v>0</v>
      </c>
      <c r="M5355" t="s">
        <v>3</v>
      </c>
      <c r="N5355" t="str">
        <f>VLOOKUP($F5355,Statistikkoder!$A$2:$C$154,3,FALSE)</f>
        <v>Passager</v>
      </c>
    </row>
    <row r="5356" spans="1:14" x14ac:dyDescent="0.2">
      <c r="A5356" t="s">
        <v>216</v>
      </c>
      <c r="B5356" s="1">
        <v>0.29166666666666669</v>
      </c>
      <c r="C5356" t="s">
        <v>0</v>
      </c>
      <c r="D5356" t="s">
        <v>1</v>
      </c>
      <c r="E5356" t="s">
        <v>189</v>
      </c>
      <c r="F5356">
        <v>997</v>
      </c>
      <c r="G5356" t="str">
        <f>VLOOKUP(Tabel1[[#This Row],[Gruppe]],Statistikkoder!$A$1:$C$154,2,FALSE)</f>
        <v>    Passager ekstra i bil                          </v>
      </c>
      <c r="H5356">
        <v>0</v>
      </c>
      <c r="I5356">
        <v>1</v>
      </c>
      <c r="J5356">
        <v>0</v>
      </c>
      <c r="K5356">
        <f>IF(AND(Tabel1[[#This Row],[Gruppe]]&gt;=610,Tabel1[[#This Row],[Gruppe]]&lt;=765),Tabel1[[#This Row],[Dækmeter]],0)</f>
        <v>0</v>
      </c>
      <c r="L5356">
        <v>0</v>
      </c>
      <c r="M5356" t="s">
        <v>3</v>
      </c>
      <c r="N5356" t="str">
        <f>VLOOKUP($F5356,Statistikkoder!$A$2:$C$154,3,FALSE)</f>
        <v>Passager</v>
      </c>
    </row>
    <row r="5357" spans="1:14" x14ac:dyDescent="0.2">
      <c r="A5357" t="s">
        <v>216</v>
      </c>
      <c r="B5357" s="1">
        <v>0.33333333333333331</v>
      </c>
      <c r="C5357" t="s">
        <v>4</v>
      </c>
      <c r="D5357" t="s">
        <v>2</v>
      </c>
      <c r="E5357" t="s">
        <v>189</v>
      </c>
      <c r="F5357">
        <v>80</v>
      </c>
      <c r="G5357" t="str">
        <f>VLOOKUP(Tabel1[[#This Row],[Gruppe]],Statistikkoder!$A$1:$C$154,2,FALSE)</f>
        <v>    Bil &lt; 1,95 pendler rejse        </v>
      </c>
      <c r="H5357">
        <v>8</v>
      </c>
      <c r="I5357">
        <v>10</v>
      </c>
      <c r="J5357">
        <v>48</v>
      </c>
      <c r="K5357">
        <f>IF(AND(Tabel1[[#This Row],[Gruppe]]&gt;=610,Tabel1[[#This Row],[Gruppe]]&lt;=765),Tabel1[[#This Row],[Dækmeter]],0)</f>
        <v>0</v>
      </c>
      <c r="L5357">
        <v>0</v>
      </c>
      <c r="M5357" t="s">
        <v>3</v>
      </c>
      <c r="N5357" t="str">
        <f>VLOOKUP($F5357,Statistikkoder!$A$2:$C$154,3,FALSE)</f>
        <v>Personbil</v>
      </c>
    </row>
    <row r="5358" spans="1:14" x14ac:dyDescent="0.2">
      <c r="A5358" t="s">
        <v>216</v>
      </c>
      <c r="B5358" s="1">
        <v>0.33333333333333331</v>
      </c>
      <c r="C5358" t="s">
        <v>4</v>
      </c>
      <c r="D5358" t="s">
        <v>2</v>
      </c>
      <c r="E5358" t="s">
        <v>189</v>
      </c>
      <c r="F5358">
        <v>110</v>
      </c>
      <c r="G5358" t="str">
        <f>VLOOKUP(Tabel1[[#This Row],[Gruppe]],Statistikkoder!$A$1:$C$154,2,FALSE)</f>
        <v>    Bil &lt; 1,95 m                            </v>
      </c>
      <c r="H5358">
        <v>23</v>
      </c>
      <c r="I5358">
        <v>42</v>
      </c>
      <c r="J5358">
        <v>138</v>
      </c>
      <c r="K5358">
        <f>IF(AND(Tabel1[[#This Row],[Gruppe]]&gt;=610,Tabel1[[#This Row],[Gruppe]]&lt;=765),Tabel1[[#This Row],[Dækmeter]],0)</f>
        <v>0</v>
      </c>
      <c r="L5358">
        <v>0</v>
      </c>
      <c r="M5358" t="s">
        <v>3</v>
      </c>
      <c r="N5358" t="str">
        <f>VLOOKUP($F5358,Statistikkoder!$A$2:$C$154,3,FALSE)</f>
        <v>Personbil</v>
      </c>
    </row>
    <row r="5359" spans="1:14" x14ac:dyDescent="0.2">
      <c r="A5359" t="s">
        <v>216</v>
      </c>
      <c r="B5359" s="1">
        <v>0.33333333333333331</v>
      </c>
      <c r="C5359" t="s">
        <v>4</v>
      </c>
      <c r="D5359" t="s">
        <v>2</v>
      </c>
      <c r="E5359" t="s">
        <v>189</v>
      </c>
      <c r="F5359">
        <v>120</v>
      </c>
      <c r="G5359" t="str">
        <f>VLOOKUP(Tabel1[[#This Row],[Gruppe]],Statistikkoder!$A$1:$C$154,2,FALSE)</f>
        <v>    Bil &gt; 1,95 m                            </v>
      </c>
      <c r="H5359">
        <v>1</v>
      </c>
      <c r="I5359">
        <v>3</v>
      </c>
      <c r="J5359">
        <v>6</v>
      </c>
      <c r="K5359">
        <f>IF(AND(Tabel1[[#This Row],[Gruppe]]&gt;=610,Tabel1[[#This Row],[Gruppe]]&lt;=765),Tabel1[[#This Row],[Dækmeter]],0)</f>
        <v>0</v>
      </c>
      <c r="L5359">
        <v>0</v>
      </c>
      <c r="M5359" t="s">
        <v>3</v>
      </c>
      <c r="N5359" t="str">
        <f>VLOOKUP($F5359,Statistikkoder!$A$2:$C$154,3,FALSE)</f>
        <v>Personbil</v>
      </c>
    </row>
    <row r="5360" spans="1:14" x14ac:dyDescent="0.2">
      <c r="A5360" t="s">
        <v>216</v>
      </c>
      <c r="B5360" s="1">
        <v>0.33333333333333331</v>
      </c>
      <c r="C5360" t="s">
        <v>4</v>
      </c>
      <c r="D5360" t="s">
        <v>2</v>
      </c>
      <c r="E5360" t="s">
        <v>189</v>
      </c>
      <c r="F5360">
        <v>123</v>
      </c>
      <c r="G5360" t="str">
        <f>VLOOKUP(Tabel1[[#This Row],[Gruppe]],Statistikkoder!$A$1:$C$154,2,FALSE)</f>
        <v>    Bil H&gt;1,95 &amp; L&gt;6 m                      </v>
      </c>
      <c r="H5360">
        <v>1</v>
      </c>
      <c r="I5360">
        <v>2</v>
      </c>
      <c r="J5360">
        <v>6</v>
      </c>
      <c r="K5360">
        <f>IF(AND(Tabel1[[#This Row],[Gruppe]]&gt;=610,Tabel1[[#This Row],[Gruppe]]&lt;=765),Tabel1[[#This Row],[Dækmeter]],0)</f>
        <v>0</v>
      </c>
      <c r="L5360">
        <v>0</v>
      </c>
      <c r="M5360" t="s">
        <v>3</v>
      </c>
      <c r="N5360" t="str">
        <f>VLOOKUP($F5360,Statistikkoder!$A$2:$C$154,3,FALSE)</f>
        <v>Personbil</v>
      </c>
    </row>
    <row r="5361" spans="1:14" x14ac:dyDescent="0.2">
      <c r="A5361" t="s">
        <v>216</v>
      </c>
      <c r="B5361" s="1">
        <v>0.33333333333333331</v>
      </c>
      <c r="C5361" t="s">
        <v>4</v>
      </c>
      <c r="D5361" t="s">
        <v>2</v>
      </c>
      <c r="E5361" t="s">
        <v>189</v>
      </c>
      <c r="F5361">
        <v>126</v>
      </c>
      <c r="G5361" t="str">
        <f>VLOOKUP(Tabel1[[#This Row],[Gruppe]],Statistikkoder!$A$1:$C$154,2,FALSE)</f>
        <v xml:space="preserve">    Bil med campingvogn                     </v>
      </c>
      <c r="H5361">
        <v>1</v>
      </c>
      <c r="I5361">
        <v>1</v>
      </c>
      <c r="J5361">
        <v>12</v>
      </c>
      <c r="K5361">
        <f>IF(AND(Tabel1[[#This Row],[Gruppe]]&gt;=610,Tabel1[[#This Row],[Gruppe]]&lt;=765),Tabel1[[#This Row],[Dækmeter]],0)</f>
        <v>0</v>
      </c>
      <c r="L5361">
        <v>0</v>
      </c>
      <c r="M5361" t="s">
        <v>3</v>
      </c>
      <c r="N5361" t="str">
        <f>VLOOKUP($F5361,Statistikkoder!$A$2:$C$154,3,FALSE)</f>
        <v>Personbil</v>
      </c>
    </row>
    <row r="5362" spans="1:14" x14ac:dyDescent="0.2">
      <c r="A5362" t="s">
        <v>216</v>
      </c>
      <c r="B5362" s="1">
        <v>0.33333333333333331</v>
      </c>
      <c r="C5362" t="s">
        <v>4</v>
      </c>
      <c r="D5362" t="s">
        <v>2</v>
      </c>
      <c r="E5362" t="s">
        <v>189</v>
      </c>
      <c r="F5362">
        <v>410</v>
      </c>
      <c r="G5362" t="str">
        <f>VLOOKUP(Tabel1[[#This Row],[Gruppe]],Statistikkoder!$A$1:$C$154,2,FALSE)</f>
        <v>    MC                                    </v>
      </c>
      <c r="H5362">
        <v>3</v>
      </c>
      <c r="I5362">
        <v>3</v>
      </c>
      <c r="J5362">
        <v>9</v>
      </c>
      <c r="K5362">
        <f>IF(AND(Tabel1[[#This Row],[Gruppe]]&gt;=610,Tabel1[[#This Row],[Gruppe]]&lt;=765),Tabel1[[#This Row],[Dækmeter]],0)</f>
        <v>0</v>
      </c>
      <c r="L5362">
        <v>0</v>
      </c>
      <c r="M5362" t="s">
        <v>3</v>
      </c>
      <c r="N5362" t="str">
        <f>VLOOKUP($F5362,Statistikkoder!$A$2:$C$154,3,FALSE)</f>
        <v>MC/Knallert</v>
      </c>
    </row>
    <row r="5363" spans="1:14" x14ac:dyDescent="0.2">
      <c r="A5363" t="s">
        <v>216</v>
      </c>
      <c r="B5363" s="1">
        <v>0.33333333333333331</v>
      </c>
      <c r="C5363" t="s">
        <v>4</v>
      </c>
      <c r="D5363" t="s">
        <v>2</v>
      </c>
      <c r="E5363" t="s">
        <v>189</v>
      </c>
      <c r="F5363">
        <v>996</v>
      </c>
      <c r="G5363" t="str">
        <f>VLOOKUP(Tabel1[[#This Row],[Gruppe]],Statistikkoder!$A$1:$C$154,2,FALSE)</f>
        <v>    Passager i køretøj                            </v>
      </c>
      <c r="H5363">
        <v>0</v>
      </c>
      <c r="I5363">
        <v>61</v>
      </c>
      <c r="J5363">
        <v>0</v>
      </c>
      <c r="K5363">
        <f>IF(AND(Tabel1[[#This Row],[Gruppe]]&gt;=610,Tabel1[[#This Row],[Gruppe]]&lt;=765),Tabel1[[#This Row],[Dækmeter]],0)</f>
        <v>0</v>
      </c>
      <c r="L5363">
        <v>0</v>
      </c>
      <c r="M5363" t="s">
        <v>3</v>
      </c>
      <c r="N5363" t="str">
        <f>VLOOKUP($F5363,Statistikkoder!$A$2:$C$154,3,FALSE)</f>
        <v>Passager</v>
      </c>
    </row>
    <row r="5364" spans="1:14" x14ac:dyDescent="0.2">
      <c r="A5364" t="s">
        <v>216</v>
      </c>
      <c r="B5364" s="1">
        <v>0.375</v>
      </c>
      <c r="C5364" t="s">
        <v>0</v>
      </c>
      <c r="D5364" t="s">
        <v>1</v>
      </c>
      <c r="E5364" t="s">
        <v>189</v>
      </c>
      <c r="F5364">
        <v>10</v>
      </c>
      <c r="G5364" t="str">
        <f>VLOOKUP(Tabel1[[#This Row],[Gruppe]],Statistikkoder!$A$1:$C$154,2,FALSE)</f>
        <v>    Voksen gående                    </v>
      </c>
      <c r="H5364">
        <v>0</v>
      </c>
      <c r="I5364">
        <v>5</v>
      </c>
      <c r="J5364">
        <v>0</v>
      </c>
      <c r="K5364">
        <f>IF(AND(Tabel1[[#This Row],[Gruppe]]&gt;=610,Tabel1[[#This Row],[Gruppe]]&lt;=765),Tabel1[[#This Row],[Dækmeter]],0)</f>
        <v>0</v>
      </c>
      <c r="L5364">
        <v>0</v>
      </c>
      <c r="M5364" t="s">
        <v>3</v>
      </c>
      <c r="N5364" t="str">
        <f>VLOOKUP($F5364,Statistikkoder!$A$2:$C$154,3,FALSE)</f>
        <v>Passager</v>
      </c>
    </row>
    <row r="5365" spans="1:14" x14ac:dyDescent="0.2">
      <c r="A5365" t="s">
        <v>216</v>
      </c>
      <c r="B5365" s="1">
        <v>0.375</v>
      </c>
      <c r="C5365" t="s">
        <v>0</v>
      </c>
      <c r="D5365" t="s">
        <v>1</v>
      </c>
      <c r="E5365" t="s">
        <v>189</v>
      </c>
      <c r="F5365">
        <v>20</v>
      </c>
      <c r="G5365" t="str">
        <f>VLOOKUP(Tabel1[[#This Row],[Gruppe]],Statistikkoder!$A$1:$C$154,2,FALSE)</f>
        <v>    Barn 12-15 år gående              </v>
      </c>
      <c r="H5365">
        <v>0</v>
      </c>
      <c r="I5365">
        <v>25</v>
      </c>
      <c r="J5365">
        <v>0</v>
      </c>
      <c r="K5365">
        <f>IF(AND(Tabel1[[#This Row],[Gruppe]]&gt;=610,Tabel1[[#This Row],[Gruppe]]&lt;=765),Tabel1[[#This Row],[Dækmeter]],0)</f>
        <v>0</v>
      </c>
      <c r="L5365">
        <v>0</v>
      </c>
      <c r="M5365" t="s">
        <v>3</v>
      </c>
      <c r="N5365" t="str">
        <f>VLOOKUP($F5365,Statistikkoder!$A$2:$C$154,3,FALSE)</f>
        <v>Passager</v>
      </c>
    </row>
    <row r="5366" spans="1:14" x14ac:dyDescent="0.2">
      <c r="A5366" t="s">
        <v>216</v>
      </c>
      <c r="B5366" s="1">
        <v>0.375</v>
      </c>
      <c r="C5366" t="s">
        <v>0</v>
      </c>
      <c r="D5366" t="s">
        <v>1</v>
      </c>
      <c r="E5366" t="s">
        <v>189</v>
      </c>
      <c r="F5366">
        <v>30</v>
      </c>
      <c r="G5366" t="str">
        <f>VLOOKUP(Tabel1[[#This Row],[Gruppe]],Statistikkoder!$A$1:$C$154,2,FALSE)</f>
        <v>    Barn  0-11 år gående              </v>
      </c>
      <c r="H5366">
        <v>0</v>
      </c>
      <c r="I5366">
        <v>14</v>
      </c>
      <c r="J5366">
        <v>0</v>
      </c>
      <c r="K5366">
        <f>IF(AND(Tabel1[[#This Row],[Gruppe]]&gt;=610,Tabel1[[#This Row],[Gruppe]]&lt;=765),Tabel1[[#This Row],[Dækmeter]],0)</f>
        <v>0</v>
      </c>
      <c r="L5366">
        <v>0</v>
      </c>
      <c r="M5366" t="s">
        <v>3</v>
      </c>
      <c r="N5366" t="str">
        <f>VLOOKUP($F5366,Statistikkoder!$A$2:$C$154,3,FALSE)</f>
        <v>Passager</v>
      </c>
    </row>
    <row r="5367" spans="1:14" x14ac:dyDescent="0.2">
      <c r="A5367" t="s">
        <v>216</v>
      </c>
      <c r="B5367" s="1">
        <v>0.375</v>
      </c>
      <c r="C5367" t="s">
        <v>0</v>
      </c>
      <c r="D5367" t="s">
        <v>1</v>
      </c>
      <c r="E5367" t="s">
        <v>189</v>
      </c>
      <c r="F5367">
        <v>40</v>
      </c>
      <c r="G5367" t="str">
        <f>VLOOKUP(Tabel1[[#This Row],[Gruppe]],Statistikkoder!$A$1:$C$154,2,FALSE)</f>
        <v>    Pensionist gående                </v>
      </c>
      <c r="H5367">
        <v>0</v>
      </c>
      <c r="I5367">
        <v>8</v>
      </c>
      <c r="J5367">
        <v>0</v>
      </c>
      <c r="K5367">
        <f>IF(AND(Tabel1[[#This Row],[Gruppe]]&gt;=610,Tabel1[[#This Row],[Gruppe]]&lt;=765),Tabel1[[#This Row],[Dækmeter]],0)</f>
        <v>0</v>
      </c>
      <c r="L5367">
        <v>0</v>
      </c>
      <c r="M5367" t="s">
        <v>3</v>
      </c>
      <c r="N5367" t="str">
        <f>VLOOKUP($F5367,Statistikkoder!$A$2:$C$154,3,FALSE)</f>
        <v>Passager</v>
      </c>
    </row>
    <row r="5368" spans="1:14" x14ac:dyDescent="0.2">
      <c r="A5368" t="s">
        <v>216</v>
      </c>
      <c r="B5368" s="1">
        <v>0.375</v>
      </c>
      <c r="C5368" t="s">
        <v>0</v>
      </c>
      <c r="D5368" t="s">
        <v>1</v>
      </c>
      <c r="E5368" t="s">
        <v>189</v>
      </c>
      <c r="F5368">
        <v>80</v>
      </c>
      <c r="G5368" t="str">
        <f>VLOOKUP(Tabel1[[#This Row],[Gruppe]],Statistikkoder!$A$1:$C$154,2,FALSE)</f>
        <v>    Bil &lt; 1,95 pendler rejse        </v>
      </c>
      <c r="H5368">
        <v>1</v>
      </c>
      <c r="I5368">
        <v>1</v>
      </c>
      <c r="J5368">
        <v>6</v>
      </c>
      <c r="K5368">
        <f>IF(AND(Tabel1[[#This Row],[Gruppe]]&gt;=610,Tabel1[[#This Row],[Gruppe]]&lt;=765),Tabel1[[#This Row],[Dækmeter]],0)</f>
        <v>0</v>
      </c>
      <c r="L5368">
        <v>0</v>
      </c>
      <c r="M5368" t="s">
        <v>3</v>
      </c>
      <c r="N5368" t="str">
        <f>VLOOKUP($F5368,Statistikkoder!$A$2:$C$154,3,FALSE)</f>
        <v>Personbil</v>
      </c>
    </row>
    <row r="5369" spans="1:14" x14ac:dyDescent="0.2">
      <c r="A5369" t="s">
        <v>216</v>
      </c>
      <c r="B5369" s="1">
        <v>0.375</v>
      </c>
      <c r="C5369" t="s">
        <v>0</v>
      </c>
      <c r="D5369" t="s">
        <v>1</v>
      </c>
      <c r="E5369" t="s">
        <v>189</v>
      </c>
      <c r="F5369">
        <v>110</v>
      </c>
      <c r="G5369" t="str">
        <f>VLOOKUP(Tabel1[[#This Row],[Gruppe]],Statistikkoder!$A$1:$C$154,2,FALSE)</f>
        <v>    Bil &lt; 1,95 m                            </v>
      </c>
      <c r="H5369">
        <v>25</v>
      </c>
      <c r="I5369">
        <v>59</v>
      </c>
      <c r="J5369">
        <v>150</v>
      </c>
      <c r="K5369">
        <f>IF(AND(Tabel1[[#This Row],[Gruppe]]&gt;=610,Tabel1[[#This Row],[Gruppe]]&lt;=765),Tabel1[[#This Row],[Dækmeter]],0)</f>
        <v>0</v>
      </c>
      <c r="L5369">
        <v>0</v>
      </c>
      <c r="M5369" t="s">
        <v>3</v>
      </c>
      <c r="N5369" t="str">
        <f>VLOOKUP($F5369,Statistikkoder!$A$2:$C$154,3,FALSE)</f>
        <v>Personbil</v>
      </c>
    </row>
    <row r="5370" spans="1:14" x14ac:dyDescent="0.2">
      <c r="A5370" t="s">
        <v>216</v>
      </c>
      <c r="B5370" s="1">
        <v>0.375</v>
      </c>
      <c r="C5370" t="s">
        <v>0</v>
      </c>
      <c r="D5370" t="s">
        <v>1</v>
      </c>
      <c r="E5370" t="s">
        <v>189</v>
      </c>
      <c r="F5370">
        <v>126</v>
      </c>
      <c r="G5370" t="str">
        <f>VLOOKUP(Tabel1[[#This Row],[Gruppe]],Statistikkoder!$A$1:$C$154,2,FALSE)</f>
        <v xml:space="preserve">    Bil med campingvogn                     </v>
      </c>
      <c r="H5370">
        <v>2</v>
      </c>
      <c r="I5370">
        <v>3</v>
      </c>
      <c r="J5370">
        <v>24</v>
      </c>
      <c r="K5370">
        <f>IF(AND(Tabel1[[#This Row],[Gruppe]]&gt;=610,Tabel1[[#This Row],[Gruppe]]&lt;=765),Tabel1[[#This Row],[Dækmeter]],0)</f>
        <v>0</v>
      </c>
      <c r="L5370">
        <v>0</v>
      </c>
      <c r="M5370" t="s">
        <v>3</v>
      </c>
      <c r="N5370" t="str">
        <f>VLOOKUP($F5370,Statistikkoder!$A$2:$C$154,3,FALSE)</f>
        <v>Personbil</v>
      </c>
    </row>
    <row r="5371" spans="1:14" x14ac:dyDescent="0.2">
      <c r="A5371" t="s">
        <v>216</v>
      </c>
      <c r="B5371" s="1">
        <v>0.375</v>
      </c>
      <c r="C5371" t="s">
        <v>0</v>
      </c>
      <c r="D5371" t="s">
        <v>1</v>
      </c>
      <c r="E5371" t="s">
        <v>189</v>
      </c>
      <c r="F5371">
        <v>505</v>
      </c>
      <c r="G5371" t="str">
        <f>VLOOKUP(Tabel1[[#This Row],[Gruppe]],Statistikkoder!$A$1:$C$154,2,FALSE)</f>
        <v>    Cykel Pensionist                        </v>
      </c>
      <c r="H5371">
        <v>6</v>
      </c>
      <c r="I5371">
        <v>0</v>
      </c>
      <c r="J5371">
        <v>6</v>
      </c>
      <c r="K5371">
        <f>IF(AND(Tabel1[[#This Row],[Gruppe]]&gt;=610,Tabel1[[#This Row],[Gruppe]]&lt;=765),Tabel1[[#This Row],[Dækmeter]],0)</f>
        <v>0</v>
      </c>
      <c r="L5371">
        <v>0</v>
      </c>
      <c r="M5371" t="s">
        <v>3</v>
      </c>
      <c r="N5371" t="str">
        <f>VLOOKUP($F5371,Statistikkoder!$A$2:$C$154,3,FALSE)</f>
        <v>Cykel</v>
      </c>
    </row>
    <row r="5372" spans="1:14" x14ac:dyDescent="0.2">
      <c r="A5372" t="s">
        <v>216</v>
      </c>
      <c r="B5372" s="1">
        <v>0.375</v>
      </c>
      <c r="C5372" t="s">
        <v>0</v>
      </c>
      <c r="D5372" t="s">
        <v>1</v>
      </c>
      <c r="E5372" t="s">
        <v>189</v>
      </c>
      <c r="F5372">
        <v>510</v>
      </c>
      <c r="G5372" t="str">
        <f>VLOOKUP(Tabel1[[#This Row],[Gruppe]],Statistikkoder!$A$1:$C$154,2,FALSE)</f>
        <v>    Cykel Voksen                            </v>
      </c>
      <c r="H5372">
        <v>2</v>
      </c>
      <c r="I5372">
        <v>0</v>
      </c>
      <c r="J5372">
        <v>2</v>
      </c>
      <c r="K5372">
        <f>IF(AND(Tabel1[[#This Row],[Gruppe]]&gt;=610,Tabel1[[#This Row],[Gruppe]]&lt;=765),Tabel1[[#This Row],[Dækmeter]],0)</f>
        <v>0</v>
      </c>
      <c r="L5372">
        <v>0</v>
      </c>
      <c r="M5372" t="s">
        <v>3</v>
      </c>
      <c r="N5372" t="str">
        <f>VLOOKUP($F5372,Statistikkoder!$A$2:$C$154,3,FALSE)</f>
        <v>Cykel</v>
      </c>
    </row>
    <row r="5373" spans="1:14" x14ac:dyDescent="0.2">
      <c r="A5373" t="s">
        <v>216</v>
      </c>
      <c r="B5373" s="1">
        <v>0.375</v>
      </c>
      <c r="C5373" t="s">
        <v>0</v>
      </c>
      <c r="D5373" t="s">
        <v>1</v>
      </c>
      <c r="E5373" t="s">
        <v>189</v>
      </c>
      <c r="F5373">
        <v>611</v>
      </c>
      <c r="G5373" t="str">
        <f>VLOOKUP(Tabel1[[#This Row],[Gruppe]],Statistikkoder!$A$1:$C$154,2,FALSE)</f>
        <v>    Bus &gt; 10 m incl. passagerer              </v>
      </c>
      <c r="H5373">
        <v>1</v>
      </c>
      <c r="I5373">
        <v>0</v>
      </c>
      <c r="J5373">
        <v>14</v>
      </c>
      <c r="K5373">
        <f>IF(AND(Tabel1[[#This Row],[Gruppe]]&gt;=610,Tabel1[[#This Row],[Gruppe]]&lt;=765),Tabel1[[#This Row],[Dækmeter]],0)</f>
        <v>14</v>
      </c>
      <c r="L5373">
        <v>0</v>
      </c>
      <c r="M5373" t="s">
        <v>3</v>
      </c>
      <c r="N5373" t="str">
        <f>VLOOKUP($F5373,Statistikkoder!$A$2:$C$154,3,FALSE)</f>
        <v>Bus</v>
      </c>
    </row>
    <row r="5374" spans="1:14" x14ac:dyDescent="0.2">
      <c r="A5374" t="s">
        <v>216</v>
      </c>
      <c r="B5374" s="1">
        <v>0.375</v>
      </c>
      <c r="C5374" t="s">
        <v>0</v>
      </c>
      <c r="D5374" t="s">
        <v>1</v>
      </c>
      <c r="E5374" t="s">
        <v>189</v>
      </c>
      <c r="F5374">
        <v>996</v>
      </c>
      <c r="G5374" t="str">
        <f>VLOOKUP(Tabel1[[#This Row],[Gruppe]],Statistikkoder!$A$1:$C$154,2,FALSE)</f>
        <v>    Passager i køretøj                            </v>
      </c>
      <c r="H5374">
        <v>0</v>
      </c>
      <c r="I5374">
        <v>63</v>
      </c>
      <c r="J5374">
        <v>0</v>
      </c>
      <c r="K5374">
        <f>IF(AND(Tabel1[[#This Row],[Gruppe]]&gt;=610,Tabel1[[#This Row],[Gruppe]]&lt;=765),Tabel1[[#This Row],[Dækmeter]],0)</f>
        <v>0</v>
      </c>
      <c r="L5374">
        <v>0</v>
      </c>
      <c r="M5374" t="s">
        <v>3</v>
      </c>
      <c r="N5374" t="str">
        <f>VLOOKUP($F5374,Statistikkoder!$A$2:$C$154,3,FALSE)</f>
        <v>Passager</v>
      </c>
    </row>
    <row r="5375" spans="1:14" x14ac:dyDescent="0.2">
      <c r="A5375" t="s">
        <v>216</v>
      </c>
      <c r="B5375" s="1">
        <v>0.41666666666666669</v>
      </c>
      <c r="C5375" t="s">
        <v>4</v>
      </c>
      <c r="D5375" t="s">
        <v>2</v>
      </c>
      <c r="E5375" t="s">
        <v>189</v>
      </c>
      <c r="F5375">
        <v>10</v>
      </c>
      <c r="G5375" t="str">
        <f>VLOOKUP(Tabel1[[#This Row],[Gruppe]],Statistikkoder!$A$1:$C$154,2,FALSE)</f>
        <v>    Voksen gående                    </v>
      </c>
      <c r="H5375">
        <v>0</v>
      </c>
      <c r="I5375">
        <v>6</v>
      </c>
      <c r="J5375">
        <v>0</v>
      </c>
      <c r="K5375">
        <f>IF(AND(Tabel1[[#This Row],[Gruppe]]&gt;=610,Tabel1[[#This Row],[Gruppe]]&lt;=765),Tabel1[[#This Row],[Dækmeter]],0)</f>
        <v>0</v>
      </c>
      <c r="L5375">
        <v>0</v>
      </c>
      <c r="M5375" t="s">
        <v>3</v>
      </c>
      <c r="N5375" t="str">
        <f>VLOOKUP($F5375,Statistikkoder!$A$2:$C$154,3,FALSE)</f>
        <v>Passager</v>
      </c>
    </row>
    <row r="5376" spans="1:14" x14ac:dyDescent="0.2">
      <c r="A5376" t="s">
        <v>216</v>
      </c>
      <c r="B5376" s="1">
        <v>0.41666666666666669</v>
      </c>
      <c r="C5376" t="s">
        <v>4</v>
      </c>
      <c r="D5376" t="s">
        <v>2</v>
      </c>
      <c r="E5376" t="s">
        <v>189</v>
      </c>
      <c r="F5376">
        <v>15</v>
      </c>
      <c r="G5376" t="str">
        <f>VLOOKUP(Tabel1[[#This Row],[Gruppe]],Statistikkoder!$A$1:$C$154,2,FALSE)</f>
        <v>    Voksen gående Pendler            </v>
      </c>
      <c r="H5376">
        <v>0</v>
      </c>
      <c r="I5376">
        <v>1</v>
      </c>
      <c r="J5376">
        <v>0</v>
      </c>
      <c r="K5376">
        <f>IF(AND(Tabel1[[#This Row],[Gruppe]]&gt;=610,Tabel1[[#This Row],[Gruppe]]&lt;=765),Tabel1[[#This Row],[Dækmeter]],0)</f>
        <v>0</v>
      </c>
      <c r="L5376">
        <v>0</v>
      </c>
      <c r="M5376" t="s">
        <v>3</v>
      </c>
      <c r="N5376" t="str">
        <f>VLOOKUP($F5376,Statistikkoder!$A$2:$C$154,3,FALSE)</f>
        <v>Passager</v>
      </c>
    </row>
    <row r="5377" spans="1:14" x14ac:dyDescent="0.2">
      <c r="A5377" t="s">
        <v>216</v>
      </c>
      <c r="B5377" s="1">
        <v>0.41666666666666669</v>
      </c>
      <c r="C5377" t="s">
        <v>4</v>
      </c>
      <c r="D5377" t="s">
        <v>2</v>
      </c>
      <c r="E5377" t="s">
        <v>189</v>
      </c>
      <c r="F5377">
        <v>20</v>
      </c>
      <c r="G5377" t="str">
        <f>VLOOKUP(Tabel1[[#This Row],[Gruppe]],Statistikkoder!$A$1:$C$154,2,FALSE)</f>
        <v>    Barn 12-15 år gående              </v>
      </c>
      <c r="H5377">
        <v>0</v>
      </c>
      <c r="I5377">
        <v>2</v>
      </c>
      <c r="J5377">
        <v>0</v>
      </c>
      <c r="K5377">
        <f>IF(AND(Tabel1[[#This Row],[Gruppe]]&gt;=610,Tabel1[[#This Row],[Gruppe]]&lt;=765),Tabel1[[#This Row],[Dækmeter]],0)</f>
        <v>0</v>
      </c>
      <c r="L5377">
        <v>0</v>
      </c>
      <c r="M5377" t="s">
        <v>3</v>
      </c>
      <c r="N5377" t="str">
        <f>VLOOKUP($F5377,Statistikkoder!$A$2:$C$154,3,FALSE)</f>
        <v>Passager</v>
      </c>
    </row>
    <row r="5378" spans="1:14" x14ac:dyDescent="0.2">
      <c r="A5378" t="s">
        <v>216</v>
      </c>
      <c r="B5378" s="1">
        <v>0.41666666666666669</v>
      </c>
      <c r="C5378" t="s">
        <v>4</v>
      </c>
      <c r="D5378" t="s">
        <v>2</v>
      </c>
      <c r="E5378" t="s">
        <v>189</v>
      </c>
      <c r="F5378">
        <v>40</v>
      </c>
      <c r="G5378" t="str">
        <f>VLOOKUP(Tabel1[[#This Row],[Gruppe]],Statistikkoder!$A$1:$C$154,2,FALSE)</f>
        <v>    Pensionist gående                </v>
      </c>
      <c r="H5378">
        <v>0</v>
      </c>
      <c r="I5378">
        <v>1</v>
      </c>
      <c r="J5378">
        <v>0</v>
      </c>
      <c r="K5378">
        <f>IF(AND(Tabel1[[#This Row],[Gruppe]]&gt;=610,Tabel1[[#This Row],[Gruppe]]&lt;=765),Tabel1[[#This Row],[Dækmeter]],0)</f>
        <v>0</v>
      </c>
      <c r="L5378">
        <v>0</v>
      </c>
      <c r="M5378" t="s">
        <v>3</v>
      </c>
      <c r="N5378" t="str">
        <f>VLOOKUP($F5378,Statistikkoder!$A$2:$C$154,3,FALSE)</f>
        <v>Passager</v>
      </c>
    </row>
    <row r="5379" spans="1:14" x14ac:dyDescent="0.2">
      <c r="A5379" t="s">
        <v>216</v>
      </c>
      <c r="B5379" s="1">
        <v>0.41666666666666669</v>
      </c>
      <c r="C5379" t="s">
        <v>4</v>
      </c>
      <c r="D5379" t="s">
        <v>2</v>
      </c>
      <c r="E5379" t="s">
        <v>189</v>
      </c>
      <c r="F5379">
        <v>80</v>
      </c>
      <c r="G5379" t="str">
        <f>VLOOKUP(Tabel1[[#This Row],[Gruppe]],Statistikkoder!$A$1:$C$154,2,FALSE)</f>
        <v>    Bil &lt; 1,95 pendler rejse        </v>
      </c>
      <c r="H5379">
        <v>3</v>
      </c>
      <c r="I5379">
        <v>5</v>
      </c>
      <c r="J5379">
        <v>18</v>
      </c>
      <c r="K5379">
        <f>IF(AND(Tabel1[[#This Row],[Gruppe]]&gt;=610,Tabel1[[#This Row],[Gruppe]]&lt;=765),Tabel1[[#This Row],[Dækmeter]],0)</f>
        <v>0</v>
      </c>
      <c r="L5379">
        <v>0</v>
      </c>
      <c r="M5379" t="s">
        <v>3</v>
      </c>
      <c r="N5379" t="str">
        <f>VLOOKUP($F5379,Statistikkoder!$A$2:$C$154,3,FALSE)</f>
        <v>Personbil</v>
      </c>
    </row>
    <row r="5380" spans="1:14" x14ac:dyDescent="0.2">
      <c r="A5380" t="s">
        <v>216</v>
      </c>
      <c r="B5380" s="1">
        <v>0.41666666666666669</v>
      </c>
      <c r="C5380" t="s">
        <v>4</v>
      </c>
      <c r="D5380" t="s">
        <v>2</v>
      </c>
      <c r="E5380" t="s">
        <v>189</v>
      </c>
      <c r="F5380">
        <v>110</v>
      </c>
      <c r="G5380" t="str">
        <f>VLOOKUP(Tabel1[[#This Row],[Gruppe]],Statistikkoder!$A$1:$C$154,2,FALSE)</f>
        <v>    Bil &lt; 1,95 m                            </v>
      </c>
      <c r="H5380">
        <v>20</v>
      </c>
      <c r="I5380">
        <v>42</v>
      </c>
      <c r="J5380">
        <v>120</v>
      </c>
      <c r="K5380">
        <f>IF(AND(Tabel1[[#This Row],[Gruppe]]&gt;=610,Tabel1[[#This Row],[Gruppe]]&lt;=765),Tabel1[[#This Row],[Dækmeter]],0)</f>
        <v>0</v>
      </c>
      <c r="L5380">
        <v>0</v>
      </c>
      <c r="M5380" t="s">
        <v>3</v>
      </c>
      <c r="N5380" t="str">
        <f>VLOOKUP($F5380,Statistikkoder!$A$2:$C$154,3,FALSE)</f>
        <v>Personbil</v>
      </c>
    </row>
    <row r="5381" spans="1:14" x14ac:dyDescent="0.2">
      <c r="A5381" t="s">
        <v>216</v>
      </c>
      <c r="B5381" s="1">
        <v>0.41666666666666669</v>
      </c>
      <c r="C5381" t="s">
        <v>4</v>
      </c>
      <c r="D5381" t="s">
        <v>2</v>
      </c>
      <c r="E5381" t="s">
        <v>189</v>
      </c>
      <c r="F5381">
        <v>120</v>
      </c>
      <c r="G5381" t="str">
        <f>VLOOKUP(Tabel1[[#This Row],[Gruppe]],Statistikkoder!$A$1:$C$154,2,FALSE)</f>
        <v>    Bil &gt; 1,95 m                            </v>
      </c>
      <c r="H5381">
        <v>2</v>
      </c>
      <c r="I5381">
        <v>6</v>
      </c>
      <c r="J5381">
        <v>12</v>
      </c>
      <c r="K5381">
        <f>IF(AND(Tabel1[[#This Row],[Gruppe]]&gt;=610,Tabel1[[#This Row],[Gruppe]]&lt;=765),Tabel1[[#This Row],[Dækmeter]],0)</f>
        <v>0</v>
      </c>
      <c r="L5381">
        <v>0</v>
      </c>
      <c r="M5381" t="s">
        <v>3</v>
      </c>
      <c r="N5381" t="str">
        <f>VLOOKUP($F5381,Statistikkoder!$A$2:$C$154,3,FALSE)</f>
        <v>Personbil</v>
      </c>
    </row>
    <row r="5382" spans="1:14" x14ac:dyDescent="0.2">
      <c r="A5382" t="s">
        <v>216</v>
      </c>
      <c r="B5382" s="1">
        <v>0.41666666666666669</v>
      </c>
      <c r="C5382" t="s">
        <v>4</v>
      </c>
      <c r="D5382" t="s">
        <v>2</v>
      </c>
      <c r="E5382" t="s">
        <v>189</v>
      </c>
      <c r="F5382">
        <v>309</v>
      </c>
      <c r="G5382" t="str">
        <f>VLOOKUP(Tabel1[[#This Row],[Gruppe]],Statistikkoder!$A$1:$C$154,2,FALSE)</f>
        <v>    Autocamper &lt;  6 meter                </v>
      </c>
      <c r="H5382">
        <v>2</v>
      </c>
      <c r="I5382">
        <v>7</v>
      </c>
      <c r="J5382">
        <v>12</v>
      </c>
      <c r="K5382">
        <f>IF(AND(Tabel1[[#This Row],[Gruppe]]&gt;=610,Tabel1[[#This Row],[Gruppe]]&lt;=765),Tabel1[[#This Row],[Dækmeter]],0)</f>
        <v>0</v>
      </c>
      <c r="L5382">
        <v>0</v>
      </c>
      <c r="M5382" t="s">
        <v>3</v>
      </c>
      <c r="N5382" t="str">
        <f>VLOOKUP($F5382,Statistikkoder!$A$2:$C$154,3,FALSE)</f>
        <v>Autocamper</v>
      </c>
    </row>
    <row r="5383" spans="1:14" x14ac:dyDescent="0.2">
      <c r="A5383" t="s">
        <v>216</v>
      </c>
      <c r="B5383" s="1">
        <v>0.41666666666666669</v>
      </c>
      <c r="C5383" t="s">
        <v>4</v>
      </c>
      <c r="D5383" t="s">
        <v>2</v>
      </c>
      <c r="E5383" t="s">
        <v>189</v>
      </c>
      <c r="F5383">
        <v>410</v>
      </c>
      <c r="G5383" t="str">
        <f>VLOOKUP(Tabel1[[#This Row],[Gruppe]],Statistikkoder!$A$1:$C$154,2,FALSE)</f>
        <v>    MC                                    </v>
      </c>
      <c r="H5383">
        <v>4</v>
      </c>
      <c r="I5383">
        <v>4</v>
      </c>
      <c r="J5383">
        <v>8</v>
      </c>
      <c r="K5383">
        <f>IF(AND(Tabel1[[#This Row],[Gruppe]]&gt;=610,Tabel1[[#This Row],[Gruppe]]&lt;=765),Tabel1[[#This Row],[Dækmeter]],0)</f>
        <v>0</v>
      </c>
      <c r="L5383">
        <v>0</v>
      </c>
      <c r="M5383" t="s">
        <v>3</v>
      </c>
      <c r="N5383" t="str">
        <f>VLOOKUP($F5383,Statistikkoder!$A$2:$C$154,3,FALSE)</f>
        <v>MC/Knallert</v>
      </c>
    </row>
    <row r="5384" spans="1:14" x14ac:dyDescent="0.2">
      <c r="A5384" t="s">
        <v>216</v>
      </c>
      <c r="B5384" s="1">
        <v>0.41666666666666669</v>
      </c>
      <c r="C5384" t="s">
        <v>4</v>
      </c>
      <c r="D5384" t="s">
        <v>2</v>
      </c>
      <c r="E5384" t="s">
        <v>189</v>
      </c>
      <c r="F5384">
        <v>510</v>
      </c>
      <c r="G5384" t="str">
        <f>VLOOKUP(Tabel1[[#This Row],[Gruppe]],Statistikkoder!$A$1:$C$154,2,FALSE)</f>
        <v>    Cykel Voksen                            </v>
      </c>
      <c r="H5384">
        <v>6</v>
      </c>
      <c r="I5384">
        <v>0</v>
      </c>
      <c r="J5384">
        <v>6</v>
      </c>
      <c r="K5384">
        <f>IF(AND(Tabel1[[#This Row],[Gruppe]]&gt;=610,Tabel1[[#This Row],[Gruppe]]&lt;=765),Tabel1[[#This Row],[Dækmeter]],0)</f>
        <v>0</v>
      </c>
      <c r="L5384">
        <v>0</v>
      </c>
      <c r="M5384" t="s">
        <v>3</v>
      </c>
      <c r="N5384" t="str">
        <f>VLOOKUP($F5384,Statistikkoder!$A$2:$C$154,3,FALSE)</f>
        <v>Cykel</v>
      </c>
    </row>
    <row r="5385" spans="1:14" x14ac:dyDescent="0.2">
      <c r="A5385" t="s">
        <v>216</v>
      </c>
      <c r="B5385" s="1">
        <v>0.41666666666666669</v>
      </c>
      <c r="C5385" t="s">
        <v>4</v>
      </c>
      <c r="D5385" t="s">
        <v>2</v>
      </c>
      <c r="E5385" t="s">
        <v>189</v>
      </c>
      <c r="F5385">
        <v>520</v>
      </c>
      <c r="G5385" t="str">
        <f>VLOOKUP(Tabel1[[#This Row],[Gruppe]],Statistikkoder!$A$1:$C$154,2,FALSE)</f>
        <v>    Cykel Barn 12-15 år                      </v>
      </c>
      <c r="H5385">
        <v>2</v>
      </c>
      <c r="I5385">
        <v>0</v>
      </c>
      <c r="J5385">
        <v>2</v>
      </c>
      <c r="K5385">
        <f>IF(AND(Tabel1[[#This Row],[Gruppe]]&gt;=610,Tabel1[[#This Row],[Gruppe]]&lt;=765),Tabel1[[#This Row],[Dækmeter]],0)</f>
        <v>0</v>
      </c>
      <c r="L5385">
        <v>0</v>
      </c>
      <c r="M5385" t="s">
        <v>3</v>
      </c>
      <c r="N5385" t="str">
        <f>VLOOKUP($F5385,Statistikkoder!$A$2:$C$154,3,FALSE)</f>
        <v>Cykel</v>
      </c>
    </row>
    <row r="5386" spans="1:14" x14ac:dyDescent="0.2">
      <c r="A5386" t="s">
        <v>216</v>
      </c>
      <c r="B5386" s="1">
        <v>0.41666666666666669</v>
      </c>
      <c r="C5386" t="s">
        <v>4</v>
      </c>
      <c r="D5386" t="s">
        <v>2</v>
      </c>
      <c r="E5386" t="s">
        <v>189</v>
      </c>
      <c r="F5386">
        <v>720</v>
      </c>
      <c r="G5386" t="str">
        <f>VLOOKUP(Tabel1[[#This Row],[Gruppe]],Statistikkoder!$A$1:$C$154,2,FALSE)</f>
        <v>    Forvogn &gt; 10 meter incl. fører          </v>
      </c>
      <c r="H5386">
        <v>1</v>
      </c>
      <c r="I5386">
        <v>1</v>
      </c>
      <c r="J5386">
        <v>12</v>
      </c>
      <c r="K5386">
        <f>IF(AND(Tabel1[[#This Row],[Gruppe]]&gt;=610,Tabel1[[#This Row],[Gruppe]]&lt;=765),Tabel1[[#This Row],[Dækmeter]],0)</f>
        <v>12</v>
      </c>
      <c r="L5386">
        <v>0</v>
      </c>
      <c r="M5386" t="s">
        <v>3</v>
      </c>
      <c r="N5386" t="str">
        <f>VLOOKUP($F5386,Statistikkoder!$A$2:$C$154,3,FALSE)</f>
        <v>Forvogn</v>
      </c>
    </row>
    <row r="5387" spans="1:14" x14ac:dyDescent="0.2">
      <c r="A5387" t="s">
        <v>216</v>
      </c>
      <c r="B5387" s="1">
        <v>0.41666666666666669</v>
      </c>
      <c r="C5387" t="s">
        <v>4</v>
      </c>
      <c r="D5387" t="s">
        <v>2</v>
      </c>
      <c r="E5387" t="s">
        <v>189</v>
      </c>
      <c r="F5387">
        <v>996</v>
      </c>
      <c r="G5387" t="str">
        <f>VLOOKUP(Tabel1[[#This Row],[Gruppe]],Statistikkoder!$A$1:$C$154,2,FALSE)</f>
        <v>    Passager i køretøj                            </v>
      </c>
      <c r="H5387">
        <v>0</v>
      </c>
      <c r="I5387">
        <v>65</v>
      </c>
      <c r="J5387">
        <v>0</v>
      </c>
      <c r="K5387">
        <f>IF(AND(Tabel1[[#This Row],[Gruppe]]&gt;=610,Tabel1[[#This Row],[Gruppe]]&lt;=765),Tabel1[[#This Row],[Dækmeter]],0)</f>
        <v>0</v>
      </c>
      <c r="L5387">
        <v>0</v>
      </c>
      <c r="M5387" t="s">
        <v>3</v>
      </c>
      <c r="N5387" t="str">
        <f>VLOOKUP($F5387,Statistikkoder!$A$2:$C$154,3,FALSE)</f>
        <v>Passager</v>
      </c>
    </row>
    <row r="5388" spans="1:14" x14ac:dyDescent="0.2">
      <c r="A5388" t="s">
        <v>216</v>
      </c>
      <c r="B5388" s="1">
        <v>0.41666666666666669</v>
      </c>
      <c r="C5388" t="s">
        <v>0</v>
      </c>
      <c r="D5388" t="s">
        <v>1</v>
      </c>
      <c r="E5388" t="s">
        <v>190</v>
      </c>
      <c r="F5388">
        <v>10</v>
      </c>
      <c r="G5388" t="str">
        <f>VLOOKUP(Tabel1[[#This Row],[Gruppe]],Statistikkoder!$A$1:$C$154,2,FALSE)</f>
        <v>    Voksen gående                    </v>
      </c>
      <c r="H5388">
        <v>0</v>
      </c>
      <c r="I5388">
        <v>6</v>
      </c>
      <c r="J5388">
        <v>0</v>
      </c>
      <c r="K5388">
        <f>IF(AND(Tabel1[[#This Row],[Gruppe]]&gt;=610,Tabel1[[#This Row],[Gruppe]]&lt;=765),Tabel1[[#This Row],[Dækmeter]],0)</f>
        <v>0</v>
      </c>
      <c r="L5388">
        <v>0</v>
      </c>
      <c r="M5388" t="s">
        <v>3</v>
      </c>
      <c r="N5388" t="str">
        <f>VLOOKUP($F5388,Statistikkoder!$A$2:$C$154,3,FALSE)</f>
        <v>Passager</v>
      </c>
    </row>
    <row r="5389" spans="1:14" x14ac:dyDescent="0.2">
      <c r="A5389" t="s">
        <v>216</v>
      </c>
      <c r="B5389" s="1">
        <v>0.41666666666666669</v>
      </c>
      <c r="C5389" t="s">
        <v>0</v>
      </c>
      <c r="D5389" t="s">
        <v>1</v>
      </c>
      <c r="E5389" t="s">
        <v>190</v>
      </c>
      <c r="F5389">
        <v>40</v>
      </c>
      <c r="G5389" t="str">
        <f>VLOOKUP(Tabel1[[#This Row],[Gruppe]],Statistikkoder!$A$1:$C$154,2,FALSE)</f>
        <v>    Pensionist gående                </v>
      </c>
      <c r="H5389">
        <v>0</v>
      </c>
      <c r="I5389">
        <v>2</v>
      </c>
      <c r="J5389">
        <v>0</v>
      </c>
      <c r="K5389">
        <f>IF(AND(Tabel1[[#This Row],[Gruppe]]&gt;=610,Tabel1[[#This Row],[Gruppe]]&lt;=765),Tabel1[[#This Row],[Dækmeter]],0)</f>
        <v>0</v>
      </c>
      <c r="L5389">
        <v>0</v>
      </c>
      <c r="M5389" t="s">
        <v>3</v>
      </c>
      <c r="N5389" t="str">
        <f>VLOOKUP($F5389,Statistikkoder!$A$2:$C$154,3,FALSE)</f>
        <v>Passager</v>
      </c>
    </row>
    <row r="5390" spans="1:14" x14ac:dyDescent="0.2">
      <c r="A5390" t="s">
        <v>216</v>
      </c>
      <c r="B5390" s="1">
        <v>0.41666666666666669</v>
      </c>
      <c r="C5390" t="s">
        <v>0</v>
      </c>
      <c r="D5390" t="s">
        <v>1</v>
      </c>
      <c r="E5390" t="s">
        <v>190</v>
      </c>
      <c r="F5390">
        <v>80</v>
      </c>
      <c r="G5390" t="str">
        <f>VLOOKUP(Tabel1[[#This Row],[Gruppe]],Statistikkoder!$A$1:$C$154,2,FALSE)</f>
        <v>    Bil &lt; 1,95 pendler rejse        </v>
      </c>
      <c r="H5390">
        <v>1</v>
      </c>
      <c r="I5390">
        <v>2</v>
      </c>
      <c r="J5390">
        <v>6</v>
      </c>
      <c r="K5390">
        <f>IF(AND(Tabel1[[#This Row],[Gruppe]]&gt;=610,Tabel1[[#This Row],[Gruppe]]&lt;=765),Tabel1[[#This Row],[Dækmeter]],0)</f>
        <v>0</v>
      </c>
      <c r="L5390">
        <v>0</v>
      </c>
      <c r="M5390" t="s">
        <v>3</v>
      </c>
      <c r="N5390" t="str">
        <f>VLOOKUP($F5390,Statistikkoder!$A$2:$C$154,3,FALSE)</f>
        <v>Personbil</v>
      </c>
    </row>
    <row r="5391" spans="1:14" x14ac:dyDescent="0.2">
      <c r="A5391" t="s">
        <v>216</v>
      </c>
      <c r="B5391" s="1">
        <v>0.41666666666666669</v>
      </c>
      <c r="C5391" t="s">
        <v>0</v>
      </c>
      <c r="D5391" t="s">
        <v>1</v>
      </c>
      <c r="E5391" t="s">
        <v>190</v>
      </c>
      <c r="F5391">
        <v>110</v>
      </c>
      <c r="G5391" t="str">
        <f>VLOOKUP(Tabel1[[#This Row],[Gruppe]],Statistikkoder!$A$1:$C$154,2,FALSE)</f>
        <v>    Bil &lt; 1,95 m                            </v>
      </c>
      <c r="H5391">
        <v>10</v>
      </c>
      <c r="I5391">
        <v>24</v>
      </c>
      <c r="J5391">
        <v>60</v>
      </c>
      <c r="K5391">
        <f>IF(AND(Tabel1[[#This Row],[Gruppe]]&gt;=610,Tabel1[[#This Row],[Gruppe]]&lt;=765),Tabel1[[#This Row],[Dækmeter]],0)</f>
        <v>0</v>
      </c>
      <c r="L5391">
        <v>0</v>
      </c>
      <c r="M5391" t="s">
        <v>3</v>
      </c>
      <c r="N5391" t="str">
        <f>VLOOKUP($F5391,Statistikkoder!$A$2:$C$154,3,FALSE)</f>
        <v>Personbil</v>
      </c>
    </row>
    <row r="5392" spans="1:14" x14ac:dyDescent="0.2">
      <c r="A5392" t="s">
        <v>216</v>
      </c>
      <c r="B5392" s="1">
        <v>0.41666666666666669</v>
      </c>
      <c r="C5392" t="s">
        <v>0</v>
      </c>
      <c r="D5392" t="s">
        <v>1</v>
      </c>
      <c r="E5392" t="s">
        <v>190</v>
      </c>
      <c r="F5392">
        <v>126</v>
      </c>
      <c r="G5392" t="str">
        <f>VLOOKUP(Tabel1[[#This Row],[Gruppe]],Statistikkoder!$A$1:$C$154,2,FALSE)</f>
        <v xml:space="preserve">    Bil med campingvogn                     </v>
      </c>
      <c r="H5392">
        <v>1</v>
      </c>
      <c r="I5392">
        <v>2</v>
      </c>
      <c r="J5392">
        <v>12</v>
      </c>
      <c r="K5392">
        <f>IF(AND(Tabel1[[#This Row],[Gruppe]]&gt;=610,Tabel1[[#This Row],[Gruppe]]&lt;=765),Tabel1[[#This Row],[Dækmeter]],0)</f>
        <v>0</v>
      </c>
      <c r="L5392">
        <v>0</v>
      </c>
      <c r="M5392" t="s">
        <v>3</v>
      </c>
      <c r="N5392" t="str">
        <f>VLOOKUP($F5392,Statistikkoder!$A$2:$C$154,3,FALSE)</f>
        <v>Personbil</v>
      </c>
    </row>
    <row r="5393" spans="1:14" x14ac:dyDescent="0.2">
      <c r="A5393" t="s">
        <v>216</v>
      </c>
      <c r="B5393" s="1">
        <v>0.41666666666666669</v>
      </c>
      <c r="C5393" t="s">
        <v>0</v>
      </c>
      <c r="D5393" t="s">
        <v>1</v>
      </c>
      <c r="E5393" t="s">
        <v>190</v>
      </c>
      <c r="F5393">
        <v>309</v>
      </c>
      <c r="G5393" t="str">
        <f>VLOOKUP(Tabel1[[#This Row],[Gruppe]],Statistikkoder!$A$1:$C$154,2,FALSE)</f>
        <v>    Autocamper &lt;  6 meter                </v>
      </c>
      <c r="H5393">
        <v>1</v>
      </c>
      <c r="I5393">
        <v>2</v>
      </c>
      <c r="J5393">
        <v>6</v>
      </c>
      <c r="K5393">
        <f>IF(AND(Tabel1[[#This Row],[Gruppe]]&gt;=610,Tabel1[[#This Row],[Gruppe]]&lt;=765),Tabel1[[#This Row],[Dækmeter]],0)</f>
        <v>0</v>
      </c>
      <c r="L5393">
        <v>0</v>
      </c>
      <c r="M5393" t="s">
        <v>3</v>
      </c>
      <c r="N5393" t="str">
        <f>VLOOKUP($F5393,Statistikkoder!$A$2:$C$154,3,FALSE)</f>
        <v>Autocamper</v>
      </c>
    </row>
    <row r="5394" spans="1:14" x14ac:dyDescent="0.2">
      <c r="A5394" t="s">
        <v>216</v>
      </c>
      <c r="B5394" s="1">
        <v>0.41666666666666669</v>
      </c>
      <c r="C5394" t="s">
        <v>0</v>
      </c>
      <c r="D5394" t="s">
        <v>1</v>
      </c>
      <c r="E5394" t="s">
        <v>190</v>
      </c>
      <c r="F5394">
        <v>320</v>
      </c>
      <c r="G5394" t="str">
        <f>VLOOKUP(Tabel1[[#This Row],[Gruppe]],Statistikkoder!$A$1:$C$154,2,FALSE)</f>
        <v>    Autocamper &lt; 12 meter                </v>
      </c>
      <c r="H5394">
        <v>1</v>
      </c>
      <c r="I5394">
        <v>2</v>
      </c>
      <c r="J5394">
        <v>10</v>
      </c>
      <c r="K5394">
        <f>IF(AND(Tabel1[[#This Row],[Gruppe]]&gt;=610,Tabel1[[#This Row],[Gruppe]]&lt;=765),Tabel1[[#This Row],[Dækmeter]],0)</f>
        <v>0</v>
      </c>
      <c r="L5394">
        <v>0</v>
      </c>
      <c r="M5394" t="s">
        <v>3</v>
      </c>
      <c r="N5394" t="str">
        <f>VLOOKUP($F5394,Statistikkoder!$A$2:$C$154,3,FALSE)</f>
        <v>Autocamper</v>
      </c>
    </row>
    <row r="5395" spans="1:14" x14ac:dyDescent="0.2">
      <c r="A5395" t="s">
        <v>216</v>
      </c>
      <c r="B5395" s="1">
        <v>0.41666666666666669</v>
      </c>
      <c r="C5395" t="s">
        <v>0</v>
      </c>
      <c r="D5395" t="s">
        <v>1</v>
      </c>
      <c r="E5395" t="s">
        <v>190</v>
      </c>
      <c r="F5395">
        <v>410</v>
      </c>
      <c r="G5395" t="str">
        <f>VLOOKUP(Tabel1[[#This Row],[Gruppe]],Statistikkoder!$A$1:$C$154,2,FALSE)</f>
        <v>    MC                                    </v>
      </c>
      <c r="H5395">
        <v>1</v>
      </c>
      <c r="I5395">
        <v>1</v>
      </c>
      <c r="J5395">
        <v>3</v>
      </c>
      <c r="K5395">
        <f>IF(AND(Tabel1[[#This Row],[Gruppe]]&gt;=610,Tabel1[[#This Row],[Gruppe]]&lt;=765),Tabel1[[#This Row],[Dækmeter]],0)</f>
        <v>0</v>
      </c>
      <c r="L5395">
        <v>0</v>
      </c>
      <c r="M5395" t="s">
        <v>3</v>
      </c>
      <c r="N5395" t="str">
        <f>VLOOKUP($F5395,Statistikkoder!$A$2:$C$154,3,FALSE)</f>
        <v>MC/Knallert</v>
      </c>
    </row>
    <row r="5396" spans="1:14" x14ac:dyDescent="0.2">
      <c r="A5396" t="s">
        <v>216</v>
      </c>
      <c r="B5396" s="1">
        <v>0.41666666666666669</v>
      </c>
      <c r="C5396" t="s">
        <v>0</v>
      </c>
      <c r="D5396" t="s">
        <v>1</v>
      </c>
      <c r="E5396" t="s">
        <v>190</v>
      </c>
      <c r="F5396">
        <v>505</v>
      </c>
      <c r="G5396" t="str">
        <f>VLOOKUP(Tabel1[[#This Row],[Gruppe]],Statistikkoder!$A$1:$C$154,2,FALSE)</f>
        <v>    Cykel Pensionist                        </v>
      </c>
      <c r="H5396">
        <v>2</v>
      </c>
      <c r="I5396">
        <v>0</v>
      </c>
      <c r="J5396">
        <v>2</v>
      </c>
      <c r="K5396">
        <f>IF(AND(Tabel1[[#This Row],[Gruppe]]&gt;=610,Tabel1[[#This Row],[Gruppe]]&lt;=765),Tabel1[[#This Row],[Dækmeter]],0)</f>
        <v>0</v>
      </c>
      <c r="L5396">
        <v>0</v>
      </c>
      <c r="M5396" t="s">
        <v>3</v>
      </c>
      <c r="N5396" t="str">
        <f>VLOOKUP($F5396,Statistikkoder!$A$2:$C$154,3,FALSE)</f>
        <v>Cykel</v>
      </c>
    </row>
    <row r="5397" spans="1:14" x14ac:dyDescent="0.2">
      <c r="A5397" t="s">
        <v>216</v>
      </c>
      <c r="B5397" s="1">
        <v>0.41666666666666669</v>
      </c>
      <c r="C5397" t="s">
        <v>0</v>
      </c>
      <c r="D5397" t="s">
        <v>1</v>
      </c>
      <c r="E5397" t="s">
        <v>190</v>
      </c>
      <c r="F5397">
        <v>510</v>
      </c>
      <c r="G5397" t="str">
        <f>VLOOKUP(Tabel1[[#This Row],[Gruppe]],Statistikkoder!$A$1:$C$154,2,FALSE)</f>
        <v>    Cykel Voksen                            </v>
      </c>
      <c r="H5397">
        <v>4</v>
      </c>
      <c r="I5397">
        <v>0</v>
      </c>
      <c r="J5397">
        <v>4</v>
      </c>
      <c r="K5397">
        <f>IF(AND(Tabel1[[#This Row],[Gruppe]]&gt;=610,Tabel1[[#This Row],[Gruppe]]&lt;=765),Tabel1[[#This Row],[Dækmeter]],0)</f>
        <v>0</v>
      </c>
      <c r="L5397">
        <v>0</v>
      </c>
      <c r="M5397" t="s">
        <v>3</v>
      </c>
      <c r="N5397" t="str">
        <f>VLOOKUP($F5397,Statistikkoder!$A$2:$C$154,3,FALSE)</f>
        <v>Cykel</v>
      </c>
    </row>
    <row r="5398" spans="1:14" x14ac:dyDescent="0.2">
      <c r="A5398" t="s">
        <v>216</v>
      </c>
      <c r="B5398" s="1">
        <v>0.41666666666666669</v>
      </c>
      <c r="C5398" t="s">
        <v>0</v>
      </c>
      <c r="D5398" t="s">
        <v>1</v>
      </c>
      <c r="E5398" t="s">
        <v>190</v>
      </c>
      <c r="F5398">
        <v>730</v>
      </c>
      <c r="G5398" t="str">
        <f>VLOOKUP(Tabel1[[#This Row],[Gruppe]],Statistikkoder!$A$1:$C$154,2,FALSE)</f>
        <v>    Sættevogn 17 m. max 40 tons            </v>
      </c>
      <c r="H5398">
        <v>1</v>
      </c>
      <c r="I5398">
        <v>1</v>
      </c>
      <c r="J5398">
        <v>17</v>
      </c>
      <c r="K5398">
        <f>IF(AND(Tabel1[[#This Row],[Gruppe]]&gt;=610,Tabel1[[#This Row],[Gruppe]]&lt;=765),Tabel1[[#This Row],[Dækmeter]],0)</f>
        <v>17</v>
      </c>
      <c r="L5398">
        <v>0</v>
      </c>
      <c r="M5398" t="s">
        <v>3</v>
      </c>
      <c r="N5398" t="str">
        <f>VLOOKUP($F5398,Statistikkoder!$A$2:$C$154,3,FALSE)</f>
        <v>Sættevogn</v>
      </c>
    </row>
    <row r="5399" spans="1:14" x14ac:dyDescent="0.2">
      <c r="A5399" t="s">
        <v>216</v>
      </c>
      <c r="B5399" s="1">
        <v>0.41666666666666669</v>
      </c>
      <c r="C5399" t="s">
        <v>0</v>
      </c>
      <c r="D5399" t="s">
        <v>1</v>
      </c>
      <c r="E5399" t="s">
        <v>190</v>
      </c>
      <c r="F5399">
        <v>996</v>
      </c>
      <c r="G5399" t="str">
        <f>VLOOKUP(Tabel1[[#This Row],[Gruppe]],Statistikkoder!$A$1:$C$154,2,FALSE)</f>
        <v>    Passager i køretøj                            </v>
      </c>
      <c r="H5399">
        <v>0</v>
      </c>
      <c r="I5399">
        <v>34</v>
      </c>
      <c r="J5399">
        <v>0</v>
      </c>
      <c r="K5399">
        <f>IF(AND(Tabel1[[#This Row],[Gruppe]]&gt;=610,Tabel1[[#This Row],[Gruppe]]&lt;=765),Tabel1[[#This Row],[Dækmeter]],0)</f>
        <v>0</v>
      </c>
      <c r="L5399">
        <v>0</v>
      </c>
      <c r="M5399" t="s">
        <v>3</v>
      </c>
      <c r="N5399" t="str">
        <f>VLOOKUP($F5399,Statistikkoder!$A$2:$C$154,3,FALSE)</f>
        <v>Passager</v>
      </c>
    </row>
    <row r="5400" spans="1:14" x14ac:dyDescent="0.2">
      <c r="A5400" t="s">
        <v>216</v>
      </c>
      <c r="B5400" s="1">
        <v>0.45833333333333331</v>
      </c>
      <c r="C5400" t="s">
        <v>4</v>
      </c>
      <c r="D5400" t="s">
        <v>2</v>
      </c>
      <c r="E5400" t="s">
        <v>190</v>
      </c>
      <c r="F5400">
        <v>10</v>
      </c>
      <c r="G5400" t="str">
        <f>VLOOKUP(Tabel1[[#This Row],[Gruppe]],Statistikkoder!$A$1:$C$154,2,FALSE)</f>
        <v>    Voksen gående                    </v>
      </c>
      <c r="H5400">
        <v>0</v>
      </c>
      <c r="I5400">
        <v>3</v>
      </c>
      <c r="J5400">
        <v>0</v>
      </c>
      <c r="K5400">
        <f>IF(AND(Tabel1[[#This Row],[Gruppe]]&gt;=610,Tabel1[[#This Row],[Gruppe]]&lt;=765),Tabel1[[#This Row],[Dækmeter]],0)</f>
        <v>0</v>
      </c>
      <c r="L5400">
        <v>0</v>
      </c>
      <c r="M5400" t="s">
        <v>3</v>
      </c>
      <c r="N5400" t="str">
        <f>VLOOKUP($F5400,Statistikkoder!$A$2:$C$154,3,FALSE)</f>
        <v>Passager</v>
      </c>
    </row>
    <row r="5401" spans="1:14" x14ac:dyDescent="0.2">
      <c r="A5401" t="s">
        <v>216</v>
      </c>
      <c r="B5401" s="1">
        <v>0.45833333333333331</v>
      </c>
      <c r="C5401" t="s">
        <v>4</v>
      </c>
      <c r="D5401" t="s">
        <v>2</v>
      </c>
      <c r="E5401" t="s">
        <v>190</v>
      </c>
      <c r="F5401">
        <v>40</v>
      </c>
      <c r="G5401" t="str">
        <f>VLOOKUP(Tabel1[[#This Row],[Gruppe]],Statistikkoder!$A$1:$C$154,2,FALSE)</f>
        <v>    Pensionist gående                </v>
      </c>
      <c r="H5401">
        <v>0</v>
      </c>
      <c r="I5401">
        <v>1</v>
      </c>
      <c r="J5401">
        <v>0</v>
      </c>
      <c r="K5401">
        <f>IF(AND(Tabel1[[#This Row],[Gruppe]]&gt;=610,Tabel1[[#This Row],[Gruppe]]&lt;=765),Tabel1[[#This Row],[Dækmeter]],0)</f>
        <v>0</v>
      </c>
      <c r="L5401">
        <v>0</v>
      </c>
      <c r="M5401" t="s">
        <v>3</v>
      </c>
      <c r="N5401" t="str">
        <f>VLOOKUP($F5401,Statistikkoder!$A$2:$C$154,3,FALSE)</f>
        <v>Passager</v>
      </c>
    </row>
    <row r="5402" spans="1:14" x14ac:dyDescent="0.2">
      <c r="A5402" t="s">
        <v>216</v>
      </c>
      <c r="B5402" s="1">
        <v>0.45833333333333331</v>
      </c>
      <c r="C5402" t="s">
        <v>4</v>
      </c>
      <c r="D5402" t="s">
        <v>2</v>
      </c>
      <c r="E5402" t="s">
        <v>190</v>
      </c>
      <c r="F5402">
        <v>80</v>
      </c>
      <c r="G5402" t="str">
        <f>VLOOKUP(Tabel1[[#This Row],[Gruppe]],Statistikkoder!$A$1:$C$154,2,FALSE)</f>
        <v>    Bil &lt; 1,95 pendler rejse        </v>
      </c>
      <c r="H5402">
        <v>1</v>
      </c>
      <c r="I5402">
        <v>2</v>
      </c>
      <c r="J5402">
        <v>6</v>
      </c>
      <c r="K5402">
        <f>IF(AND(Tabel1[[#This Row],[Gruppe]]&gt;=610,Tabel1[[#This Row],[Gruppe]]&lt;=765),Tabel1[[#This Row],[Dækmeter]],0)</f>
        <v>0</v>
      </c>
      <c r="L5402">
        <v>0</v>
      </c>
      <c r="M5402" t="s">
        <v>3</v>
      </c>
      <c r="N5402" t="str">
        <f>VLOOKUP($F5402,Statistikkoder!$A$2:$C$154,3,FALSE)</f>
        <v>Personbil</v>
      </c>
    </row>
    <row r="5403" spans="1:14" x14ac:dyDescent="0.2">
      <c r="A5403" t="s">
        <v>216</v>
      </c>
      <c r="B5403" s="1">
        <v>0.45833333333333331</v>
      </c>
      <c r="C5403" t="s">
        <v>4</v>
      </c>
      <c r="D5403" t="s">
        <v>2</v>
      </c>
      <c r="E5403" t="s">
        <v>190</v>
      </c>
      <c r="F5403">
        <v>110</v>
      </c>
      <c r="G5403" t="str">
        <f>VLOOKUP(Tabel1[[#This Row],[Gruppe]],Statistikkoder!$A$1:$C$154,2,FALSE)</f>
        <v>    Bil &lt; 1,95 m                            </v>
      </c>
      <c r="H5403">
        <v>12</v>
      </c>
      <c r="I5403">
        <v>22</v>
      </c>
      <c r="J5403">
        <v>72</v>
      </c>
      <c r="K5403">
        <f>IF(AND(Tabel1[[#This Row],[Gruppe]]&gt;=610,Tabel1[[#This Row],[Gruppe]]&lt;=765),Tabel1[[#This Row],[Dækmeter]],0)</f>
        <v>0</v>
      </c>
      <c r="L5403">
        <v>0</v>
      </c>
      <c r="M5403" t="s">
        <v>3</v>
      </c>
      <c r="N5403" t="str">
        <f>VLOOKUP($F5403,Statistikkoder!$A$2:$C$154,3,FALSE)</f>
        <v>Personbil</v>
      </c>
    </row>
    <row r="5404" spans="1:14" x14ac:dyDescent="0.2">
      <c r="A5404" t="s">
        <v>216</v>
      </c>
      <c r="B5404" s="1">
        <v>0.45833333333333331</v>
      </c>
      <c r="C5404" t="s">
        <v>4</v>
      </c>
      <c r="D5404" t="s">
        <v>2</v>
      </c>
      <c r="E5404" t="s">
        <v>190</v>
      </c>
      <c r="F5404">
        <v>114</v>
      </c>
      <c r="G5404" t="str">
        <f>VLOOKUP(Tabel1[[#This Row],[Gruppe]],Statistikkoder!$A$1:$C$154,2,FALSE)</f>
        <v>    Bil Fribillet                            </v>
      </c>
      <c r="H5404">
        <v>1</v>
      </c>
      <c r="I5404">
        <v>2</v>
      </c>
      <c r="J5404">
        <v>5</v>
      </c>
      <c r="K5404">
        <f>IF(AND(Tabel1[[#This Row],[Gruppe]]&gt;=610,Tabel1[[#This Row],[Gruppe]]&lt;=765),Tabel1[[#This Row],[Dækmeter]],0)</f>
        <v>0</v>
      </c>
      <c r="L5404">
        <v>0</v>
      </c>
      <c r="M5404" t="s">
        <v>3</v>
      </c>
      <c r="N5404" t="str">
        <f>VLOOKUP($F5404,Statistikkoder!$A$2:$C$154,3,FALSE)</f>
        <v>Personbil</v>
      </c>
    </row>
    <row r="5405" spans="1:14" x14ac:dyDescent="0.2">
      <c r="A5405" t="s">
        <v>216</v>
      </c>
      <c r="B5405" s="1">
        <v>0.45833333333333331</v>
      </c>
      <c r="C5405" t="s">
        <v>4</v>
      </c>
      <c r="D5405" t="s">
        <v>2</v>
      </c>
      <c r="E5405" t="s">
        <v>190</v>
      </c>
      <c r="F5405">
        <v>120</v>
      </c>
      <c r="G5405" t="str">
        <f>VLOOKUP(Tabel1[[#This Row],[Gruppe]],Statistikkoder!$A$1:$C$154,2,FALSE)</f>
        <v>    Bil &gt; 1,95 m                            </v>
      </c>
      <c r="H5405">
        <v>1</v>
      </c>
      <c r="I5405">
        <v>2</v>
      </c>
      <c r="J5405">
        <v>6</v>
      </c>
      <c r="K5405">
        <f>IF(AND(Tabel1[[#This Row],[Gruppe]]&gt;=610,Tabel1[[#This Row],[Gruppe]]&lt;=765),Tabel1[[#This Row],[Dækmeter]],0)</f>
        <v>0</v>
      </c>
      <c r="L5405">
        <v>0</v>
      </c>
      <c r="M5405" t="s">
        <v>3</v>
      </c>
      <c r="N5405" t="str">
        <f>VLOOKUP($F5405,Statistikkoder!$A$2:$C$154,3,FALSE)</f>
        <v>Personbil</v>
      </c>
    </row>
    <row r="5406" spans="1:14" x14ac:dyDescent="0.2">
      <c r="A5406" t="s">
        <v>216</v>
      </c>
      <c r="B5406" s="1">
        <v>0.45833333333333331</v>
      </c>
      <c r="C5406" t="s">
        <v>4</v>
      </c>
      <c r="D5406" t="s">
        <v>2</v>
      </c>
      <c r="E5406" t="s">
        <v>190</v>
      </c>
      <c r="F5406">
        <v>126</v>
      </c>
      <c r="G5406" t="str">
        <f>VLOOKUP(Tabel1[[#This Row],[Gruppe]],Statistikkoder!$A$1:$C$154,2,FALSE)</f>
        <v xml:space="preserve">    Bil med campingvogn                     </v>
      </c>
      <c r="H5406">
        <v>1</v>
      </c>
      <c r="I5406">
        <v>4</v>
      </c>
      <c r="J5406">
        <v>12</v>
      </c>
      <c r="K5406">
        <f>IF(AND(Tabel1[[#This Row],[Gruppe]]&gt;=610,Tabel1[[#This Row],[Gruppe]]&lt;=765),Tabel1[[#This Row],[Dækmeter]],0)</f>
        <v>0</v>
      </c>
      <c r="L5406">
        <v>0</v>
      </c>
      <c r="M5406" t="s">
        <v>3</v>
      </c>
      <c r="N5406" t="str">
        <f>VLOOKUP($F5406,Statistikkoder!$A$2:$C$154,3,FALSE)</f>
        <v>Personbil</v>
      </c>
    </row>
    <row r="5407" spans="1:14" x14ac:dyDescent="0.2">
      <c r="A5407" t="s">
        <v>216</v>
      </c>
      <c r="B5407" s="1">
        <v>0.45833333333333331</v>
      </c>
      <c r="C5407" t="s">
        <v>4</v>
      </c>
      <c r="D5407" t="s">
        <v>2</v>
      </c>
      <c r="E5407" t="s">
        <v>190</v>
      </c>
      <c r="F5407">
        <v>309</v>
      </c>
      <c r="G5407" t="str">
        <f>VLOOKUP(Tabel1[[#This Row],[Gruppe]],Statistikkoder!$A$1:$C$154,2,FALSE)</f>
        <v>    Autocamper &lt;  6 meter                </v>
      </c>
      <c r="H5407">
        <v>1</v>
      </c>
      <c r="I5407">
        <v>2</v>
      </c>
      <c r="J5407">
        <v>6</v>
      </c>
      <c r="K5407">
        <f>IF(AND(Tabel1[[#This Row],[Gruppe]]&gt;=610,Tabel1[[#This Row],[Gruppe]]&lt;=765),Tabel1[[#This Row],[Dækmeter]],0)</f>
        <v>0</v>
      </c>
      <c r="L5407">
        <v>0</v>
      </c>
      <c r="M5407" t="s">
        <v>3</v>
      </c>
      <c r="N5407" t="str">
        <f>VLOOKUP($F5407,Statistikkoder!$A$2:$C$154,3,FALSE)</f>
        <v>Autocamper</v>
      </c>
    </row>
    <row r="5408" spans="1:14" x14ac:dyDescent="0.2">
      <c r="A5408" t="s">
        <v>216</v>
      </c>
      <c r="B5408" s="1">
        <v>0.45833333333333331</v>
      </c>
      <c r="C5408" t="s">
        <v>4</v>
      </c>
      <c r="D5408" t="s">
        <v>2</v>
      </c>
      <c r="E5408" t="s">
        <v>190</v>
      </c>
      <c r="F5408">
        <v>510</v>
      </c>
      <c r="G5408" t="str">
        <f>VLOOKUP(Tabel1[[#This Row],[Gruppe]],Statistikkoder!$A$1:$C$154,2,FALSE)</f>
        <v>    Cykel Voksen                            </v>
      </c>
      <c r="H5408">
        <v>2</v>
      </c>
      <c r="I5408">
        <v>0</v>
      </c>
      <c r="J5408">
        <v>2</v>
      </c>
      <c r="K5408">
        <f>IF(AND(Tabel1[[#This Row],[Gruppe]]&gt;=610,Tabel1[[#This Row],[Gruppe]]&lt;=765),Tabel1[[#This Row],[Dækmeter]],0)</f>
        <v>0</v>
      </c>
      <c r="L5408">
        <v>0</v>
      </c>
      <c r="M5408" t="s">
        <v>3</v>
      </c>
      <c r="N5408" t="str">
        <f>VLOOKUP($F5408,Statistikkoder!$A$2:$C$154,3,FALSE)</f>
        <v>Cykel</v>
      </c>
    </row>
    <row r="5409" spans="1:14" x14ac:dyDescent="0.2">
      <c r="A5409" t="s">
        <v>216</v>
      </c>
      <c r="B5409" s="1">
        <v>0.45833333333333331</v>
      </c>
      <c r="C5409" t="s">
        <v>4</v>
      </c>
      <c r="D5409" t="s">
        <v>2</v>
      </c>
      <c r="E5409" t="s">
        <v>190</v>
      </c>
      <c r="F5409">
        <v>996</v>
      </c>
      <c r="G5409" t="str">
        <f>VLOOKUP(Tabel1[[#This Row],[Gruppe]],Statistikkoder!$A$1:$C$154,2,FALSE)</f>
        <v>    Passager i køretøj                            </v>
      </c>
      <c r="H5409">
        <v>0</v>
      </c>
      <c r="I5409">
        <v>34</v>
      </c>
      <c r="J5409">
        <v>0</v>
      </c>
      <c r="K5409">
        <f>IF(AND(Tabel1[[#This Row],[Gruppe]]&gt;=610,Tabel1[[#This Row],[Gruppe]]&lt;=765),Tabel1[[#This Row],[Dækmeter]],0)</f>
        <v>0</v>
      </c>
      <c r="L5409">
        <v>0</v>
      </c>
      <c r="M5409" t="s">
        <v>3</v>
      </c>
      <c r="N5409" t="str">
        <f>VLOOKUP($F5409,Statistikkoder!$A$2:$C$154,3,FALSE)</f>
        <v>Passager</v>
      </c>
    </row>
    <row r="5410" spans="1:14" x14ac:dyDescent="0.2">
      <c r="A5410" t="s">
        <v>216</v>
      </c>
      <c r="B5410" s="1">
        <v>0.45833333333333331</v>
      </c>
      <c r="C5410" t="s">
        <v>0</v>
      </c>
      <c r="D5410" t="s">
        <v>1</v>
      </c>
      <c r="E5410" t="s">
        <v>189</v>
      </c>
      <c r="F5410">
        <v>10</v>
      </c>
      <c r="G5410" t="str">
        <f>VLOOKUP(Tabel1[[#This Row],[Gruppe]],Statistikkoder!$A$1:$C$154,2,FALSE)</f>
        <v>    Voksen gående                    </v>
      </c>
      <c r="H5410">
        <v>0</v>
      </c>
      <c r="I5410">
        <v>6</v>
      </c>
      <c r="J5410">
        <v>0</v>
      </c>
      <c r="K5410">
        <f>IF(AND(Tabel1[[#This Row],[Gruppe]]&gt;=610,Tabel1[[#This Row],[Gruppe]]&lt;=765),Tabel1[[#This Row],[Dækmeter]],0)</f>
        <v>0</v>
      </c>
      <c r="L5410">
        <v>0</v>
      </c>
      <c r="M5410" t="s">
        <v>3</v>
      </c>
      <c r="N5410" t="str">
        <f>VLOOKUP($F5410,Statistikkoder!$A$2:$C$154,3,FALSE)</f>
        <v>Passager</v>
      </c>
    </row>
    <row r="5411" spans="1:14" x14ac:dyDescent="0.2">
      <c r="A5411" t="s">
        <v>216</v>
      </c>
      <c r="B5411" s="1">
        <v>0.45833333333333331</v>
      </c>
      <c r="C5411" t="s">
        <v>0</v>
      </c>
      <c r="D5411" t="s">
        <v>1</v>
      </c>
      <c r="E5411" t="s">
        <v>189</v>
      </c>
      <c r="F5411">
        <v>40</v>
      </c>
      <c r="G5411" t="str">
        <f>VLOOKUP(Tabel1[[#This Row],[Gruppe]],Statistikkoder!$A$1:$C$154,2,FALSE)</f>
        <v>    Pensionist gående                </v>
      </c>
      <c r="H5411">
        <v>0</v>
      </c>
      <c r="I5411">
        <v>4</v>
      </c>
      <c r="J5411">
        <v>0</v>
      </c>
      <c r="K5411">
        <f>IF(AND(Tabel1[[#This Row],[Gruppe]]&gt;=610,Tabel1[[#This Row],[Gruppe]]&lt;=765),Tabel1[[#This Row],[Dækmeter]],0)</f>
        <v>0</v>
      </c>
      <c r="L5411">
        <v>0</v>
      </c>
      <c r="M5411" t="s">
        <v>3</v>
      </c>
      <c r="N5411" t="str">
        <f>VLOOKUP($F5411,Statistikkoder!$A$2:$C$154,3,FALSE)</f>
        <v>Passager</v>
      </c>
    </row>
    <row r="5412" spans="1:14" x14ac:dyDescent="0.2">
      <c r="A5412" t="s">
        <v>216</v>
      </c>
      <c r="B5412" s="1">
        <v>0.45833333333333331</v>
      </c>
      <c r="C5412" t="s">
        <v>0</v>
      </c>
      <c r="D5412" t="s">
        <v>1</v>
      </c>
      <c r="E5412" t="s">
        <v>189</v>
      </c>
      <c r="F5412">
        <v>80</v>
      </c>
      <c r="G5412" t="str">
        <f>VLOOKUP(Tabel1[[#This Row],[Gruppe]],Statistikkoder!$A$1:$C$154,2,FALSE)</f>
        <v>    Bil &lt; 1,95 pendler rejse        </v>
      </c>
      <c r="H5412">
        <v>2</v>
      </c>
      <c r="I5412">
        <v>2</v>
      </c>
      <c r="J5412">
        <v>12</v>
      </c>
      <c r="K5412">
        <f>IF(AND(Tabel1[[#This Row],[Gruppe]]&gt;=610,Tabel1[[#This Row],[Gruppe]]&lt;=765),Tabel1[[#This Row],[Dækmeter]],0)</f>
        <v>0</v>
      </c>
      <c r="L5412">
        <v>0</v>
      </c>
      <c r="M5412" t="s">
        <v>3</v>
      </c>
      <c r="N5412" t="str">
        <f>VLOOKUP($F5412,Statistikkoder!$A$2:$C$154,3,FALSE)</f>
        <v>Personbil</v>
      </c>
    </row>
    <row r="5413" spans="1:14" x14ac:dyDescent="0.2">
      <c r="A5413" t="s">
        <v>216</v>
      </c>
      <c r="B5413" s="1">
        <v>0.45833333333333331</v>
      </c>
      <c r="C5413" t="s">
        <v>0</v>
      </c>
      <c r="D5413" t="s">
        <v>1</v>
      </c>
      <c r="E5413" t="s">
        <v>189</v>
      </c>
      <c r="F5413">
        <v>110</v>
      </c>
      <c r="G5413" t="str">
        <f>VLOOKUP(Tabel1[[#This Row],[Gruppe]],Statistikkoder!$A$1:$C$154,2,FALSE)</f>
        <v>    Bil &lt; 1,95 m                            </v>
      </c>
      <c r="H5413">
        <v>15</v>
      </c>
      <c r="I5413">
        <v>28</v>
      </c>
      <c r="J5413">
        <v>90</v>
      </c>
      <c r="K5413">
        <f>IF(AND(Tabel1[[#This Row],[Gruppe]]&gt;=610,Tabel1[[#This Row],[Gruppe]]&lt;=765),Tabel1[[#This Row],[Dækmeter]],0)</f>
        <v>0</v>
      </c>
      <c r="L5413">
        <v>0</v>
      </c>
      <c r="M5413" t="s">
        <v>3</v>
      </c>
      <c r="N5413" t="str">
        <f>VLOOKUP($F5413,Statistikkoder!$A$2:$C$154,3,FALSE)</f>
        <v>Personbil</v>
      </c>
    </row>
    <row r="5414" spans="1:14" x14ac:dyDescent="0.2">
      <c r="A5414" t="s">
        <v>216</v>
      </c>
      <c r="B5414" s="1">
        <v>0.45833333333333331</v>
      </c>
      <c r="C5414" t="s">
        <v>0</v>
      </c>
      <c r="D5414" t="s">
        <v>1</v>
      </c>
      <c r="E5414" t="s">
        <v>189</v>
      </c>
      <c r="F5414">
        <v>120</v>
      </c>
      <c r="G5414" t="str">
        <f>VLOOKUP(Tabel1[[#This Row],[Gruppe]],Statistikkoder!$A$1:$C$154,2,FALSE)</f>
        <v>    Bil &gt; 1,95 m                            </v>
      </c>
      <c r="H5414">
        <v>1</v>
      </c>
      <c r="I5414">
        <v>2</v>
      </c>
      <c r="J5414">
        <v>6</v>
      </c>
      <c r="K5414">
        <f>IF(AND(Tabel1[[#This Row],[Gruppe]]&gt;=610,Tabel1[[#This Row],[Gruppe]]&lt;=765),Tabel1[[#This Row],[Dækmeter]],0)</f>
        <v>0</v>
      </c>
      <c r="L5414">
        <v>0</v>
      </c>
      <c r="M5414" t="s">
        <v>3</v>
      </c>
      <c r="N5414" t="str">
        <f>VLOOKUP($F5414,Statistikkoder!$A$2:$C$154,3,FALSE)</f>
        <v>Personbil</v>
      </c>
    </row>
    <row r="5415" spans="1:14" x14ac:dyDescent="0.2">
      <c r="A5415" t="s">
        <v>216</v>
      </c>
      <c r="B5415" s="1">
        <v>0.45833333333333331</v>
      </c>
      <c r="C5415" t="s">
        <v>0</v>
      </c>
      <c r="D5415" t="s">
        <v>1</v>
      </c>
      <c r="E5415" t="s">
        <v>189</v>
      </c>
      <c r="F5415">
        <v>123</v>
      </c>
      <c r="G5415" t="str">
        <f>VLOOKUP(Tabel1[[#This Row],[Gruppe]],Statistikkoder!$A$1:$C$154,2,FALSE)</f>
        <v>    Bil H&gt;1,95 &amp; L&gt;6 m                      </v>
      </c>
      <c r="H5415">
        <v>1</v>
      </c>
      <c r="I5415">
        <v>2</v>
      </c>
      <c r="J5415">
        <v>6</v>
      </c>
      <c r="K5415">
        <f>IF(AND(Tabel1[[#This Row],[Gruppe]]&gt;=610,Tabel1[[#This Row],[Gruppe]]&lt;=765),Tabel1[[#This Row],[Dækmeter]],0)</f>
        <v>0</v>
      </c>
      <c r="L5415">
        <v>0</v>
      </c>
      <c r="M5415" t="s">
        <v>3</v>
      </c>
      <c r="N5415" t="str">
        <f>VLOOKUP($F5415,Statistikkoder!$A$2:$C$154,3,FALSE)</f>
        <v>Personbil</v>
      </c>
    </row>
    <row r="5416" spans="1:14" x14ac:dyDescent="0.2">
      <c r="A5416" t="s">
        <v>216</v>
      </c>
      <c r="B5416" s="1">
        <v>0.45833333333333331</v>
      </c>
      <c r="C5416" t="s">
        <v>0</v>
      </c>
      <c r="D5416" t="s">
        <v>1</v>
      </c>
      <c r="E5416" t="s">
        <v>189</v>
      </c>
      <c r="F5416">
        <v>320</v>
      </c>
      <c r="G5416" t="str">
        <f>VLOOKUP(Tabel1[[#This Row],[Gruppe]],Statistikkoder!$A$1:$C$154,2,FALSE)</f>
        <v>    Autocamper &lt; 12 meter                </v>
      </c>
      <c r="H5416">
        <v>2</v>
      </c>
      <c r="I5416">
        <v>4</v>
      </c>
      <c r="J5416">
        <v>20</v>
      </c>
      <c r="K5416">
        <f>IF(AND(Tabel1[[#This Row],[Gruppe]]&gt;=610,Tabel1[[#This Row],[Gruppe]]&lt;=765),Tabel1[[#This Row],[Dækmeter]],0)</f>
        <v>0</v>
      </c>
      <c r="L5416">
        <v>0</v>
      </c>
      <c r="M5416" t="s">
        <v>3</v>
      </c>
      <c r="N5416" t="str">
        <f>VLOOKUP($F5416,Statistikkoder!$A$2:$C$154,3,FALSE)</f>
        <v>Autocamper</v>
      </c>
    </row>
    <row r="5417" spans="1:14" x14ac:dyDescent="0.2">
      <c r="A5417" t="s">
        <v>216</v>
      </c>
      <c r="B5417" s="1">
        <v>0.45833333333333331</v>
      </c>
      <c r="C5417" t="s">
        <v>0</v>
      </c>
      <c r="D5417" t="s">
        <v>1</v>
      </c>
      <c r="E5417" t="s">
        <v>189</v>
      </c>
      <c r="F5417">
        <v>505</v>
      </c>
      <c r="G5417" t="str">
        <f>VLOOKUP(Tabel1[[#This Row],[Gruppe]],Statistikkoder!$A$1:$C$154,2,FALSE)</f>
        <v>    Cykel Pensionist                        </v>
      </c>
      <c r="H5417">
        <v>4</v>
      </c>
      <c r="I5417">
        <v>0</v>
      </c>
      <c r="J5417">
        <v>4</v>
      </c>
      <c r="K5417">
        <f>IF(AND(Tabel1[[#This Row],[Gruppe]]&gt;=610,Tabel1[[#This Row],[Gruppe]]&lt;=765),Tabel1[[#This Row],[Dækmeter]],0)</f>
        <v>0</v>
      </c>
      <c r="L5417">
        <v>0</v>
      </c>
      <c r="M5417" t="s">
        <v>3</v>
      </c>
      <c r="N5417" t="str">
        <f>VLOOKUP($F5417,Statistikkoder!$A$2:$C$154,3,FALSE)</f>
        <v>Cykel</v>
      </c>
    </row>
    <row r="5418" spans="1:14" x14ac:dyDescent="0.2">
      <c r="A5418" t="s">
        <v>216</v>
      </c>
      <c r="B5418" s="1">
        <v>0.45833333333333331</v>
      </c>
      <c r="C5418" t="s">
        <v>0</v>
      </c>
      <c r="D5418" t="s">
        <v>1</v>
      </c>
      <c r="E5418" t="s">
        <v>189</v>
      </c>
      <c r="F5418">
        <v>510</v>
      </c>
      <c r="G5418" t="str">
        <f>VLOOKUP(Tabel1[[#This Row],[Gruppe]],Statistikkoder!$A$1:$C$154,2,FALSE)</f>
        <v>    Cykel Voksen                            </v>
      </c>
      <c r="H5418">
        <v>6</v>
      </c>
      <c r="I5418">
        <v>0</v>
      </c>
      <c r="J5418">
        <v>6</v>
      </c>
      <c r="K5418">
        <f>IF(AND(Tabel1[[#This Row],[Gruppe]]&gt;=610,Tabel1[[#This Row],[Gruppe]]&lt;=765),Tabel1[[#This Row],[Dækmeter]],0)</f>
        <v>0</v>
      </c>
      <c r="L5418">
        <v>0</v>
      </c>
      <c r="M5418" t="s">
        <v>3</v>
      </c>
      <c r="N5418" t="str">
        <f>VLOOKUP($F5418,Statistikkoder!$A$2:$C$154,3,FALSE)</f>
        <v>Cykel</v>
      </c>
    </row>
    <row r="5419" spans="1:14" x14ac:dyDescent="0.2">
      <c r="A5419" t="s">
        <v>216</v>
      </c>
      <c r="B5419" s="1">
        <v>0.45833333333333331</v>
      </c>
      <c r="C5419" t="s">
        <v>0</v>
      </c>
      <c r="D5419" t="s">
        <v>1</v>
      </c>
      <c r="E5419" t="s">
        <v>189</v>
      </c>
      <c r="F5419">
        <v>540</v>
      </c>
      <c r="G5419" t="str">
        <f>VLOOKUP(Tabel1[[#This Row],[Gruppe]],Statistikkoder!$A$1:$C$154,2,FALSE)</f>
        <v>    Cykel m/anhænger Voksen                  </v>
      </c>
      <c r="H5419">
        <v>1</v>
      </c>
      <c r="I5419">
        <v>0</v>
      </c>
      <c r="J5419">
        <v>1</v>
      </c>
      <c r="K5419">
        <f>IF(AND(Tabel1[[#This Row],[Gruppe]]&gt;=610,Tabel1[[#This Row],[Gruppe]]&lt;=765),Tabel1[[#This Row],[Dækmeter]],0)</f>
        <v>0</v>
      </c>
      <c r="L5419">
        <v>0</v>
      </c>
      <c r="M5419" t="s">
        <v>3</v>
      </c>
      <c r="N5419" t="str">
        <f>VLOOKUP($F5419,Statistikkoder!$A$2:$C$154,3,FALSE)</f>
        <v>Cykel</v>
      </c>
    </row>
    <row r="5420" spans="1:14" x14ac:dyDescent="0.2">
      <c r="A5420" t="s">
        <v>216</v>
      </c>
      <c r="B5420" s="1">
        <v>0.45833333333333331</v>
      </c>
      <c r="C5420" t="s">
        <v>0</v>
      </c>
      <c r="D5420" t="s">
        <v>1</v>
      </c>
      <c r="E5420" t="s">
        <v>189</v>
      </c>
      <c r="F5420">
        <v>996</v>
      </c>
      <c r="G5420" t="str">
        <f>VLOOKUP(Tabel1[[#This Row],[Gruppe]],Statistikkoder!$A$1:$C$154,2,FALSE)</f>
        <v>    Passager i køretøj                            </v>
      </c>
      <c r="H5420">
        <v>0</v>
      </c>
      <c r="I5420">
        <v>38</v>
      </c>
      <c r="J5420">
        <v>0</v>
      </c>
      <c r="K5420">
        <f>IF(AND(Tabel1[[#This Row],[Gruppe]]&gt;=610,Tabel1[[#This Row],[Gruppe]]&lt;=765),Tabel1[[#This Row],[Dækmeter]],0)</f>
        <v>0</v>
      </c>
      <c r="L5420">
        <v>0</v>
      </c>
      <c r="M5420" t="s">
        <v>3</v>
      </c>
      <c r="N5420" t="str">
        <f>VLOOKUP($F5420,Statistikkoder!$A$2:$C$154,3,FALSE)</f>
        <v>Passager</v>
      </c>
    </row>
    <row r="5421" spans="1:14" x14ac:dyDescent="0.2">
      <c r="A5421" t="s">
        <v>216</v>
      </c>
      <c r="B5421" s="1">
        <v>0.5</v>
      </c>
      <c r="C5421" t="s">
        <v>4</v>
      </c>
      <c r="D5421" t="s">
        <v>2</v>
      </c>
      <c r="E5421" t="s">
        <v>189</v>
      </c>
      <c r="F5421">
        <v>40</v>
      </c>
      <c r="G5421" t="str">
        <f>VLOOKUP(Tabel1[[#This Row],[Gruppe]],Statistikkoder!$A$1:$C$154,2,FALSE)</f>
        <v>    Pensionist gående                </v>
      </c>
      <c r="H5421">
        <v>0</v>
      </c>
      <c r="I5421">
        <v>2</v>
      </c>
      <c r="J5421">
        <v>0</v>
      </c>
      <c r="K5421">
        <f>IF(AND(Tabel1[[#This Row],[Gruppe]]&gt;=610,Tabel1[[#This Row],[Gruppe]]&lt;=765),Tabel1[[#This Row],[Dækmeter]],0)</f>
        <v>0</v>
      </c>
      <c r="L5421">
        <v>0</v>
      </c>
      <c r="M5421" t="s">
        <v>3</v>
      </c>
      <c r="N5421" t="str">
        <f>VLOOKUP($F5421,Statistikkoder!$A$2:$C$154,3,FALSE)</f>
        <v>Passager</v>
      </c>
    </row>
    <row r="5422" spans="1:14" x14ac:dyDescent="0.2">
      <c r="A5422" t="s">
        <v>216</v>
      </c>
      <c r="B5422" s="1">
        <v>0.5</v>
      </c>
      <c r="C5422" t="s">
        <v>4</v>
      </c>
      <c r="D5422" t="s">
        <v>2</v>
      </c>
      <c r="E5422" t="s">
        <v>189</v>
      </c>
      <c r="F5422">
        <v>110</v>
      </c>
      <c r="G5422" t="str">
        <f>VLOOKUP(Tabel1[[#This Row],[Gruppe]],Statistikkoder!$A$1:$C$154,2,FALSE)</f>
        <v>    Bil &lt; 1,95 m                            </v>
      </c>
      <c r="H5422">
        <v>16</v>
      </c>
      <c r="I5422">
        <v>36</v>
      </c>
      <c r="J5422">
        <v>96</v>
      </c>
      <c r="K5422">
        <f>IF(AND(Tabel1[[#This Row],[Gruppe]]&gt;=610,Tabel1[[#This Row],[Gruppe]]&lt;=765),Tabel1[[#This Row],[Dækmeter]],0)</f>
        <v>0</v>
      </c>
      <c r="L5422">
        <v>0</v>
      </c>
      <c r="M5422" t="s">
        <v>3</v>
      </c>
      <c r="N5422" t="str">
        <f>VLOOKUP($F5422,Statistikkoder!$A$2:$C$154,3,FALSE)</f>
        <v>Personbil</v>
      </c>
    </row>
    <row r="5423" spans="1:14" x14ac:dyDescent="0.2">
      <c r="A5423" t="s">
        <v>216</v>
      </c>
      <c r="B5423" s="1">
        <v>0.5</v>
      </c>
      <c r="C5423" t="s">
        <v>4</v>
      </c>
      <c r="D5423" t="s">
        <v>2</v>
      </c>
      <c r="E5423" t="s">
        <v>189</v>
      </c>
      <c r="F5423">
        <v>120</v>
      </c>
      <c r="G5423" t="str">
        <f>VLOOKUP(Tabel1[[#This Row],[Gruppe]],Statistikkoder!$A$1:$C$154,2,FALSE)</f>
        <v>    Bil &gt; 1,95 m                            </v>
      </c>
      <c r="H5423">
        <v>1</v>
      </c>
      <c r="I5423">
        <v>2</v>
      </c>
      <c r="J5423">
        <v>6</v>
      </c>
      <c r="K5423">
        <f>IF(AND(Tabel1[[#This Row],[Gruppe]]&gt;=610,Tabel1[[#This Row],[Gruppe]]&lt;=765),Tabel1[[#This Row],[Dækmeter]],0)</f>
        <v>0</v>
      </c>
      <c r="L5423">
        <v>0</v>
      </c>
      <c r="M5423" t="s">
        <v>3</v>
      </c>
      <c r="N5423" t="str">
        <f>VLOOKUP($F5423,Statistikkoder!$A$2:$C$154,3,FALSE)</f>
        <v>Personbil</v>
      </c>
    </row>
    <row r="5424" spans="1:14" x14ac:dyDescent="0.2">
      <c r="A5424" t="s">
        <v>216</v>
      </c>
      <c r="B5424" s="1">
        <v>0.5</v>
      </c>
      <c r="C5424" t="s">
        <v>4</v>
      </c>
      <c r="D5424" t="s">
        <v>2</v>
      </c>
      <c r="E5424" t="s">
        <v>189</v>
      </c>
      <c r="F5424">
        <v>123</v>
      </c>
      <c r="G5424" t="str">
        <f>VLOOKUP(Tabel1[[#This Row],[Gruppe]],Statistikkoder!$A$1:$C$154,2,FALSE)</f>
        <v>    Bil H&gt;1,95 &amp; L&gt;6 m                      </v>
      </c>
      <c r="H5424">
        <v>1</v>
      </c>
      <c r="I5424">
        <v>4</v>
      </c>
      <c r="J5424">
        <v>6</v>
      </c>
      <c r="K5424">
        <f>IF(AND(Tabel1[[#This Row],[Gruppe]]&gt;=610,Tabel1[[#This Row],[Gruppe]]&lt;=765),Tabel1[[#This Row],[Dækmeter]],0)</f>
        <v>0</v>
      </c>
      <c r="L5424">
        <v>0</v>
      </c>
      <c r="M5424" t="s">
        <v>3</v>
      </c>
      <c r="N5424" t="str">
        <f>VLOOKUP($F5424,Statistikkoder!$A$2:$C$154,3,FALSE)</f>
        <v>Personbil</v>
      </c>
    </row>
    <row r="5425" spans="1:14" x14ac:dyDescent="0.2">
      <c r="A5425" t="s">
        <v>216</v>
      </c>
      <c r="B5425" s="1">
        <v>0.5</v>
      </c>
      <c r="C5425" t="s">
        <v>4</v>
      </c>
      <c r="D5425" t="s">
        <v>2</v>
      </c>
      <c r="E5425" t="s">
        <v>189</v>
      </c>
      <c r="F5425">
        <v>126</v>
      </c>
      <c r="G5425" t="str">
        <f>VLOOKUP(Tabel1[[#This Row],[Gruppe]],Statistikkoder!$A$1:$C$154,2,FALSE)</f>
        <v xml:space="preserve">    Bil med campingvogn                     </v>
      </c>
      <c r="H5425">
        <v>1</v>
      </c>
      <c r="I5425">
        <v>2</v>
      </c>
      <c r="J5425">
        <v>12</v>
      </c>
      <c r="K5425">
        <f>IF(AND(Tabel1[[#This Row],[Gruppe]]&gt;=610,Tabel1[[#This Row],[Gruppe]]&lt;=765),Tabel1[[#This Row],[Dækmeter]],0)</f>
        <v>0</v>
      </c>
      <c r="L5425">
        <v>0</v>
      </c>
      <c r="M5425" t="s">
        <v>3</v>
      </c>
      <c r="N5425" t="str">
        <f>VLOOKUP($F5425,Statistikkoder!$A$2:$C$154,3,FALSE)</f>
        <v>Personbil</v>
      </c>
    </row>
    <row r="5426" spans="1:14" x14ac:dyDescent="0.2">
      <c r="A5426" t="s">
        <v>216</v>
      </c>
      <c r="B5426" s="1">
        <v>0.5</v>
      </c>
      <c r="C5426" t="s">
        <v>4</v>
      </c>
      <c r="D5426" t="s">
        <v>2</v>
      </c>
      <c r="E5426" t="s">
        <v>189</v>
      </c>
      <c r="F5426">
        <v>410</v>
      </c>
      <c r="G5426" t="str">
        <f>VLOOKUP(Tabel1[[#This Row],[Gruppe]],Statistikkoder!$A$1:$C$154,2,FALSE)</f>
        <v>    MC                                    </v>
      </c>
      <c r="H5426">
        <v>6</v>
      </c>
      <c r="I5426">
        <v>6</v>
      </c>
      <c r="J5426">
        <v>12</v>
      </c>
      <c r="K5426">
        <f>IF(AND(Tabel1[[#This Row],[Gruppe]]&gt;=610,Tabel1[[#This Row],[Gruppe]]&lt;=765),Tabel1[[#This Row],[Dækmeter]],0)</f>
        <v>0</v>
      </c>
      <c r="L5426">
        <v>0</v>
      </c>
      <c r="M5426" t="s">
        <v>3</v>
      </c>
      <c r="N5426" t="str">
        <f>VLOOKUP($F5426,Statistikkoder!$A$2:$C$154,3,FALSE)</f>
        <v>MC/Knallert</v>
      </c>
    </row>
    <row r="5427" spans="1:14" x14ac:dyDescent="0.2">
      <c r="A5427" t="s">
        <v>216</v>
      </c>
      <c r="B5427" s="1">
        <v>0.5</v>
      </c>
      <c r="C5427" t="s">
        <v>4</v>
      </c>
      <c r="D5427" t="s">
        <v>2</v>
      </c>
      <c r="E5427" t="s">
        <v>189</v>
      </c>
      <c r="F5427">
        <v>720</v>
      </c>
      <c r="G5427" t="str">
        <f>VLOOKUP(Tabel1[[#This Row],[Gruppe]],Statistikkoder!$A$1:$C$154,2,FALSE)</f>
        <v>    Forvogn &gt; 10 meter incl. fører          </v>
      </c>
      <c r="H5427">
        <v>1</v>
      </c>
      <c r="I5427">
        <v>1</v>
      </c>
      <c r="J5427">
        <v>12</v>
      </c>
      <c r="K5427">
        <f>IF(AND(Tabel1[[#This Row],[Gruppe]]&gt;=610,Tabel1[[#This Row],[Gruppe]]&lt;=765),Tabel1[[#This Row],[Dækmeter]],0)</f>
        <v>12</v>
      </c>
      <c r="L5427">
        <v>0</v>
      </c>
      <c r="M5427" t="s">
        <v>3</v>
      </c>
      <c r="N5427" t="str">
        <f>VLOOKUP($F5427,Statistikkoder!$A$2:$C$154,3,FALSE)</f>
        <v>Forvogn</v>
      </c>
    </row>
    <row r="5428" spans="1:14" x14ac:dyDescent="0.2">
      <c r="A5428" t="s">
        <v>216</v>
      </c>
      <c r="B5428" s="1">
        <v>0.5</v>
      </c>
      <c r="C5428" t="s">
        <v>4</v>
      </c>
      <c r="D5428" t="s">
        <v>2</v>
      </c>
      <c r="E5428" t="s">
        <v>189</v>
      </c>
      <c r="F5428">
        <v>996</v>
      </c>
      <c r="G5428" t="str">
        <f>VLOOKUP(Tabel1[[#This Row],[Gruppe]],Statistikkoder!$A$1:$C$154,2,FALSE)</f>
        <v>    Passager i køretøj                            </v>
      </c>
      <c r="H5428">
        <v>0</v>
      </c>
      <c r="I5428">
        <v>51</v>
      </c>
      <c r="J5428">
        <v>0</v>
      </c>
      <c r="K5428">
        <f>IF(AND(Tabel1[[#This Row],[Gruppe]]&gt;=610,Tabel1[[#This Row],[Gruppe]]&lt;=765),Tabel1[[#This Row],[Dækmeter]],0)</f>
        <v>0</v>
      </c>
      <c r="L5428">
        <v>0</v>
      </c>
      <c r="M5428" t="s">
        <v>3</v>
      </c>
      <c r="N5428" t="str">
        <f>VLOOKUP($F5428,Statistikkoder!$A$2:$C$154,3,FALSE)</f>
        <v>Passager</v>
      </c>
    </row>
    <row r="5429" spans="1:14" x14ac:dyDescent="0.2">
      <c r="A5429" t="s">
        <v>216</v>
      </c>
      <c r="B5429" s="1">
        <v>0.5</v>
      </c>
      <c r="C5429" t="s">
        <v>0</v>
      </c>
      <c r="D5429" t="s">
        <v>1</v>
      </c>
      <c r="E5429" t="s">
        <v>190</v>
      </c>
      <c r="F5429">
        <v>10</v>
      </c>
      <c r="G5429" t="str">
        <f>VLOOKUP(Tabel1[[#This Row],[Gruppe]],Statistikkoder!$A$1:$C$154,2,FALSE)</f>
        <v>    Voksen gående                    </v>
      </c>
      <c r="H5429">
        <v>0</v>
      </c>
      <c r="I5429">
        <v>2</v>
      </c>
      <c r="J5429">
        <v>0</v>
      </c>
      <c r="K5429">
        <f>IF(AND(Tabel1[[#This Row],[Gruppe]]&gt;=610,Tabel1[[#This Row],[Gruppe]]&lt;=765),Tabel1[[#This Row],[Dækmeter]],0)</f>
        <v>0</v>
      </c>
      <c r="L5429">
        <v>0</v>
      </c>
      <c r="M5429" t="s">
        <v>3</v>
      </c>
      <c r="N5429" t="str">
        <f>VLOOKUP($F5429,Statistikkoder!$A$2:$C$154,3,FALSE)</f>
        <v>Passager</v>
      </c>
    </row>
    <row r="5430" spans="1:14" x14ac:dyDescent="0.2">
      <c r="A5430" t="s">
        <v>216</v>
      </c>
      <c r="B5430" s="1">
        <v>0.5</v>
      </c>
      <c r="C5430" t="s">
        <v>0</v>
      </c>
      <c r="D5430" t="s">
        <v>1</v>
      </c>
      <c r="E5430" t="s">
        <v>190</v>
      </c>
      <c r="F5430">
        <v>80</v>
      </c>
      <c r="G5430" t="str">
        <f>VLOOKUP(Tabel1[[#This Row],[Gruppe]],Statistikkoder!$A$1:$C$154,2,FALSE)</f>
        <v>    Bil &lt; 1,95 pendler rejse        </v>
      </c>
      <c r="H5430">
        <v>1</v>
      </c>
      <c r="I5430">
        <v>1</v>
      </c>
      <c r="J5430">
        <v>6</v>
      </c>
      <c r="K5430">
        <f>IF(AND(Tabel1[[#This Row],[Gruppe]]&gt;=610,Tabel1[[#This Row],[Gruppe]]&lt;=765),Tabel1[[#This Row],[Dækmeter]],0)</f>
        <v>0</v>
      </c>
      <c r="L5430">
        <v>0</v>
      </c>
      <c r="M5430" t="s">
        <v>3</v>
      </c>
      <c r="N5430" t="str">
        <f>VLOOKUP($F5430,Statistikkoder!$A$2:$C$154,3,FALSE)</f>
        <v>Personbil</v>
      </c>
    </row>
    <row r="5431" spans="1:14" x14ac:dyDescent="0.2">
      <c r="A5431" t="s">
        <v>216</v>
      </c>
      <c r="B5431" s="1">
        <v>0.5</v>
      </c>
      <c r="C5431" t="s">
        <v>0</v>
      </c>
      <c r="D5431" t="s">
        <v>1</v>
      </c>
      <c r="E5431" t="s">
        <v>190</v>
      </c>
      <c r="F5431">
        <v>110</v>
      </c>
      <c r="G5431" t="str">
        <f>VLOOKUP(Tabel1[[#This Row],[Gruppe]],Statistikkoder!$A$1:$C$154,2,FALSE)</f>
        <v>    Bil &lt; 1,95 m                            </v>
      </c>
      <c r="H5431">
        <v>20</v>
      </c>
      <c r="I5431">
        <v>41</v>
      </c>
      <c r="J5431">
        <v>120</v>
      </c>
      <c r="K5431">
        <f>IF(AND(Tabel1[[#This Row],[Gruppe]]&gt;=610,Tabel1[[#This Row],[Gruppe]]&lt;=765),Tabel1[[#This Row],[Dækmeter]],0)</f>
        <v>0</v>
      </c>
      <c r="L5431">
        <v>0</v>
      </c>
      <c r="M5431" t="s">
        <v>3</v>
      </c>
      <c r="N5431" t="str">
        <f>VLOOKUP($F5431,Statistikkoder!$A$2:$C$154,3,FALSE)</f>
        <v>Personbil</v>
      </c>
    </row>
    <row r="5432" spans="1:14" x14ac:dyDescent="0.2">
      <c r="A5432" t="s">
        <v>216</v>
      </c>
      <c r="B5432" s="1">
        <v>0.5</v>
      </c>
      <c r="C5432" t="s">
        <v>0</v>
      </c>
      <c r="D5432" t="s">
        <v>1</v>
      </c>
      <c r="E5432" t="s">
        <v>190</v>
      </c>
      <c r="F5432">
        <v>120</v>
      </c>
      <c r="G5432" t="str">
        <f>VLOOKUP(Tabel1[[#This Row],[Gruppe]],Statistikkoder!$A$1:$C$154,2,FALSE)</f>
        <v>    Bil &gt; 1,95 m                            </v>
      </c>
      <c r="H5432">
        <v>3</v>
      </c>
      <c r="I5432">
        <v>60</v>
      </c>
      <c r="J5432">
        <v>18</v>
      </c>
      <c r="K5432">
        <f>IF(AND(Tabel1[[#This Row],[Gruppe]]&gt;=610,Tabel1[[#This Row],[Gruppe]]&lt;=765),Tabel1[[#This Row],[Dækmeter]],0)</f>
        <v>0</v>
      </c>
      <c r="L5432">
        <v>0</v>
      </c>
      <c r="M5432" t="s">
        <v>3</v>
      </c>
      <c r="N5432" t="str">
        <f>VLOOKUP($F5432,Statistikkoder!$A$2:$C$154,3,FALSE)</f>
        <v>Personbil</v>
      </c>
    </row>
    <row r="5433" spans="1:14" x14ac:dyDescent="0.2">
      <c r="A5433" t="s">
        <v>216</v>
      </c>
      <c r="B5433" s="1">
        <v>0.5</v>
      </c>
      <c r="C5433" t="s">
        <v>0</v>
      </c>
      <c r="D5433" t="s">
        <v>1</v>
      </c>
      <c r="E5433" t="s">
        <v>190</v>
      </c>
      <c r="F5433">
        <v>309</v>
      </c>
      <c r="G5433" t="str">
        <f>VLOOKUP(Tabel1[[#This Row],[Gruppe]],Statistikkoder!$A$1:$C$154,2,FALSE)</f>
        <v>    Autocamper &lt;  6 meter                </v>
      </c>
      <c r="H5433">
        <v>1</v>
      </c>
      <c r="I5433">
        <v>2</v>
      </c>
      <c r="J5433">
        <v>6</v>
      </c>
      <c r="K5433">
        <f>IF(AND(Tabel1[[#This Row],[Gruppe]]&gt;=610,Tabel1[[#This Row],[Gruppe]]&lt;=765),Tabel1[[#This Row],[Dækmeter]],0)</f>
        <v>0</v>
      </c>
      <c r="L5433">
        <v>0</v>
      </c>
      <c r="M5433" t="s">
        <v>3</v>
      </c>
      <c r="N5433" t="str">
        <f>VLOOKUP($F5433,Statistikkoder!$A$2:$C$154,3,FALSE)</f>
        <v>Autocamper</v>
      </c>
    </row>
    <row r="5434" spans="1:14" x14ac:dyDescent="0.2">
      <c r="A5434" t="s">
        <v>216</v>
      </c>
      <c r="B5434" s="1">
        <v>0.5</v>
      </c>
      <c r="C5434" t="s">
        <v>0</v>
      </c>
      <c r="D5434" t="s">
        <v>1</v>
      </c>
      <c r="E5434" t="s">
        <v>190</v>
      </c>
      <c r="F5434">
        <v>410</v>
      </c>
      <c r="G5434" t="str">
        <f>VLOOKUP(Tabel1[[#This Row],[Gruppe]],Statistikkoder!$A$1:$C$154,2,FALSE)</f>
        <v>    MC                                    </v>
      </c>
      <c r="H5434">
        <v>3</v>
      </c>
      <c r="I5434">
        <v>5</v>
      </c>
      <c r="J5434">
        <v>6</v>
      </c>
      <c r="K5434">
        <f>IF(AND(Tabel1[[#This Row],[Gruppe]]&gt;=610,Tabel1[[#This Row],[Gruppe]]&lt;=765),Tabel1[[#This Row],[Dækmeter]],0)</f>
        <v>0</v>
      </c>
      <c r="L5434">
        <v>0</v>
      </c>
      <c r="M5434" t="s">
        <v>3</v>
      </c>
      <c r="N5434" t="str">
        <f>VLOOKUP($F5434,Statistikkoder!$A$2:$C$154,3,FALSE)</f>
        <v>MC/Knallert</v>
      </c>
    </row>
    <row r="5435" spans="1:14" x14ac:dyDescent="0.2">
      <c r="A5435" t="s">
        <v>216</v>
      </c>
      <c r="B5435" s="1">
        <v>0.5</v>
      </c>
      <c r="C5435" t="s">
        <v>0</v>
      </c>
      <c r="D5435" t="s">
        <v>1</v>
      </c>
      <c r="E5435" t="s">
        <v>190</v>
      </c>
      <c r="F5435">
        <v>510</v>
      </c>
      <c r="G5435" t="str">
        <f>VLOOKUP(Tabel1[[#This Row],[Gruppe]],Statistikkoder!$A$1:$C$154,2,FALSE)</f>
        <v>    Cykel Voksen                            </v>
      </c>
      <c r="H5435">
        <v>1</v>
      </c>
      <c r="I5435">
        <v>0</v>
      </c>
      <c r="J5435">
        <v>1</v>
      </c>
      <c r="K5435">
        <f>IF(AND(Tabel1[[#This Row],[Gruppe]]&gt;=610,Tabel1[[#This Row],[Gruppe]]&lt;=765),Tabel1[[#This Row],[Dækmeter]],0)</f>
        <v>0</v>
      </c>
      <c r="L5435">
        <v>0</v>
      </c>
      <c r="M5435" t="s">
        <v>3</v>
      </c>
      <c r="N5435" t="str">
        <f>VLOOKUP($F5435,Statistikkoder!$A$2:$C$154,3,FALSE)</f>
        <v>Cykel</v>
      </c>
    </row>
    <row r="5436" spans="1:14" x14ac:dyDescent="0.2">
      <c r="A5436" t="s">
        <v>216</v>
      </c>
      <c r="B5436" s="1">
        <v>0.5</v>
      </c>
      <c r="C5436" t="s">
        <v>0</v>
      </c>
      <c r="D5436" t="s">
        <v>1</v>
      </c>
      <c r="E5436" t="s">
        <v>190</v>
      </c>
      <c r="F5436">
        <v>720</v>
      </c>
      <c r="G5436" t="str">
        <f>VLOOKUP(Tabel1[[#This Row],[Gruppe]],Statistikkoder!$A$1:$C$154,2,FALSE)</f>
        <v>    Forvogn &gt; 10 meter incl. fører          </v>
      </c>
      <c r="H5436">
        <v>1</v>
      </c>
      <c r="I5436">
        <v>1</v>
      </c>
      <c r="J5436">
        <v>12</v>
      </c>
      <c r="K5436">
        <f>IF(AND(Tabel1[[#This Row],[Gruppe]]&gt;=610,Tabel1[[#This Row],[Gruppe]]&lt;=765),Tabel1[[#This Row],[Dækmeter]],0)</f>
        <v>12</v>
      </c>
      <c r="L5436">
        <v>0</v>
      </c>
      <c r="M5436" t="s">
        <v>3</v>
      </c>
      <c r="N5436" t="str">
        <f>VLOOKUP($F5436,Statistikkoder!$A$2:$C$154,3,FALSE)</f>
        <v>Forvogn</v>
      </c>
    </row>
    <row r="5437" spans="1:14" x14ac:dyDescent="0.2">
      <c r="A5437" t="s">
        <v>216</v>
      </c>
      <c r="B5437" s="1">
        <v>0.5</v>
      </c>
      <c r="C5437" t="s">
        <v>0</v>
      </c>
      <c r="D5437" t="s">
        <v>1</v>
      </c>
      <c r="E5437" t="s">
        <v>190</v>
      </c>
      <c r="F5437">
        <v>996</v>
      </c>
      <c r="G5437" t="str">
        <f>VLOOKUP(Tabel1[[#This Row],[Gruppe]],Statistikkoder!$A$1:$C$154,2,FALSE)</f>
        <v>    Passager i køretøj                            </v>
      </c>
      <c r="H5437">
        <v>0</v>
      </c>
      <c r="I5437">
        <v>110</v>
      </c>
      <c r="J5437">
        <v>0</v>
      </c>
      <c r="K5437">
        <f>IF(AND(Tabel1[[#This Row],[Gruppe]]&gt;=610,Tabel1[[#This Row],[Gruppe]]&lt;=765),Tabel1[[#This Row],[Dækmeter]],0)</f>
        <v>0</v>
      </c>
      <c r="L5437">
        <v>0</v>
      </c>
      <c r="M5437" t="s">
        <v>3</v>
      </c>
      <c r="N5437" t="str">
        <f>VLOOKUP($F5437,Statistikkoder!$A$2:$C$154,3,FALSE)</f>
        <v>Passager</v>
      </c>
    </row>
    <row r="5438" spans="1:14" x14ac:dyDescent="0.2">
      <c r="A5438" t="s">
        <v>216</v>
      </c>
      <c r="B5438" s="1">
        <v>0.54166666666666663</v>
      </c>
      <c r="C5438" t="s">
        <v>4</v>
      </c>
      <c r="D5438" t="s">
        <v>2</v>
      </c>
      <c r="E5438" t="s">
        <v>190</v>
      </c>
      <c r="F5438">
        <v>10</v>
      </c>
      <c r="G5438" t="str">
        <f>VLOOKUP(Tabel1[[#This Row],[Gruppe]],Statistikkoder!$A$1:$C$154,2,FALSE)</f>
        <v>    Voksen gående                    </v>
      </c>
      <c r="H5438">
        <v>0</v>
      </c>
      <c r="I5438">
        <v>4</v>
      </c>
      <c r="J5438">
        <v>0</v>
      </c>
      <c r="K5438">
        <f>IF(AND(Tabel1[[#This Row],[Gruppe]]&gt;=610,Tabel1[[#This Row],[Gruppe]]&lt;=765),Tabel1[[#This Row],[Dækmeter]],0)</f>
        <v>0</v>
      </c>
      <c r="L5438">
        <v>0</v>
      </c>
      <c r="M5438" t="s">
        <v>3</v>
      </c>
      <c r="N5438" t="str">
        <f>VLOOKUP($F5438,Statistikkoder!$A$2:$C$154,3,FALSE)</f>
        <v>Passager</v>
      </c>
    </row>
    <row r="5439" spans="1:14" x14ac:dyDescent="0.2">
      <c r="A5439" t="s">
        <v>216</v>
      </c>
      <c r="B5439" s="1">
        <v>0.54166666666666663</v>
      </c>
      <c r="C5439" t="s">
        <v>4</v>
      </c>
      <c r="D5439" t="s">
        <v>2</v>
      </c>
      <c r="E5439" t="s">
        <v>190</v>
      </c>
      <c r="F5439">
        <v>20</v>
      </c>
      <c r="G5439" t="str">
        <f>VLOOKUP(Tabel1[[#This Row],[Gruppe]],Statistikkoder!$A$1:$C$154,2,FALSE)</f>
        <v>    Barn 12-15 år gående              </v>
      </c>
      <c r="H5439">
        <v>0</v>
      </c>
      <c r="I5439">
        <v>1</v>
      </c>
      <c r="J5439">
        <v>0</v>
      </c>
      <c r="K5439">
        <f>IF(AND(Tabel1[[#This Row],[Gruppe]]&gt;=610,Tabel1[[#This Row],[Gruppe]]&lt;=765),Tabel1[[#This Row],[Dækmeter]],0)</f>
        <v>0</v>
      </c>
      <c r="L5439">
        <v>0</v>
      </c>
      <c r="M5439" t="s">
        <v>3</v>
      </c>
      <c r="N5439" t="str">
        <f>VLOOKUP($F5439,Statistikkoder!$A$2:$C$154,3,FALSE)</f>
        <v>Passager</v>
      </c>
    </row>
    <row r="5440" spans="1:14" x14ac:dyDescent="0.2">
      <c r="A5440" t="s">
        <v>216</v>
      </c>
      <c r="B5440" s="1">
        <v>0.54166666666666663</v>
      </c>
      <c r="C5440" t="s">
        <v>4</v>
      </c>
      <c r="D5440" t="s">
        <v>2</v>
      </c>
      <c r="E5440" t="s">
        <v>190</v>
      </c>
      <c r="F5440">
        <v>110</v>
      </c>
      <c r="G5440" t="str">
        <f>VLOOKUP(Tabel1[[#This Row],[Gruppe]],Statistikkoder!$A$1:$C$154,2,FALSE)</f>
        <v>    Bil &lt; 1,95 m                            </v>
      </c>
      <c r="H5440">
        <v>15</v>
      </c>
      <c r="I5440">
        <v>29</v>
      </c>
      <c r="J5440">
        <v>90</v>
      </c>
      <c r="K5440">
        <f>IF(AND(Tabel1[[#This Row],[Gruppe]]&gt;=610,Tabel1[[#This Row],[Gruppe]]&lt;=765),Tabel1[[#This Row],[Dækmeter]],0)</f>
        <v>0</v>
      </c>
      <c r="L5440">
        <v>0</v>
      </c>
      <c r="M5440" t="s">
        <v>3</v>
      </c>
      <c r="N5440" t="str">
        <f>VLOOKUP($F5440,Statistikkoder!$A$2:$C$154,3,FALSE)</f>
        <v>Personbil</v>
      </c>
    </row>
    <row r="5441" spans="1:14" x14ac:dyDescent="0.2">
      <c r="A5441" t="s">
        <v>216</v>
      </c>
      <c r="B5441" s="1">
        <v>0.54166666666666663</v>
      </c>
      <c r="C5441" t="s">
        <v>4</v>
      </c>
      <c r="D5441" t="s">
        <v>2</v>
      </c>
      <c r="E5441" t="s">
        <v>190</v>
      </c>
      <c r="F5441">
        <v>126</v>
      </c>
      <c r="G5441" t="str">
        <f>VLOOKUP(Tabel1[[#This Row],[Gruppe]],Statistikkoder!$A$1:$C$154,2,FALSE)</f>
        <v xml:space="preserve">    Bil med campingvogn                     </v>
      </c>
      <c r="H5441">
        <v>1</v>
      </c>
      <c r="I5441">
        <v>2</v>
      </c>
      <c r="J5441">
        <v>12</v>
      </c>
      <c r="K5441">
        <f>IF(AND(Tabel1[[#This Row],[Gruppe]]&gt;=610,Tabel1[[#This Row],[Gruppe]]&lt;=765),Tabel1[[#This Row],[Dækmeter]],0)</f>
        <v>0</v>
      </c>
      <c r="L5441">
        <v>0</v>
      </c>
      <c r="M5441" t="s">
        <v>3</v>
      </c>
      <c r="N5441" t="str">
        <f>VLOOKUP($F5441,Statistikkoder!$A$2:$C$154,3,FALSE)</f>
        <v>Personbil</v>
      </c>
    </row>
    <row r="5442" spans="1:14" x14ac:dyDescent="0.2">
      <c r="A5442" t="s">
        <v>216</v>
      </c>
      <c r="B5442" s="1">
        <v>0.54166666666666663</v>
      </c>
      <c r="C5442" t="s">
        <v>4</v>
      </c>
      <c r="D5442" t="s">
        <v>2</v>
      </c>
      <c r="E5442" t="s">
        <v>190</v>
      </c>
      <c r="F5442">
        <v>309</v>
      </c>
      <c r="G5442" t="str">
        <f>VLOOKUP(Tabel1[[#This Row],[Gruppe]],Statistikkoder!$A$1:$C$154,2,FALSE)</f>
        <v>    Autocamper &lt;  6 meter                </v>
      </c>
      <c r="H5442">
        <v>1</v>
      </c>
      <c r="I5442">
        <v>2</v>
      </c>
      <c r="J5442">
        <v>6</v>
      </c>
      <c r="K5442">
        <f>IF(AND(Tabel1[[#This Row],[Gruppe]]&gt;=610,Tabel1[[#This Row],[Gruppe]]&lt;=765),Tabel1[[#This Row],[Dækmeter]],0)</f>
        <v>0</v>
      </c>
      <c r="L5442">
        <v>0</v>
      </c>
      <c r="M5442" t="s">
        <v>3</v>
      </c>
      <c r="N5442" t="str">
        <f>VLOOKUP($F5442,Statistikkoder!$A$2:$C$154,3,FALSE)</f>
        <v>Autocamper</v>
      </c>
    </row>
    <row r="5443" spans="1:14" x14ac:dyDescent="0.2">
      <c r="A5443" t="s">
        <v>216</v>
      </c>
      <c r="B5443" s="1">
        <v>0.54166666666666663</v>
      </c>
      <c r="C5443" t="s">
        <v>4</v>
      </c>
      <c r="D5443" t="s">
        <v>2</v>
      </c>
      <c r="E5443" t="s">
        <v>190</v>
      </c>
      <c r="F5443">
        <v>320</v>
      </c>
      <c r="G5443" t="str">
        <f>VLOOKUP(Tabel1[[#This Row],[Gruppe]],Statistikkoder!$A$1:$C$154,2,FALSE)</f>
        <v>    Autocamper &lt; 12 meter                </v>
      </c>
      <c r="H5443">
        <v>1</v>
      </c>
      <c r="I5443">
        <v>2</v>
      </c>
      <c r="J5443">
        <v>10</v>
      </c>
      <c r="K5443">
        <f>IF(AND(Tabel1[[#This Row],[Gruppe]]&gt;=610,Tabel1[[#This Row],[Gruppe]]&lt;=765),Tabel1[[#This Row],[Dækmeter]],0)</f>
        <v>0</v>
      </c>
      <c r="L5443">
        <v>0</v>
      </c>
      <c r="M5443" t="s">
        <v>3</v>
      </c>
      <c r="N5443" t="str">
        <f>VLOOKUP($F5443,Statistikkoder!$A$2:$C$154,3,FALSE)</f>
        <v>Autocamper</v>
      </c>
    </row>
    <row r="5444" spans="1:14" x14ac:dyDescent="0.2">
      <c r="A5444" t="s">
        <v>216</v>
      </c>
      <c r="B5444" s="1">
        <v>0.54166666666666663</v>
      </c>
      <c r="C5444" t="s">
        <v>4</v>
      </c>
      <c r="D5444" t="s">
        <v>2</v>
      </c>
      <c r="E5444" t="s">
        <v>190</v>
      </c>
      <c r="F5444">
        <v>410</v>
      </c>
      <c r="G5444" t="str">
        <f>VLOOKUP(Tabel1[[#This Row],[Gruppe]],Statistikkoder!$A$1:$C$154,2,FALSE)</f>
        <v>    MC                                    </v>
      </c>
      <c r="H5444">
        <v>1</v>
      </c>
      <c r="I5444">
        <v>1</v>
      </c>
      <c r="J5444">
        <v>3</v>
      </c>
      <c r="K5444">
        <f>IF(AND(Tabel1[[#This Row],[Gruppe]]&gt;=610,Tabel1[[#This Row],[Gruppe]]&lt;=765),Tabel1[[#This Row],[Dækmeter]],0)</f>
        <v>0</v>
      </c>
      <c r="L5444">
        <v>0</v>
      </c>
      <c r="M5444" t="s">
        <v>3</v>
      </c>
      <c r="N5444" t="str">
        <f>VLOOKUP($F5444,Statistikkoder!$A$2:$C$154,3,FALSE)</f>
        <v>MC/Knallert</v>
      </c>
    </row>
    <row r="5445" spans="1:14" x14ac:dyDescent="0.2">
      <c r="A5445" t="s">
        <v>216</v>
      </c>
      <c r="B5445" s="1">
        <v>0.54166666666666663</v>
      </c>
      <c r="C5445" t="s">
        <v>4</v>
      </c>
      <c r="D5445" t="s">
        <v>2</v>
      </c>
      <c r="E5445" t="s">
        <v>190</v>
      </c>
      <c r="F5445">
        <v>510</v>
      </c>
      <c r="G5445" t="str">
        <f>VLOOKUP(Tabel1[[#This Row],[Gruppe]],Statistikkoder!$A$1:$C$154,2,FALSE)</f>
        <v>    Cykel Voksen                            </v>
      </c>
      <c r="H5445">
        <v>4</v>
      </c>
      <c r="I5445">
        <v>0</v>
      </c>
      <c r="J5445">
        <v>4</v>
      </c>
      <c r="K5445">
        <f>IF(AND(Tabel1[[#This Row],[Gruppe]]&gt;=610,Tabel1[[#This Row],[Gruppe]]&lt;=765),Tabel1[[#This Row],[Dækmeter]],0)</f>
        <v>0</v>
      </c>
      <c r="L5445">
        <v>0</v>
      </c>
      <c r="M5445" t="s">
        <v>3</v>
      </c>
      <c r="N5445" t="str">
        <f>VLOOKUP($F5445,Statistikkoder!$A$2:$C$154,3,FALSE)</f>
        <v>Cykel</v>
      </c>
    </row>
    <row r="5446" spans="1:14" x14ac:dyDescent="0.2">
      <c r="A5446" t="s">
        <v>216</v>
      </c>
      <c r="B5446" s="1">
        <v>0.54166666666666663</v>
      </c>
      <c r="C5446" t="s">
        <v>4</v>
      </c>
      <c r="D5446" t="s">
        <v>2</v>
      </c>
      <c r="E5446" t="s">
        <v>190</v>
      </c>
      <c r="F5446">
        <v>520</v>
      </c>
      <c r="G5446" t="str">
        <f>VLOOKUP(Tabel1[[#This Row],[Gruppe]],Statistikkoder!$A$1:$C$154,2,FALSE)</f>
        <v>    Cykel Barn 12-15 år                      </v>
      </c>
      <c r="H5446">
        <v>1</v>
      </c>
      <c r="I5446">
        <v>0</v>
      </c>
      <c r="J5446">
        <v>1</v>
      </c>
      <c r="K5446">
        <f>IF(AND(Tabel1[[#This Row],[Gruppe]]&gt;=610,Tabel1[[#This Row],[Gruppe]]&lt;=765),Tabel1[[#This Row],[Dækmeter]],0)</f>
        <v>0</v>
      </c>
      <c r="L5446">
        <v>0</v>
      </c>
      <c r="M5446" t="s">
        <v>3</v>
      </c>
      <c r="N5446" t="str">
        <f>VLOOKUP($F5446,Statistikkoder!$A$2:$C$154,3,FALSE)</f>
        <v>Cykel</v>
      </c>
    </row>
    <row r="5447" spans="1:14" x14ac:dyDescent="0.2">
      <c r="A5447" t="s">
        <v>216</v>
      </c>
      <c r="B5447" s="1">
        <v>0.54166666666666663</v>
      </c>
      <c r="C5447" t="s">
        <v>4</v>
      </c>
      <c r="D5447" t="s">
        <v>2</v>
      </c>
      <c r="E5447" t="s">
        <v>190</v>
      </c>
      <c r="F5447">
        <v>996</v>
      </c>
      <c r="G5447" t="str">
        <f>VLOOKUP(Tabel1[[#This Row],[Gruppe]],Statistikkoder!$A$1:$C$154,2,FALSE)</f>
        <v>    Passager i køretøj                            </v>
      </c>
      <c r="H5447">
        <v>0</v>
      </c>
      <c r="I5447">
        <v>36</v>
      </c>
      <c r="J5447">
        <v>0</v>
      </c>
      <c r="K5447">
        <f>IF(AND(Tabel1[[#This Row],[Gruppe]]&gt;=610,Tabel1[[#This Row],[Gruppe]]&lt;=765),Tabel1[[#This Row],[Dækmeter]],0)</f>
        <v>0</v>
      </c>
      <c r="L5447">
        <v>0</v>
      </c>
      <c r="M5447" t="s">
        <v>3</v>
      </c>
      <c r="N5447" t="str">
        <f>VLOOKUP($F5447,Statistikkoder!$A$2:$C$154,3,FALSE)</f>
        <v>Passager</v>
      </c>
    </row>
    <row r="5448" spans="1:14" x14ac:dyDescent="0.2">
      <c r="A5448" t="s">
        <v>216</v>
      </c>
      <c r="B5448" s="1">
        <v>0.54166666666666663</v>
      </c>
      <c r="C5448" t="s">
        <v>0</v>
      </c>
      <c r="D5448" t="s">
        <v>1</v>
      </c>
      <c r="E5448" t="s">
        <v>189</v>
      </c>
      <c r="F5448">
        <v>10</v>
      </c>
      <c r="G5448" t="str">
        <f>VLOOKUP(Tabel1[[#This Row],[Gruppe]],Statistikkoder!$A$1:$C$154,2,FALSE)</f>
        <v>    Voksen gående                    </v>
      </c>
      <c r="H5448">
        <v>0</v>
      </c>
      <c r="I5448">
        <v>2</v>
      </c>
      <c r="J5448">
        <v>0</v>
      </c>
      <c r="K5448">
        <f>IF(AND(Tabel1[[#This Row],[Gruppe]]&gt;=610,Tabel1[[#This Row],[Gruppe]]&lt;=765),Tabel1[[#This Row],[Dækmeter]],0)</f>
        <v>0</v>
      </c>
      <c r="L5448">
        <v>0</v>
      </c>
      <c r="M5448" t="s">
        <v>3</v>
      </c>
      <c r="N5448" t="str">
        <f>VLOOKUP($F5448,Statistikkoder!$A$2:$C$154,3,FALSE)</f>
        <v>Passager</v>
      </c>
    </row>
    <row r="5449" spans="1:14" x14ac:dyDescent="0.2">
      <c r="A5449" t="s">
        <v>216</v>
      </c>
      <c r="B5449" s="1">
        <v>0.54166666666666663</v>
      </c>
      <c r="C5449" t="s">
        <v>0</v>
      </c>
      <c r="D5449" t="s">
        <v>1</v>
      </c>
      <c r="E5449" t="s">
        <v>189</v>
      </c>
      <c r="F5449">
        <v>80</v>
      </c>
      <c r="G5449" t="str">
        <f>VLOOKUP(Tabel1[[#This Row],[Gruppe]],Statistikkoder!$A$1:$C$154,2,FALSE)</f>
        <v>    Bil &lt; 1,95 pendler rejse        </v>
      </c>
      <c r="H5449">
        <v>2</v>
      </c>
      <c r="I5449">
        <v>3</v>
      </c>
      <c r="J5449">
        <v>12</v>
      </c>
      <c r="K5449">
        <f>IF(AND(Tabel1[[#This Row],[Gruppe]]&gt;=610,Tabel1[[#This Row],[Gruppe]]&lt;=765),Tabel1[[#This Row],[Dækmeter]],0)</f>
        <v>0</v>
      </c>
      <c r="L5449">
        <v>0</v>
      </c>
      <c r="M5449" t="s">
        <v>3</v>
      </c>
      <c r="N5449" t="str">
        <f>VLOOKUP($F5449,Statistikkoder!$A$2:$C$154,3,FALSE)</f>
        <v>Personbil</v>
      </c>
    </row>
    <row r="5450" spans="1:14" x14ac:dyDescent="0.2">
      <c r="A5450" t="s">
        <v>216</v>
      </c>
      <c r="B5450" s="1">
        <v>0.54166666666666663</v>
      </c>
      <c r="C5450" t="s">
        <v>0</v>
      </c>
      <c r="D5450" t="s">
        <v>1</v>
      </c>
      <c r="E5450" t="s">
        <v>189</v>
      </c>
      <c r="F5450">
        <v>110</v>
      </c>
      <c r="G5450" t="str">
        <f>VLOOKUP(Tabel1[[#This Row],[Gruppe]],Statistikkoder!$A$1:$C$154,2,FALSE)</f>
        <v>    Bil &lt; 1,95 m                            </v>
      </c>
      <c r="H5450">
        <v>18</v>
      </c>
      <c r="I5450">
        <v>37</v>
      </c>
      <c r="J5450">
        <v>108</v>
      </c>
      <c r="K5450">
        <f>IF(AND(Tabel1[[#This Row],[Gruppe]]&gt;=610,Tabel1[[#This Row],[Gruppe]]&lt;=765),Tabel1[[#This Row],[Dækmeter]],0)</f>
        <v>0</v>
      </c>
      <c r="L5450">
        <v>0</v>
      </c>
      <c r="M5450" t="s">
        <v>3</v>
      </c>
      <c r="N5450" t="str">
        <f>VLOOKUP($F5450,Statistikkoder!$A$2:$C$154,3,FALSE)</f>
        <v>Personbil</v>
      </c>
    </row>
    <row r="5451" spans="1:14" x14ac:dyDescent="0.2">
      <c r="A5451" t="s">
        <v>216</v>
      </c>
      <c r="B5451" s="1">
        <v>0.54166666666666663</v>
      </c>
      <c r="C5451" t="s">
        <v>0</v>
      </c>
      <c r="D5451" t="s">
        <v>1</v>
      </c>
      <c r="E5451" t="s">
        <v>189</v>
      </c>
      <c r="F5451">
        <v>120</v>
      </c>
      <c r="G5451" t="str">
        <f>VLOOKUP(Tabel1[[#This Row],[Gruppe]],Statistikkoder!$A$1:$C$154,2,FALSE)</f>
        <v>    Bil &gt; 1,95 m                            </v>
      </c>
      <c r="H5451">
        <v>2</v>
      </c>
      <c r="I5451">
        <v>4</v>
      </c>
      <c r="J5451">
        <v>12</v>
      </c>
      <c r="K5451">
        <f>IF(AND(Tabel1[[#This Row],[Gruppe]]&gt;=610,Tabel1[[#This Row],[Gruppe]]&lt;=765),Tabel1[[#This Row],[Dækmeter]],0)</f>
        <v>0</v>
      </c>
      <c r="L5451">
        <v>0</v>
      </c>
      <c r="M5451" t="s">
        <v>3</v>
      </c>
      <c r="N5451" t="str">
        <f>VLOOKUP($F5451,Statistikkoder!$A$2:$C$154,3,FALSE)</f>
        <v>Personbil</v>
      </c>
    </row>
    <row r="5452" spans="1:14" x14ac:dyDescent="0.2">
      <c r="A5452" t="s">
        <v>216</v>
      </c>
      <c r="B5452" s="1">
        <v>0.54166666666666663</v>
      </c>
      <c r="C5452" t="s">
        <v>0</v>
      </c>
      <c r="D5452" t="s">
        <v>1</v>
      </c>
      <c r="E5452" t="s">
        <v>189</v>
      </c>
      <c r="F5452">
        <v>309</v>
      </c>
      <c r="G5452" t="str">
        <f>VLOOKUP(Tabel1[[#This Row],[Gruppe]],Statistikkoder!$A$1:$C$154,2,FALSE)</f>
        <v>    Autocamper &lt;  6 meter                </v>
      </c>
      <c r="H5452">
        <v>1</v>
      </c>
      <c r="I5452">
        <v>2</v>
      </c>
      <c r="J5452">
        <v>6</v>
      </c>
      <c r="K5452">
        <f>IF(AND(Tabel1[[#This Row],[Gruppe]]&gt;=610,Tabel1[[#This Row],[Gruppe]]&lt;=765),Tabel1[[#This Row],[Dækmeter]],0)</f>
        <v>0</v>
      </c>
      <c r="L5452">
        <v>0</v>
      </c>
      <c r="M5452" t="s">
        <v>3</v>
      </c>
      <c r="N5452" t="str">
        <f>VLOOKUP($F5452,Statistikkoder!$A$2:$C$154,3,FALSE)</f>
        <v>Autocamper</v>
      </c>
    </row>
    <row r="5453" spans="1:14" x14ac:dyDescent="0.2">
      <c r="A5453" t="s">
        <v>216</v>
      </c>
      <c r="B5453" s="1">
        <v>0.54166666666666663</v>
      </c>
      <c r="C5453" t="s">
        <v>0</v>
      </c>
      <c r="D5453" t="s">
        <v>1</v>
      </c>
      <c r="E5453" t="s">
        <v>189</v>
      </c>
      <c r="F5453">
        <v>320</v>
      </c>
      <c r="G5453" t="str">
        <f>VLOOKUP(Tabel1[[#This Row],[Gruppe]],Statistikkoder!$A$1:$C$154,2,FALSE)</f>
        <v>    Autocamper &lt; 12 meter                </v>
      </c>
      <c r="H5453">
        <v>1</v>
      </c>
      <c r="I5453">
        <v>2</v>
      </c>
      <c r="J5453">
        <v>10</v>
      </c>
      <c r="K5453">
        <f>IF(AND(Tabel1[[#This Row],[Gruppe]]&gt;=610,Tabel1[[#This Row],[Gruppe]]&lt;=765),Tabel1[[#This Row],[Dækmeter]],0)</f>
        <v>0</v>
      </c>
      <c r="L5453">
        <v>0</v>
      </c>
      <c r="M5453" t="s">
        <v>3</v>
      </c>
      <c r="N5453" t="str">
        <f>VLOOKUP($F5453,Statistikkoder!$A$2:$C$154,3,FALSE)</f>
        <v>Autocamper</v>
      </c>
    </row>
    <row r="5454" spans="1:14" x14ac:dyDescent="0.2">
      <c r="A5454" t="s">
        <v>216</v>
      </c>
      <c r="B5454" s="1">
        <v>0.54166666666666663</v>
      </c>
      <c r="C5454" t="s">
        <v>0</v>
      </c>
      <c r="D5454" t="s">
        <v>1</v>
      </c>
      <c r="E5454" t="s">
        <v>189</v>
      </c>
      <c r="F5454">
        <v>510</v>
      </c>
      <c r="G5454" t="str">
        <f>VLOOKUP(Tabel1[[#This Row],[Gruppe]],Statistikkoder!$A$1:$C$154,2,FALSE)</f>
        <v>    Cykel Voksen                            </v>
      </c>
      <c r="H5454">
        <v>2</v>
      </c>
      <c r="I5454">
        <v>0</v>
      </c>
      <c r="J5454">
        <v>2</v>
      </c>
      <c r="K5454">
        <f>IF(AND(Tabel1[[#This Row],[Gruppe]]&gt;=610,Tabel1[[#This Row],[Gruppe]]&lt;=765),Tabel1[[#This Row],[Dækmeter]],0)</f>
        <v>0</v>
      </c>
      <c r="L5454">
        <v>0</v>
      </c>
      <c r="M5454" t="s">
        <v>3</v>
      </c>
      <c r="N5454" t="str">
        <f>VLOOKUP($F5454,Statistikkoder!$A$2:$C$154,3,FALSE)</f>
        <v>Cykel</v>
      </c>
    </row>
    <row r="5455" spans="1:14" x14ac:dyDescent="0.2">
      <c r="A5455" t="s">
        <v>216</v>
      </c>
      <c r="B5455" s="1">
        <v>0.54166666666666663</v>
      </c>
      <c r="C5455" t="s">
        <v>0</v>
      </c>
      <c r="D5455" t="s">
        <v>1</v>
      </c>
      <c r="E5455" t="s">
        <v>189</v>
      </c>
      <c r="F5455">
        <v>740</v>
      </c>
      <c r="G5455" t="str">
        <f>VLOOKUP(Tabel1[[#This Row],[Gruppe]],Statistikkoder!$A$1:$C$154,2,FALSE)</f>
        <v>    Vogntog 19 m. max 40 tons                </v>
      </c>
      <c r="H5455">
        <v>1</v>
      </c>
      <c r="I5455">
        <v>1</v>
      </c>
      <c r="J5455">
        <v>19</v>
      </c>
      <c r="K5455">
        <f>IF(AND(Tabel1[[#This Row],[Gruppe]]&gt;=610,Tabel1[[#This Row],[Gruppe]]&lt;=765),Tabel1[[#This Row],[Dækmeter]],0)</f>
        <v>19</v>
      </c>
      <c r="L5455">
        <v>0</v>
      </c>
      <c r="M5455" t="s">
        <v>3</v>
      </c>
      <c r="N5455" t="str">
        <f>VLOOKUP($F5455,Statistikkoder!$A$2:$C$154,3,FALSE)</f>
        <v>Vogntog</v>
      </c>
    </row>
    <row r="5456" spans="1:14" x14ac:dyDescent="0.2">
      <c r="A5456" t="s">
        <v>216</v>
      </c>
      <c r="B5456" s="1">
        <v>0.54166666666666663</v>
      </c>
      <c r="C5456" t="s">
        <v>0</v>
      </c>
      <c r="D5456" t="s">
        <v>1</v>
      </c>
      <c r="E5456" t="s">
        <v>189</v>
      </c>
      <c r="F5456">
        <v>996</v>
      </c>
      <c r="G5456" t="str">
        <f>VLOOKUP(Tabel1[[#This Row],[Gruppe]],Statistikkoder!$A$1:$C$154,2,FALSE)</f>
        <v>    Passager i køretøj                            </v>
      </c>
      <c r="H5456">
        <v>0</v>
      </c>
      <c r="I5456">
        <v>49</v>
      </c>
      <c r="J5456">
        <v>0</v>
      </c>
      <c r="K5456">
        <f>IF(AND(Tabel1[[#This Row],[Gruppe]]&gt;=610,Tabel1[[#This Row],[Gruppe]]&lt;=765),Tabel1[[#This Row],[Dækmeter]],0)</f>
        <v>0</v>
      </c>
      <c r="L5456">
        <v>0</v>
      </c>
      <c r="M5456" t="s">
        <v>3</v>
      </c>
      <c r="N5456" t="str">
        <f>VLOOKUP($F5456,Statistikkoder!$A$2:$C$154,3,FALSE)</f>
        <v>Passager</v>
      </c>
    </row>
    <row r="5457" spans="1:14" x14ac:dyDescent="0.2">
      <c r="A5457" t="s">
        <v>216</v>
      </c>
      <c r="B5457" s="1">
        <v>0.58333333333333337</v>
      </c>
      <c r="C5457" t="s">
        <v>4</v>
      </c>
      <c r="D5457" t="s">
        <v>2</v>
      </c>
      <c r="E5457" t="s">
        <v>189</v>
      </c>
      <c r="F5457">
        <v>80</v>
      </c>
      <c r="G5457" t="str">
        <f>VLOOKUP(Tabel1[[#This Row],[Gruppe]],Statistikkoder!$A$1:$C$154,2,FALSE)</f>
        <v>    Bil &lt; 1,95 pendler rejse        </v>
      </c>
      <c r="H5457">
        <v>2</v>
      </c>
      <c r="I5457">
        <v>2</v>
      </c>
      <c r="J5457">
        <v>12</v>
      </c>
      <c r="K5457">
        <f>IF(AND(Tabel1[[#This Row],[Gruppe]]&gt;=610,Tabel1[[#This Row],[Gruppe]]&lt;=765),Tabel1[[#This Row],[Dækmeter]],0)</f>
        <v>0</v>
      </c>
      <c r="L5457">
        <v>0</v>
      </c>
      <c r="M5457" t="s">
        <v>3</v>
      </c>
      <c r="N5457" t="str">
        <f>VLOOKUP($F5457,Statistikkoder!$A$2:$C$154,3,FALSE)</f>
        <v>Personbil</v>
      </c>
    </row>
    <row r="5458" spans="1:14" x14ac:dyDescent="0.2">
      <c r="A5458" t="s">
        <v>216</v>
      </c>
      <c r="B5458" s="1">
        <v>0.58333333333333337</v>
      </c>
      <c r="C5458" t="s">
        <v>4</v>
      </c>
      <c r="D5458" t="s">
        <v>2</v>
      </c>
      <c r="E5458" t="s">
        <v>189</v>
      </c>
      <c r="F5458">
        <v>110</v>
      </c>
      <c r="G5458" t="str">
        <f>VLOOKUP(Tabel1[[#This Row],[Gruppe]],Statistikkoder!$A$1:$C$154,2,FALSE)</f>
        <v>    Bil &lt; 1,95 m                            </v>
      </c>
      <c r="H5458">
        <v>9</v>
      </c>
      <c r="I5458">
        <v>20</v>
      </c>
      <c r="J5458">
        <v>54</v>
      </c>
      <c r="K5458">
        <f>IF(AND(Tabel1[[#This Row],[Gruppe]]&gt;=610,Tabel1[[#This Row],[Gruppe]]&lt;=765),Tabel1[[#This Row],[Dækmeter]],0)</f>
        <v>0</v>
      </c>
      <c r="L5458">
        <v>0</v>
      </c>
      <c r="M5458" t="s">
        <v>3</v>
      </c>
      <c r="N5458" t="str">
        <f>VLOOKUP($F5458,Statistikkoder!$A$2:$C$154,3,FALSE)</f>
        <v>Personbil</v>
      </c>
    </row>
    <row r="5459" spans="1:14" x14ac:dyDescent="0.2">
      <c r="A5459" t="s">
        <v>216</v>
      </c>
      <c r="B5459" s="1">
        <v>0.58333333333333337</v>
      </c>
      <c r="C5459" t="s">
        <v>4</v>
      </c>
      <c r="D5459" t="s">
        <v>2</v>
      </c>
      <c r="E5459" t="s">
        <v>189</v>
      </c>
      <c r="F5459">
        <v>120</v>
      </c>
      <c r="G5459" t="str">
        <f>VLOOKUP(Tabel1[[#This Row],[Gruppe]],Statistikkoder!$A$1:$C$154,2,FALSE)</f>
        <v>    Bil &gt; 1,95 m                            </v>
      </c>
      <c r="H5459">
        <v>1</v>
      </c>
      <c r="I5459">
        <v>2</v>
      </c>
      <c r="J5459">
        <v>6</v>
      </c>
      <c r="K5459">
        <f>IF(AND(Tabel1[[#This Row],[Gruppe]]&gt;=610,Tabel1[[#This Row],[Gruppe]]&lt;=765),Tabel1[[#This Row],[Dækmeter]],0)</f>
        <v>0</v>
      </c>
      <c r="L5459">
        <v>0</v>
      </c>
      <c r="M5459" t="s">
        <v>3</v>
      </c>
      <c r="N5459" t="str">
        <f>VLOOKUP($F5459,Statistikkoder!$A$2:$C$154,3,FALSE)</f>
        <v>Personbil</v>
      </c>
    </row>
    <row r="5460" spans="1:14" x14ac:dyDescent="0.2">
      <c r="A5460" t="s">
        <v>216</v>
      </c>
      <c r="B5460" s="1">
        <v>0.58333333333333337</v>
      </c>
      <c r="C5460" t="s">
        <v>4</v>
      </c>
      <c r="D5460" t="s">
        <v>2</v>
      </c>
      <c r="E5460" t="s">
        <v>189</v>
      </c>
      <c r="F5460">
        <v>123</v>
      </c>
      <c r="G5460" t="str">
        <f>VLOOKUP(Tabel1[[#This Row],[Gruppe]],Statistikkoder!$A$1:$C$154,2,FALSE)</f>
        <v>    Bil H&gt;1,95 &amp; L&gt;6 m                      </v>
      </c>
      <c r="H5460">
        <v>1</v>
      </c>
      <c r="I5460">
        <v>2</v>
      </c>
      <c r="J5460">
        <v>6</v>
      </c>
      <c r="K5460">
        <f>IF(AND(Tabel1[[#This Row],[Gruppe]]&gt;=610,Tabel1[[#This Row],[Gruppe]]&lt;=765),Tabel1[[#This Row],[Dækmeter]],0)</f>
        <v>0</v>
      </c>
      <c r="L5460">
        <v>0</v>
      </c>
      <c r="M5460" t="s">
        <v>3</v>
      </c>
      <c r="N5460" t="str">
        <f>VLOOKUP($F5460,Statistikkoder!$A$2:$C$154,3,FALSE)</f>
        <v>Personbil</v>
      </c>
    </row>
    <row r="5461" spans="1:14" x14ac:dyDescent="0.2">
      <c r="A5461" t="s">
        <v>216</v>
      </c>
      <c r="B5461" s="1">
        <v>0.58333333333333337</v>
      </c>
      <c r="C5461" t="s">
        <v>4</v>
      </c>
      <c r="D5461" t="s">
        <v>2</v>
      </c>
      <c r="E5461" t="s">
        <v>189</v>
      </c>
      <c r="F5461">
        <v>410</v>
      </c>
      <c r="G5461" t="str">
        <f>VLOOKUP(Tabel1[[#This Row],[Gruppe]],Statistikkoder!$A$1:$C$154,2,FALSE)</f>
        <v>    MC                                    </v>
      </c>
      <c r="H5461">
        <v>2</v>
      </c>
      <c r="I5461">
        <v>2</v>
      </c>
      <c r="J5461">
        <v>4</v>
      </c>
      <c r="K5461">
        <f>IF(AND(Tabel1[[#This Row],[Gruppe]]&gt;=610,Tabel1[[#This Row],[Gruppe]]&lt;=765),Tabel1[[#This Row],[Dækmeter]],0)</f>
        <v>0</v>
      </c>
      <c r="L5461">
        <v>0</v>
      </c>
      <c r="M5461" t="s">
        <v>3</v>
      </c>
      <c r="N5461" t="str">
        <f>VLOOKUP($F5461,Statistikkoder!$A$2:$C$154,3,FALSE)</f>
        <v>MC/Knallert</v>
      </c>
    </row>
    <row r="5462" spans="1:14" x14ac:dyDescent="0.2">
      <c r="A5462" t="s">
        <v>216</v>
      </c>
      <c r="B5462" s="1">
        <v>0.58333333333333337</v>
      </c>
      <c r="C5462" t="s">
        <v>4</v>
      </c>
      <c r="D5462" t="s">
        <v>2</v>
      </c>
      <c r="E5462" t="s">
        <v>189</v>
      </c>
      <c r="F5462">
        <v>996</v>
      </c>
      <c r="G5462" t="str">
        <f>VLOOKUP(Tabel1[[#This Row],[Gruppe]],Statistikkoder!$A$1:$C$154,2,FALSE)</f>
        <v>    Passager i køretøj                            </v>
      </c>
      <c r="H5462">
        <v>0</v>
      </c>
      <c r="I5462">
        <v>28</v>
      </c>
      <c r="J5462">
        <v>0</v>
      </c>
      <c r="K5462">
        <f>IF(AND(Tabel1[[#This Row],[Gruppe]]&gt;=610,Tabel1[[#This Row],[Gruppe]]&lt;=765),Tabel1[[#This Row],[Dækmeter]],0)</f>
        <v>0</v>
      </c>
      <c r="L5462">
        <v>0</v>
      </c>
      <c r="M5462" t="s">
        <v>3</v>
      </c>
      <c r="N5462" t="str">
        <f>VLOOKUP($F5462,Statistikkoder!$A$2:$C$154,3,FALSE)</f>
        <v>Passager</v>
      </c>
    </row>
    <row r="5463" spans="1:14" x14ac:dyDescent="0.2">
      <c r="A5463" t="s">
        <v>216</v>
      </c>
      <c r="B5463" s="1">
        <v>0.58333333333333337</v>
      </c>
      <c r="C5463" t="s">
        <v>0</v>
      </c>
      <c r="D5463" t="s">
        <v>1</v>
      </c>
      <c r="E5463" t="s">
        <v>190</v>
      </c>
      <c r="F5463">
        <v>10</v>
      </c>
      <c r="G5463" t="str">
        <f>VLOOKUP(Tabel1[[#This Row],[Gruppe]],Statistikkoder!$A$1:$C$154,2,FALSE)</f>
        <v>    Voksen gående                    </v>
      </c>
      <c r="H5463">
        <v>0</v>
      </c>
      <c r="I5463">
        <v>4</v>
      </c>
      <c r="J5463">
        <v>0</v>
      </c>
      <c r="K5463">
        <f>IF(AND(Tabel1[[#This Row],[Gruppe]]&gt;=610,Tabel1[[#This Row],[Gruppe]]&lt;=765),Tabel1[[#This Row],[Dækmeter]],0)</f>
        <v>0</v>
      </c>
      <c r="L5463">
        <v>0</v>
      </c>
      <c r="M5463" t="s">
        <v>3</v>
      </c>
      <c r="N5463" t="str">
        <f>VLOOKUP($F5463,Statistikkoder!$A$2:$C$154,3,FALSE)</f>
        <v>Passager</v>
      </c>
    </row>
    <row r="5464" spans="1:14" x14ac:dyDescent="0.2">
      <c r="A5464" t="s">
        <v>216</v>
      </c>
      <c r="B5464" s="1">
        <v>0.58333333333333337</v>
      </c>
      <c r="C5464" t="s">
        <v>0</v>
      </c>
      <c r="D5464" t="s">
        <v>1</v>
      </c>
      <c r="E5464" t="s">
        <v>190</v>
      </c>
      <c r="F5464">
        <v>30</v>
      </c>
      <c r="G5464" t="str">
        <f>VLOOKUP(Tabel1[[#This Row],[Gruppe]],Statistikkoder!$A$1:$C$154,2,FALSE)</f>
        <v>    Barn  0-11 år gående              </v>
      </c>
      <c r="H5464">
        <v>0</v>
      </c>
      <c r="I5464">
        <v>2</v>
      </c>
      <c r="J5464">
        <v>0</v>
      </c>
      <c r="K5464">
        <f>IF(AND(Tabel1[[#This Row],[Gruppe]]&gt;=610,Tabel1[[#This Row],[Gruppe]]&lt;=765),Tabel1[[#This Row],[Dækmeter]],0)</f>
        <v>0</v>
      </c>
      <c r="L5464">
        <v>0</v>
      </c>
      <c r="M5464" t="s">
        <v>3</v>
      </c>
      <c r="N5464" t="str">
        <f>VLOOKUP($F5464,Statistikkoder!$A$2:$C$154,3,FALSE)</f>
        <v>Passager</v>
      </c>
    </row>
    <row r="5465" spans="1:14" x14ac:dyDescent="0.2">
      <c r="A5465" t="s">
        <v>216</v>
      </c>
      <c r="B5465" s="1">
        <v>0.58333333333333337</v>
      </c>
      <c r="C5465" t="s">
        <v>0</v>
      </c>
      <c r="D5465" t="s">
        <v>1</v>
      </c>
      <c r="E5465" t="s">
        <v>190</v>
      </c>
      <c r="F5465">
        <v>80</v>
      </c>
      <c r="G5465" t="str">
        <f>VLOOKUP(Tabel1[[#This Row],[Gruppe]],Statistikkoder!$A$1:$C$154,2,FALSE)</f>
        <v>    Bil &lt; 1,95 pendler rejse        </v>
      </c>
      <c r="H5465">
        <v>4</v>
      </c>
      <c r="I5465">
        <v>7</v>
      </c>
      <c r="J5465">
        <v>24</v>
      </c>
      <c r="K5465">
        <f>IF(AND(Tabel1[[#This Row],[Gruppe]]&gt;=610,Tabel1[[#This Row],[Gruppe]]&lt;=765),Tabel1[[#This Row],[Dækmeter]],0)</f>
        <v>0</v>
      </c>
      <c r="L5465">
        <v>0</v>
      </c>
      <c r="M5465" t="s">
        <v>3</v>
      </c>
      <c r="N5465" t="str">
        <f>VLOOKUP($F5465,Statistikkoder!$A$2:$C$154,3,FALSE)</f>
        <v>Personbil</v>
      </c>
    </row>
    <row r="5466" spans="1:14" x14ac:dyDescent="0.2">
      <c r="A5466" t="s">
        <v>216</v>
      </c>
      <c r="B5466" s="1">
        <v>0.58333333333333337</v>
      </c>
      <c r="C5466" t="s">
        <v>0</v>
      </c>
      <c r="D5466" t="s">
        <v>1</v>
      </c>
      <c r="E5466" t="s">
        <v>190</v>
      </c>
      <c r="F5466">
        <v>110</v>
      </c>
      <c r="G5466" t="str">
        <f>VLOOKUP(Tabel1[[#This Row],[Gruppe]],Statistikkoder!$A$1:$C$154,2,FALSE)</f>
        <v>    Bil &lt; 1,95 m                            </v>
      </c>
      <c r="H5466">
        <v>12</v>
      </c>
      <c r="I5466">
        <v>21</v>
      </c>
      <c r="J5466">
        <v>72</v>
      </c>
      <c r="K5466">
        <f>IF(AND(Tabel1[[#This Row],[Gruppe]]&gt;=610,Tabel1[[#This Row],[Gruppe]]&lt;=765),Tabel1[[#This Row],[Dækmeter]],0)</f>
        <v>0</v>
      </c>
      <c r="L5466">
        <v>0</v>
      </c>
      <c r="M5466" t="s">
        <v>3</v>
      </c>
      <c r="N5466" t="str">
        <f>VLOOKUP($F5466,Statistikkoder!$A$2:$C$154,3,FALSE)</f>
        <v>Personbil</v>
      </c>
    </row>
    <row r="5467" spans="1:14" x14ac:dyDescent="0.2">
      <c r="A5467" t="s">
        <v>216</v>
      </c>
      <c r="B5467" s="1">
        <v>0.58333333333333337</v>
      </c>
      <c r="C5467" t="s">
        <v>0</v>
      </c>
      <c r="D5467" t="s">
        <v>1</v>
      </c>
      <c r="E5467" t="s">
        <v>190</v>
      </c>
      <c r="F5467">
        <v>114</v>
      </c>
      <c r="G5467" t="str">
        <f>VLOOKUP(Tabel1[[#This Row],[Gruppe]],Statistikkoder!$A$1:$C$154,2,FALSE)</f>
        <v>    Bil Fribillet                            </v>
      </c>
      <c r="H5467">
        <v>1</v>
      </c>
      <c r="I5467">
        <v>2</v>
      </c>
      <c r="J5467">
        <v>5</v>
      </c>
      <c r="K5467">
        <f>IF(AND(Tabel1[[#This Row],[Gruppe]]&gt;=610,Tabel1[[#This Row],[Gruppe]]&lt;=765),Tabel1[[#This Row],[Dækmeter]],0)</f>
        <v>0</v>
      </c>
      <c r="L5467">
        <v>0</v>
      </c>
      <c r="M5467" t="s">
        <v>3</v>
      </c>
      <c r="N5467" t="str">
        <f>VLOOKUP($F5467,Statistikkoder!$A$2:$C$154,3,FALSE)</f>
        <v>Personbil</v>
      </c>
    </row>
    <row r="5468" spans="1:14" x14ac:dyDescent="0.2">
      <c r="A5468" t="s">
        <v>216</v>
      </c>
      <c r="B5468" s="1">
        <v>0.58333333333333337</v>
      </c>
      <c r="C5468" t="s">
        <v>0</v>
      </c>
      <c r="D5468" t="s">
        <v>1</v>
      </c>
      <c r="E5468" t="s">
        <v>190</v>
      </c>
      <c r="F5468">
        <v>120</v>
      </c>
      <c r="G5468" t="str">
        <f>VLOOKUP(Tabel1[[#This Row],[Gruppe]],Statistikkoder!$A$1:$C$154,2,FALSE)</f>
        <v>    Bil &gt; 1,95 m                            </v>
      </c>
      <c r="H5468">
        <v>2</v>
      </c>
      <c r="I5468">
        <v>4</v>
      </c>
      <c r="J5468">
        <v>12</v>
      </c>
      <c r="K5468">
        <f>IF(AND(Tabel1[[#This Row],[Gruppe]]&gt;=610,Tabel1[[#This Row],[Gruppe]]&lt;=765),Tabel1[[#This Row],[Dækmeter]],0)</f>
        <v>0</v>
      </c>
      <c r="L5468">
        <v>0</v>
      </c>
      <c r="M5468" t="s">
        <v>3</v>
      </c>
      <c r="N5468" t="str">
        <f>VLOOKUP($F5468,Statistikkoder!$A$2:$C$154,3,FALSE)</f>
        <v>Personbil</v>
      </c>
    </row>
    <row r="5469" spans="1:14" x14ac:dyDescent="0.2">
      <c r="A5469" t="s">
        <v>216</v>
      </c>
      <c r="B5469" s="1">
        <v>0.58333333333333337</v>
      </c>
      <c r="C5469" t="s">
        <v>0</v>
      </c>
      <c r="D5469" t="s">
        <v>1</v>
      </c>
      <c r="E5469" t="s">
        <v>190</v>
      </c>
      <c r="F5469">
        <v>123</v>
      </c>
      <c r="G5469" t="str">
        <f>VLOOKUP(Tabel1[[#This Row],[Gruppe]],Statistikkoder!$A$1:$C$154,2,FALSE)</f>
        <v>    Bil H&gt;1,95 &amp; L&gt;6 m                      </v>
      </c>
      <c r="H5469">
        <v>1</v>
      </c>
      <c r="I5469">
        <v>1</v>
      </c>
      <c r="J5469">
        <v>6</v>
      </c>
      <c r="K5469">
        <f>IF(AND(Tabel1[[#This Row],[Gruppe]]&gt;=610,Tabel1[[#This Row],[Gruppe]]&lt;=765),Tabel1[[#This Row],[Dækmeter]],0)</f>
        <v>0</v>
      </c>
      <c r="L5469">
        <v>0</v>
      </c>
      <c r="M5469" t="s">
        <v>3</v>
      </c>
      <c r="N5469" t="str">
        <f>VLOOKUP($F5469,Statistikkoder!$A$2:$C$154,3,FALSE)</f>
        <v>Personbil</v>
      </c>
    </row>
    <row r="5470" spans="1:14" x14ac:dyDescent="0.2">
      <c r="A5470" t="s">
        <v>216</v>
      </c>
      <c r="B5470" s="1">
        <v>0.58333333333333337</v>
      </c>
      <c r="C5470" t="s">
        <v>0</v>
      </c>
      <c r="D5470" t="s">
        <v>1</v>
      </c>
      <c r="E5470" t="s">
        <v>190</v>
      </c>
      <c r="F5470">
        <v>126</v>
      </c>
      <c r="G5470" t="str">
        <f>VLOOKUP(Tabel1[[#This Row],[Gruppe]],Statistikkoder!$A$1:$C$154,2,FALSE)</f>
        <v xml:space="preserve">    Bil med campingvogn                     </v>
      </c>
      <c r="H5470">
        <v>1</v>
      </c>
      <c r="I5470">
        <v>1</v>
      </c>
      <c r="J5470">
        <v>12</v>
      </c>
      <c r="K5470">
        <f>IF(AND(Tabel1[[#This Row],[Gruppe]]&gt;=610,Tabel1[[#This Row],[Gruppe]]&lt;=765),Tabel1[[#This Row],[Dækmeter]],0)</f>
        <v>0</v>
      </c>
      <c r="L5470">
        <v>0</v>
      </c>
      <c r="M5470" t="s">
        <v>3</v>
      </c>
      <c r="N5470" t="str">
        <f>VLOOKUP($F5470,Statistikkoder!$A$2:$C$154,3,FALSE)</f>
        <v>Personbil</v>
      </c>
    </row>
    <row r="5471" spans="1:14" x14ac:dyDescent="0.2">
      <c r="A5471" t="s">
        <v>216</v>
      </c>
      <c r="B5471" s="1">
        <v>0.58333333333333337</v>
      </c>
      <c r="C5471" t="s">
        <v>0</v>
      </c>
      <c r="D5471" t="s">
        <v>1</v>
      </c>
      <c r="E5471" t="s">
        <v>190</v>
      </c>
      <c r="F5471">
        <v>320</v>
      </c>
      <c r="G5471" t="str">
        <f>VLOOKUP(Tabel1[[#This Row],[Gruppe]],Statistikkoder!$A$1:$C$154,2,FALSE)</f>
        <v>    Autocamper &lt; 12 meter                </v>
      </c>
      <c r="H5471">
        <v>2</v>
      </c>
      <c r="I5471">
        <v>4</v>
      </c>
      <c r="J5471">
        <v>20</v>
      </c>
      <c r="K5471">
        <f>IF(AND(Tabel1[[#This Row],[Gruppe]]&gt;=610,Tabel1[[#This Row],[Gruppe]]&lt;=765),Tabel1[[#This Row],[Dækmeter]],0)</f>
        <v>0</v>
      </c>
      <c r="L5471">
        <v>0</v>
      </c>
      <c r="M5471" t="s">
        <v>3</v>
      </c>
      <c r="N5471" t="str">
        <f>VLOOKUP($F5471,Statistikkoder!$A$2:$C$154,3,FALSE)</f>
        <v>Autocamper</v>
      </c>
    </row>
    <row r="5472" spans="1:14" x14ac:dyDescent="0.2">
      <c r="A5472" t="s">
        <v>216</v>
      </c>
      <c r="B5472" s="1">
        <v>0.58333333333333337</v>
      </c>
      <c r="C5472" t="s">
        <v>0</v>
      </c>
      <c r="D5472" t="s">
        <v>1</v>
      </c>
      <c r="E5472" t="s">
        <v>190</v>
      </c>
      <c r="F5472">
        <v>410</v>
      </c>
      <c r="G5472" t="str">
        <f>VLOOKUP(Tabel1[[#This Row],[Gruppe]],Statistikkoder!$A$1:$C$154,2,FALSE)</f>
        <v>    MC                                    </v>
      </c>
      <c r="H5472">
        <v>4</v>
      </c>
      <c r="I5472">
        <v>4</v>
      </c>
      <c r="J5472">
        <v>8</v>
      </c>
      <c r="K5472">
        <f>IF(AND(Tabel1[[#This Row],[Gruppe]]&gt;=610,Tabel1[[#This Row],[Gruppe]]&lt;=765),Tabel1[[#This Row],[Dækmeter]],0)</f>
        <v>0</v>
      </c>
      <c r="L5472">
        <v>0</v>
      </c>
      <c r="M5472" t="s">
        <v>3</v>
      </c>
      <c r="N5472" t="str">
        <f>VLOOKUP($F5472,Statistikkoder!$A$2:$C$154,3,FALSE)</f>
        <v>MC/Knallert</v>
      </c>
    </row>
    <row r="5473" spans="1:14" x14ac:dyDescent="0.2">
      <c r="A5473" t="s">
        <v>216</v>
      </c>
      <c r="B5473" s="1">
        <v>0.58333333333333337</v>
      </c>
      <c r="C5473" t="s">
        <v>0</v>
      </c>
      <c r="D5473" t="s">
        <v>1</v>
      </c>
      <c r="E5473" t="s">
        <v>190</v>
      </c>
      <c r="F5473">
        <v>510</v>
      </c>
      <c r="G5473" t="str">
        <f>VLOOKUP(Tabel1[[#This Row],[Gruppe]],Statistikkoder!$A$1:$C$154,2,FALSE)</f>
        <v>    Cykel Voksen                            </v>
      </c>
      <c r="H5473">
        <v>3</v>
      </c>
      <c r="I5473">
        <v>0</v>
      </c>
      <c r="J5473">
        <v>3</v>
      </c>
      <c r="K5473">
        <f>IF(AND(Tabel1[[#This Row],[Gruppe]]&gt;=610,Tabel1[[#This Row],[Gruppe]]&lt;=765),Tabel1[[#This Row],[Dækmeter]],0)</f>
        <v>0</v>
      </c>
      <c r="L5473">
        <v>0</v>
      </c>
      <c r="M5473" t="s">
        <v>3</v>
      </c>
      <c r="N5473" t="str">
        <f>VLOOKUP($F5473,Statistikkoder!$A$2:$C$154,3,FALSE)</f>
        <v>Cykel</v>
      </c>
    </row>
    <row r="5474" spans="1:14" x14ac:dyDescent="0.2">
      <c r="A5474" t="s">
        <v>216</v>
      </c>
      <c r="B5474" s="1">
        <v>0.58333333333333337</v>
      </c>
      <c r="C5474" t="s">
        <v>0</v>
      </c>
      <c r="D5474" t="s">
        <v>1</v>
      </c>
      <c r="E5474" t="s">
        <v>190</v>
      </c>
      <c r="F5474">
        <v>530</v>
      </c>
      <c r="G5474" t="str">
        <f>VLOOKUP(Tabel1[[#This Row],[Gruppe]],Statistikkoder!$A$1:$C$154,2,FALSE)</f>
        <v>    Cykel Barn  0-11 år                      </v>
      </c>
      <c r="H5474">
        <v>1</v>
      </c>
      <c r="I5474">
        <v>0</v>
      </c>
      <c r="J5474">
        <v>1</v>
      </c>
      <c r="K5474">
        <f>IF(AND(Tabel1[[#This Row],[Gruppe]]&gt;=610,Tabel1[[#This Row],[Gruppe]]&lt;=765),Tabel1[[#This Row],[Dækmeter]],0)</f>
        <v>0</v>
      </c>
      <c r="L5474">
        <v>0</v>
      </c>
      <c r="M5474" t="s">
        <v>3</v>
      </c>
      <c r="N5474" t="str">
        <f>VLOOKUP($F5474,Statistikkoder!$A$2:$C$154,3,FALSE)</f>
        <v>Cykel</v>
      </c>
    </row>
    <row r="5475" spans="1:14" x14ac:dyDescent="0.2">
      <c r="A5475" t="s">
        <v>216</v>
      </c>
      <c r="B5475" s="1">
        <v>0.58333333333333337</v>
      </c>
      <c r="C5475" t="s">
        <v>0</v>
      </c>
      <c r="D5475" t="s">
        <v>1</v>
      </c>
      <c r="E5475" t="s">
        <v>190</v>
      </c>
      <c r="F5475">
        <v>560</v>
      </c>
      <c r="G5475" t="str">
        <f>VLOOKUP(Tabel1[[#This Row],[Gruppe]],Statistikkoder!$A$1:$C$154,2,FALSE)</f>
        <v>    Cykel m/anhænger Barn  0-11 år          </v>
      </c>
      <c r="H5475">
        <v>1</v>
      </c>
      <c r="I5475">
        <v>0</v>
      </c>
      <c r="J5475">
        <v>1</v>
      </c>
      <c r="K5475">
        <f>IF(AND(Tabel1[[#This Row],[Gruppe]]&gt;=610,Tabel1[[#This Row],[Gruppe]]&lt;=765),Tabel1[[#This Row],[Dækmeter]],0)</f>
        <v>0</v>
      </c>
      <c r="L5475">
        <v>0</v>
      </c>
      <c r="M5475" t="s">
        <v>3</v>
      </c>
      <c r="N5475" t="str">
        <f>VLOOKUP($F5475,Statistikkoder!$A$2:$C$154,3,FALSE)</f>
        <v>Cykel</v>
      </c>
    </row>
    <row r="5476" spans="1:14" x14ac:dyDescent="0.2">
      <c r="A5476" t="s">
        <v>216</v>
      </c>
      <c r="B5476" s="1">
        <v>0.58333333333333337</v>
      </c>
      <c r="C5476" t="s">
        <v>0</v>
      </c>
      <c r="D5476" t="s">
        <v>1</v>
      </c>
      <c r="E5476" t="s">
        <v>190</v>
      </c>
      <c r="F5476">
        <v>996</v>
      </c>
      <c r="G5476" t="str">
        <f>VLOOKUP(Tabel1[[#This Row],[Gruppe]],Statistikkoder!$A$1:$C$154,2,FALSE)</f>
        <v>    Passager i køretøj                            </v>
      </c>
      <c r="H5476">
        <v>0</v>
      </c>
      <c r="I5476">
        <v>44</v>
      </c>
      <c r="J5476">
        <v>0</v>
      </c>
      <c r="K5476">
        <f>IF(AND(Tabel1[[#This Row],[Gruppe]]&gt;=610,Tabel1[[#This Row],[Gruppe]]&lt;=765),Tabel1[[#This Row],[Dækmeter]],0)</f>
        <v>0</v>
      </c>
      <c r="L5476">
        <v>0</v>
      </c>
      <c r="M5476" t="s">
        <v>3</v>
      </c>
      <c r="N5476" t="str">
        <f>VLOOKUP($F5476,Statistikkoder!$A$2:$C$154,3,FALSE)</f>
        <v>Passager</v>
      </c>
    </row>
    <row r="5477" spans="1:14" x14ac:dyDescent="0.2">
      <c r="A5477" t="s">
        <v>216</v>
      </c>
      <c r="B5477" s="1">
        <v>0.625</v>
      </c>
      <c r="C5477" t="s">
        <v>4</v>
      </c>
      <c r="D5477" t="s">
        <v>2</v>
      </c>
      <c r="E5477" t="s">
        <v>190</v>
      </c>
      <c r="F5477">
        <v>10</v>
      </c>
      <c r="G5477" t="str">
        <f>VLOOKUP(Tabel1[[#This Row],[Gruppe]],Statistikkoder!$A$1:$C$154,2,FALSE)</f>
        <v>    Voksen gående                    </v>
      </c>
      <c r="H5477">
        <v>0</v>
      </c>
      <c r="I5477">
        <v>3</v>
      </c>
      <c r="J5477">
        <v>0</v>
      </c>
      <c r="K5477">
        <f>IF(AND(Tabel1[[#This Row],[Gruppe]]&gt;=610,Tabel1[[#This Row],[Gruppe]]&lt;=765),Tabel1[[#This Row],[Dækmeter]],0)</f>
        <v>0</v>
      </c>
      <c r="L5477">
        <v>0</v>
      </c>
      <c r="M5477" t="s">
        <v>3</v>
      </c>
      <c r="N5477" t="str">
        <f>VLOOKUP($F5477,Statistikkoder!$A$2:$C$154,3,FALSE)</f>
        <v>Passager</v>
      </c>
    </row>
    <row r="5478" spans="1:14" x14ac:dyDescent="0.2">
      <c r="A5478" t="s">
        <v>216</v>
      </c>
      <c r="B5478" s="1">
        <v>0.625</v>
      </c>
      <c r="C5478" t="s">
        <v>4</v>
      </c>
      <c r="D5478" t="s">
        <v>2</v>
      </c>
      <c r="E5478" t="s">
        <v>190</v>
      </c>
      <c r="F5478">
        <v>15</v>
      </c>
      <c r="G5478" t="str">
        <f>VLOOKUP(Tabel1[[#This Row],[Gruppe]],Statistikkoder!$A$1:$C$154,2,FALSE)</f>
        <v>    Voksen gående Pendler            </v>
      </c>
      <c r="H5478">
        <v>0</v>
      </c>
      <c r="I5478">
        <v>1</v>
      </c>
      <c r="J5478">
        <v>0</v>
      </c>
      <c r="K5478">
        <f>IF(AND(Tabel1[[#This Row],[Gruppe]]&gt;=610,Tabel1[[#This Row],[Gruppe]]&lt;=765),Tabel1[[#This Row],[Dækmeter]],0)</f>
        <v>0</v>
      </c>
      <c r="L5478">
        <v>0</v>
      </c>
      <c r="M5478" t="s">
        <v>3</v>
      </c>
      <c r="N5478" t="str">
        <f>VLOOKUP($F5478,Statistikkoder!$A$2:$C$154,3,FALSE)</f>
        <v>Passager</v>
      </c>
    </row>
    <row r="5479" spans="1:14" x14ac:dyDescent="0.2">
      <c r="A5479" t="s">
        <v>216</v>
      </c>
      <c r="B5479" s="1">
        <v>0.625</v>
      </c>
      <c r="C5479" t="s">
        <v>4</v>
      </c>
      <c r="D5479" t="s">
        <v>2</v>
      </c>
      <c r="E5479" t="s">
        <v>190</v>
      </c>
      <c r="F5479">
        <v>20</v>
      </c>
      <c r="G5479" t="str">
        <f>VLOOKUP(Tabel1[[#This Row],[Gruppe]],Statistikkoder!$A$1:$C$154,2,FALSE)</f>
        <v>    Barn 12-15 år gående              </v>
      </c>
      <c r="H5479">
        <v>0</v>
      </c>
      <c r="I5479">
        <v>1</v>
      </c>
      <c r="J5479">
        <v>0</v>
      </c>
      <c r="K5479">
        <f>IF(AND(Tabel1[[#This Row],[Gruppe]]&gt;=610,Tabel1[[#This Row],[Gruppe]]&lt;=765),Tabel1[[#This Row],[Dækmeter]],0)</f>
        <v>0</v>
      </c>
      <c r="L5479">
        <v>0</v>
      </c>
      <c r="M5479" t="s">
        <v>3</v>
      </c>
      <c r="N5479" t="str">
        <f>VLOOKUP($F5479,Statistikkoder!$A$2:$C$154,3,FALSE)</f>
        <v>Passager</v>
      </c>
    </row>
    <row r="5480" spans="1:14" x14ac:dyDescent="0.2">
      <c r="A5480" t="s">
        <v>216</v>
      </c>
      <c r="B5480" s="1">
        <v>0.625</v>
      </c>
      <c r="C5480" t="s">
        <v>4</v>
      </c>
      <c r="D5480" t="s">
        <v>2</v>
      </c>
      <c r="E5480" t="s">
        <v>190</v>
      </c>
      <c r="F5480">
        <v>40</v>
      </c>
      <c r="G5480" t="str">
        <f>VLOOKUP(Tabel1[[#This Row],[Gruppe]],Statistikkoder!$A$1:$C$154,2,FALSE)</f>
        <v>    Pensionist gående                </v>
      </c>
      <c r="H5480">
        <v>0</v>
      </c>
      <c r="I5480">
        <v>2</v>
      </c>
      <c r="J5480">
        <v>0</v>
      </c>
      <c r="K5480">
        <f>IF(AND(Tabel1[[#This Row],[Gruppe]]&gt;=610,Tabel1[[#This Row],[Gruppe]]&lt;=765),Tabel1[[#This Row],[Dækmeter]],0)</f>
        <v>0</v>
      </c>
      <c r="L5480">
        <v>0</v>
      </c>
      <c r="M5480" t="s">
        <v>3</v>
      </c>
      <c r="N5480" t="str">
        <f>VLOOKUP($F5480,Statistikkoder!$A$2:$C$154,3,FALSE)</f>
        <v>Passager</v>
      </c>
    </row>
    <row r="5481" spans="1:14" x14ac:dyDescent="0.2">
      <c r="A5481" t="s">
        <v>216</v>
      </c>
      <c r="B5481" s="1">
        <v>0.625</v>
      </c>
      <c r="C5481" t="s">
        <v>4</v>
      </c>
      <c r="D5481" t="s">
        <v>2</v>
      </c>
      <c r="E5481" t="s">
        <v>190</v>
      </c>
      <c r="F5481">
        <v>80</v>
      </c>
      <c r="G5481" t="str">
        <f>VLOOKUP(Tabel1[[#This Row],[Gruppe]],Statistikkoder!$A$1:$C$154,2,FALSE)</f>
        <v>    Bil &lt; 1,95 pendler rejse        </v>
      </c>
      <c r="H5481">
        <v>3</v>
      </c>
      <c r="I5481">
        <v>3</v>
      </c>
      <c r="J5481">
        <v>18</v>
      </c>
      <c r="K5481">
        <f>IF(AND(Tabel1[[#This Row],[Gruppe]]&gt;=610,Tabel1[[#This Row],[Gruppe]]&lt;=765),Tabel1[[#This Row],[Dækmeter]],0)</f>
        <v>0</v>
      </c>
      <c r="L5481">
        <v>0</v>
      </c>
      <c r="M5481" t="s">
        <v>3</v>
      </c>
      <c r="N5481" t="str">
        <f>VLOOKUP($F5481,Statistikkoder!$A$2:$C$154,3,FALSE)</f>
        <v>Personbil</v>
      </c>
    </row>
    <row r="5482" spans="1:14" x14ac:dyDescent="0.2">
      <c r="A5482" t="s">
        <v>216</v>
      </c>
      <c r="B5482" s="1">
        <v>0.625</v>
      </c>
      <c r="C5482" t="s">
        <v>4</v>
      </c>
      <c r="D5482" t="s">
        <v>2</v>
      </c>
      <c r="E5482" t="s">
        <v>190</v>
      </c>
      <c r="F5482">
        <v>110</v>
      </c>
      <c r="G5482" t="str">
        <f>VLOOKUP(Tabel1[[#This Row],[Gruppe]],Statistikkoder!$A$1:$C$154,2,FALSE)</f>
        <v>    Bil &lt; 1,95 m                            </v>
      </c>
      <c r="H5482">
        <v>17</v>
      </c>
      <c r="I5482">
        <v>30</v>
      </c>
      <c r="J5482">
        <v>102</v>
      </c>
      <c r="K5482">
        <f>IF(AND(Tabel1[[#This Row],[Gruppe]]&gt;=610,Tabel1[[#This Row],[Gruppe]]&lt;=765),Tabel1[[#This Row],[Dækmeter]],0)</f>
        <v>0</v>
      </c>
      <c r="L5482">
        <v>0</v>
      </c>
      <c r="M5482" t="s">
        <v>3</v>
      </c>
      <c r="N5482" t="str">
        <f>VLOOKUP($F5482,Statistikkoder!$A$2:$C$154,3,FALSE)</f>
        <v>Personbil</v>
      </c>
    </row>
    <row r="5483" spans="1:14" x14ac:dyDescent="0.2">
      <c r="A5483" t="s">
        <v>216</v>
      </c>
      <c r="B5483" s="1">
        <v>0.625</v>
      </c>
      <c r="C5483" t="s">
        <v>4</v>
      </c>
      <c r="D5483" t="s">
        <v>2</v>
      </c>
      <c r="E5483" t="s">
        <v>190</v>
      </c>
      <c r="F5483">
        <v>120</v>
      </c>
      <c r="G5483" t="str">
        <f>VLOOKUP(Tabel1[[#This Row],[Gruppe]],Statistikkoder!$A$1:$C$154,2,FALSE)</f>
        <v>    Bil &gt; 1,95 m                            </v>
      </c>
      <c r="H5483">
        <v>2</v>
      </c>
      <c r="I5483">
        <v>3</v>
      </c>
      <c r="J5483">
        <v>12</v>
      </c>
      <c r="K5483">
        <f>IF(AND(Tabel1[[#This Row],[Gruppe]]&gt;=610,Tabel1[[#This Row],[Gruppe]]&lt;=765),Tabel1[[#This Row],[Dækmeter]],0)</f>
        <v>0</v>
      </c>
      <c r="L5483">
        <v>0</v>
      </c>
      <c r="M5483" t="s">
        <v>3</v>
      </c>
      <c r="N5483" t="str">
        <f>VLOOKUP($F5483,Statistikkoder!$A$2:$C$154,3,FALSE)</f>
        <v>Personbil</v>
      </c>
    </row>
    <row r="5484" spans="1:14" x14ac:dyDescent="0.2">
      <c r="A5484" t="s">
        <v>216</v>
      </c>
      <c r="B5484" s="1">
        <v>0.625</v>
      </c>
      <c r="C5484" t="s">
        <v>4</v>
      </c>
      <c r="D5484" t="s">
        <v>2</v>
      </c>
      <c r="E5484" t="s">
        <v>190</v>
      </c>
      <c r="F5484">
        <v>505</v>
      </c>
      <c r="G5484" t="str">
        <f>VLOOKUP(Tabel1[[#This Row],[Gruppe]],Statistikkoder!$A$1:$C$154,2,FALSE)</f>
        <v>    Cykel Pensionist                        </v>
      </c>
      <c r="H5484">
        <v>2</v>
      </c>
      <c r="I5484">
        <v>0</v>
      </c>
      <c r="J5484">
        <v>2</v>
      </c>
      <c r="K5484">
        <f>IF(AND(Tabel1[[#This Row],[Gruppe]]&gt;=610,Tabel1[[#This Row],[Gruppe]]&lt;=765),Tabel1[[#This Row],[Dækmeter]],0)</f>
        <v>0</v>
      </c>
      <c r="L5484">
        <v>0</v>
      </c>
      <c r="M5484" t="s">
        <v>3</v>
      </c>
      <c r="N5484" t="str">
        <f>VLOOKUP($F5484,Statistikkoder!$A$2:$C$154,3,FALSE)</f>
        <v>Cykel</v>
      </c>
    </row>
    <row r="5485" spans="1:14" x14ac:dyDescent="0.2">
      <c r="A5485" t="s">
        <v>216</v>
      </c>
      <c r="B5485" s="1">
        <v>0.625</v>
      </c>
      <c r="C5485" t="s">
        <v>4</v>
      </c>
      <c r="D5485" t="s">
        <v>2</v>
      </c>
      <c r="E5485" t="s">
        <v>190</v>
      </c>
      <c r="F5485">
        <v>510</v>
      </c>
      <c r="G5485" t="str">
        <f>VLOOKUP(Tabel1[[#This Row],[Gruppe]],Statistikkoder!$A$1:$C$154,2,FALSE)</f>
        <v>    Cykel Voksen                            </v>
      </c>
      <c r="H5485">
        <v>2</v>
      </c>
      <c r="I5485">
        <v>0</v>
      </c>
      <c r="J5485">
        <v>2</v>
      </c>
      <c r="K5485">
        <f>IF(AND(Tabel1[[#This Row],[Gruppe]]&gt;=610,Tabel1[[#This Row],[Gruppe]]&lt;=765),Tabel1[[#This Row],[Dækmeter]],0)</f>
        <v>0</v>
      </c>
      <c r="L5485">
        <v>0</v>
      </c>
      <c r="M5485" t="s">
        <v>3</v>
      </c>
      <c r="N5485" t="str">
        <f>VLOOKUP($F5485,Statistikkoder!$A$2:$C$154,3,FALSE)</f>
        <v>Cykel</v>
      </c>
    </row>
    <row r="5486" spans="1:14" x14ac:dyDescent="0.2">
      <c r="A5486" t="s">
        <v>216</v>
      </c>
      <c r="B5486" s="1">
        <v>0.625</v>
      </c>
      <c r="C5486" t="s">
        <v>4</v>
      </c>
      <c r="D5486" t="s">
        <v>2</v>
      </c>
      <c r="E5486" t="s">
        <v>190</v>
      </c>
      <c r="F5486">
        <v>996</v>
      </c>
      <c r="G5486" t="str">
        <f>VLOOKUP(Tabel1[[#This Row],[Gruppe]],Statistikkoder!$A$1:$C$154,2,FALSE)</f>
        <v>    Passager i køretøj                            </v>
      </c>
      <c r="H5486">
        <v>0</v>
      </c>
      <c r="I5486">
        <v>36</v>
      </c>
      <c r="J5486">
        <v>0</v>
      </c>
      <c r="K5486">
        <f>IF(AND(Tabel1[[#This Row],[Gruppe]]&gt;=610,Tabel1[[#This Row],[Gruppe]]&lt;=765),Tabel1[[#This Row],[Dækmeter]],0)</f>
        <v>0</v>
      </c>
      <c r="L5486">
        <v>0</v>
      </c>
      <c r="M5486" t="s">
        <v>3</v>
      </c>
      <c r="N5486" t="str">
        <f>VLOOKUP($F5486,Statistikkoder!$A$2:$C$154,3,FALSE)</f>
        <v>Passager</v>
      </c>
    </row>
    <row r="5487" spans="1:14" x14ac:dyDescent="0.2">
      <c r="A5487" t="s">
        <v>216</v>
      </c>
      <c r="B5487" s="1">
        <v>0.625</v>
      </c>
      <c r="C5487" t="s">
        <v>0</v>
      </c>
      <c r="D5487" t="s">
        <v>1</v>
      </c>
      <c r="E5487" t="s">
        <v>189</v>
      </c>
      <c r="F5487">
        <v>10</v>
      </c>
      <c r="G5487" t="str">
        <f>VLOOKUP(Tabel1[[#This Row],[Gruppe]],Statistikkoder!$A$1:$C$154,2,FALSE)</f>
        <v>    Voksen gående                    </v>
      </c>
      <c r="H5487">
        <v>0</v>
      </c>
      <c r="I5487">
        <v>3</v>
      </c>
      <c r="J5487">
        <v>0</v>
      </c>
      <c r="K5487">
        <f>IF(AND(Tabel1[[#This Row],[Gruppe]]&gt;=610,Tabel1[[#This Row],[Gruppe]]&lt;=765),Tabel1[[#This Row],[Dækmeter]],0)</f>
        <v>0</v>
      </c>
      <c r="L5487">
        <v>0</v>
      </c>
      <c r="M5487" t="s">
        <v>3</v>
      </c>
      <c r="N5487" t="str">
        <f>VLOOKUP($F5487,Statistikkoder!$A$2:$C$154,3,FALSE)</f>
        <v>Passager</v>
      </c>
    </row>
    <row r="5488" spans="1:14" x14ac:dyDescent="0.2">
      <c r="A5488" t="s">
        <v>216</v>
      </c>
      <c r="B5488" s="1">
        <v>0.625</v>
      </c>
      <c r="C5488" t="s">
        <v>0</v>
      </c>
      <c r="D5488" t="s">
        <v>1</v>
      </c>
      <c r="E5488" t="s">
        <v>189</v>
      </c>
      <c r="F5488">
        <v>80</v>
      </c>
      <c r="G5488" t="str">
        <f>VLOOKUP(Tabel1[[#This Row],[Gruppe]],Statistikkoder!$A$1:$C$154,2,FALSE)</f>
        <v>    Bil &lt; 1,95 pendler rejse        </v>
      </c>
      <c r="H5488">
        <v>1</v>
      </c>
      <c r="I5488">
        <v>2</v>
      </c>
      <c r="J5488">
        <v>6</v>
      </c>
      <c r="K5488">
        <f>IF(AND(Tabel1[[#This Row],[Gruppe]]&gt;=610,Tabel1[[#This Row],[Gruppe]]&lt;=765),Tabel1[[#This Row],[Dækmeter]],0)</f>
        <v>0</v>
      </c>
      <c r="L5488">
        <v>0</v>
      </c>
      <c r="M5488" t="s">
        <v>3</v>
      </c>
      <c r="N5488" t="str">
        <f>VLOOKUP($F5488,Statistikkoder!$A$2:$C$154,3,FALSE)</f>
        <v>Personbil</v>
      </c>
    </row>
    <row r="5489" spans="1:14" x14ac:dyDescent="0.2">
      <c r="A5489" t="s">
        <v>216</v>
      </c>
      <c r="B5489" s="1">
        <v>0.625</v>
      </c>
      <c r="C5489" t="s">
        <v>0</v>
      </c>
      <c r="D5489" t="s">
        <v>1</v>
      </c>
      <c r="E5489" t="s">
        <v>189</v>
      </c>
      <c r="F5489">
        <v>110</v>
      </c>
      <c r="G5489" t="str">
        <f>VLOOKUP(Tabel1[[#This Row],[Gruppe]],Statistikkoder!$A$1:$C$154,2,FALSE)</f>
        <v>    Bil &lt; 1,95 m                            </v>
      </c>
      <c r="H5489">
        <v>13</v>
      </c>
      <c r="I5489">
        <v>23</v>
      </c>
      <c r="J5489">
        <v>78</v>
      </c>
      <c r="K5489">
        <f>IF(AND(Tabel1[[#This Row],[Gruppe]]&gt;=610,Tabel1[[#This Row],[Gruppe]]&lt;=765),Tabel1[[#This Row],[Dækmeter]],0)</f>
        <v>0</v>
      </c>
      <c r="L5489">
        <v>0</v>
      </c>
      <c r="M5489" t="s">
        <v>3</v>
      </c>
      <c r="N5489" t="str">
        <f>VLOOKUP($F5489,Statistikkoder!$A$2:$C$154,3,FALSE)</f>
        <v>Personbil</v>
      </c>
    </row>
    <row r="5490" spans="1:14" x14ac:dyDescent="0.2">
      <c r="A5490" t="s">
        <v>216</v>
      </c>
      <c r="B5490" s="1">
        <v>0.625</v>
      </c>
      <c r="C5490" t="s">
        <v>0</v>
      </c>
      <c r="D5490" t="s">
        <v>1</v>
      </c>
      <c r="E5490" t="s">
        <v>189</v>
      </c>
      <c r="F5490">
        <v>115</v>
      </c>
      <c r="G5490" t="str">
        <f>VLOOKUP(Tabel1[[#This Row],[Gruppe]],Statistikkoder!$A$1:$C$154,2,FALSE)</f>
        <v>    Bil &lt; 1,95 m med anhænger                </v>
      </c>
      <c r="H5490">
        <v>1</v>
      </c>
      <c r="I5490">
        <v>4</v>
      </c>
      <c r="J5490">
        <v>10</v>
      </c>
      <c r="K5490">
        <f>IF(AND(Tabel1[[#This Row],[Gruppe]]&gt;=610,Tabel1[[#This Row],[Gruppe]]&lt;=765),Tabel1[[#This Row],[Dækmeter]],0)</f>
        <v>0</v>
      </c>
      <c r="L5490">
        <v>0</v>
      </c>
      <c r="M5490" t="s">
        <v>3</v>
      </c>
      <c r="N5490" t="str">
        <f>VLOOKUP($F5490,Statistikkoder!$A$2:$C$154,3,FALSE)</f>
        <v>Personbil</v>
      </c>
    </row>
    <row r="5491" spans="1:14" x14ac:dyDescent="0.2">
      <c r="A5491" t="s">
        <v>216</v>
      </c>
      <c r="B5491" s="1">
        <v>0.625</v>
      </c>
      <c r="C5491" t="s">
        <v>0</v>
      </c>
      <c r="D5491" t="s">
        <v>1</v>
      </c>
      <c r="E5491" t="s">
        <v>189</v>
      </c>
      <c r="F5491">
        <v>120</v>
      </c>
      <c r="G5491" t="str">
        <f>VLOOKUP(Tabel1[[#This Row],[Gruppe]],Statistikkoder!$A$1:$C$154,2,FALSE)</f>
        <v>    Bil &gt; 1,95 m                            </v>
      </c>
      <c r="H5491">
        <v>1</v>
      </c>
      <c r="I5491">
        <v>2</v>
      </c>
      <c r="J5491">
        <v>6</v>
      </c>
      <c r="K5491">
        <f>IF(AND(Tabel1[[#This Row],[Gruppe]]&gt;=610,Tabel1[[#This Row],[Gruppe]]&lt;=765),Tabel1[[#This Row],[Dækmeter]],0)</f>
        <v>0</v>
      </c>
      <c r="L5491">
        <v>0</v>
      </c>
      <c r="M5491" t="s">
        <v>3</v>
      </c>
      <c r="N5491" t="str">
        <f>VLOOKUP($F5491,Statistikkoder!$A$2:$C$154,3,FALSE)</f>
        <v>Personbil</v>
      </c>
    </row>
    <row r="5492" spans="1:14" x14ac:dyDescent="0.2">
      <c r="A5492" t="s">
        <v>216</v>
      </c>
      <c r="B5492" s="1">
        <v>0.625</v>
      </c>
      <c r="C5492" t="s">
        <v>0</v>
      </c>
      <c r="D5492" t="s">
        <v>1</v>
      </c>
      <c r="E5492" t="s">
        <v>189</v>
      </c>
      <c r="F5492">
        <v>309</v>
      </c>
      <c r="G5492" t="str">
        <f>VLOOKUP(Tabel1[[#This Row],[Gruppe]],Statistikkoder!$A$1:$C$154,2,FALSE)</f>
        <v>    Autocamper &lt;  6 meter                </v>
      </c>
      <c r="H5492">
        <v>3</v>
      </c>
      <c r="I5492">
        <v>8</v>
      </c>
      <c r="J5492">
        <v>18</v>
      </c>
      <c r="K5492">
        <f>IF(AND(Tabel1[[#This Row],[Gruppe]]&gt;=610,Tabel1[[#This Row],[Gruppe]]&lt;=765),Tabel1[[#This Row],[Dækmeter]],0)</f>
        <v>0</v>
      </c>
      <c r="L5492">
        <v>0</v>
      </c>
      <c r="M5492" t="s">
        <v>3</v>
      </c>
      <c r="N5492" t="str">
        <f>VLOOKUP($F5492,Statistikkoder!$A$2:$C$154,3,FALSE)</f>
        <v>Autocamper</v>
      </c>
    </row>
    <row r="5493" spans="1:14" x14ac:dyDescent="0.2">
      <c r="A5493" t="s">
        <v>216</v>
      </c>
      <c r="B5493" s="1">
        <v>0.625</v>
      </c>
      <c r="C5493" t="s">
        <v>0</v>
      </c>
      <c r="D5493" t="s">
        <v>1</v>
      </c>
      <c r="E5493" t="s">
        <v>189</v>
      </c>
      <c r="F5493">
        <v>410</v>
      </c>
      <c r="G5493" t="str">
        <f>VLOOKUP(Tabel1[[#This Row],[Gruppe]],Statistikkoder!$A$1:$C$154,2,FALSE)</f>
        <v>    MC                                    </v>
      </c>
      <c r="H5493">
        <v>1</v>
      </c>
      <c r="I5493">
        <v>2</v>
      </c>
      <c r="J5493">
        <v>2</v>
      </c>
      <c r="K5493">
        <f>IF(AND(Tabel1[[#This Row],[Gruppe]]&gt;=610,Tabel1[[#This Row],[Gruppe]]&lt;=765),Tabel1[[#This Row],[Dækmeter]],0)</f>
        <v>0</v>
      </c>
      <c r="L5493">
        <v>0</v>
      </c>
      <c r="M5493" t="s">
        <v>3</v>
      </c>
      <c r="N5493" t="str">
        <f>VLOOKUP($F5493,Statistikkoder!$A$2:$C$154,3,FALSE)</f>
        <v>MC/Knallert</v>
      </c>
    </row>
    <row r="5494" spans="1:14" x14ac:dyDescent="0.2">
      <c r="A5494" t="s">
        <v>216</v>
      </c>
      <c r="B5494" s="1">
        <v>0.625</v>
      </c>
      <c r="C5494" t="s">
        <v>0</v>
      </c>
      <c r="D5494" t="s">
        <v>1</v>
      </c>
      <c r="E5494" t="s">
        <v>189</v>
      </c>
      <c r="F5494">
        <v>510</v>
      </c>
      <c r="G5494" t="str">
        <f>VLOOKUP(Tabel1[[#This Row],[Gruppe]],Statistikkoder!$A$1:$C$154,2,FALSE)</f>
        <v>    Cykel Voksen                            </v>
      </c>
      <c r="H5494">
        <v>2</v>
      </c>
      <c r="I5494">
        <v>0</v>
      </c>
      <c r="J5494">
        <v>2</v>
      </c>
      <c r="K5494">
        <f>IF(AND(Tabel1[[#This Row],[Gruppe]]&gt;=610,Tabel1[[#This Row],[Gruppe]]&lt;=765),Tabel1[[#This Row],[Dækmeter]],0)</f>
        <v>0</v>
      </c>
      <c r="L5494">
        <v>0</v>
      </c>
      <c r="M5494" t="s">
        <v>3</v>
      </c>
      <c r="N5494" t="str">
        <f>VLOOKUP($F5494,Statistikkoder!$A$2:$C$154,3,FALSE)</f>
        <v>Cykel</v>
      </c>
    </row>
    <row r="5495" spans="1:14" x14ac:dyDescent="0.2">
      <c r="A5495" t="s">
        <v>216</v>
      </c>
      <c r="B5495" s="1">
        <v>0.625</v>
      </c>
      <c r="C5495" t="s">
        <v>0</v>
      </c>
      <c r="D5495" t="s">
        <v>1</v>
      </c>
      <c r="E5495" t="s">
        <v>189</v>
      </c>
      <c r="F5495">
        <v>730</v>
      </c>
      <c r="G5495" t="str">
        <f>VLOOKUP(Tabel1[[#This Row],[Gruppe]],Statistikkoder!$A$1:$C$154,2,FALSE)</f>
        <v>    Sættevogn 17 m. max 40 tons            </v>
      </c>
      <c r="H5495">
        <v>2</v>
      </c>
      <c r="I5495">
        <v>2</v>
      </c>
      <c r="J5495">
        <v>34</v>
      </c>
      <c r="K5495">
        <f>IF(AND(Tabel1[[#This Row],[Gruppe]]&gt;=610,Tabel1[[#This Row],[Gruppe]]&lt;=765),Tabel1[[#This Row],[Dækmeter]],0)</f>
        <v>34</v>
      </c>
      <c r="L5495">
        <v>0</v>
      </c>
      <c r="M5495" t="s">
        <v>3</v>
      </c>
      <c r="N5495" t="str">
        <f>VLOOKUP($F5495,Statistikkoder!$A$2:$C$154,3,FALSE)</f>
        <v>Sættevogn</v>
      </c>
    </row>
    <row r="5496" spans="1:14" x14ac:dyDescent="0.2">
      <c r="A5496" t="s">
        <v>216</v>
      </c>
      <c r="B5496" s="1">
        <v>0.625</v>
      </c>
      <c r="C5496" t="s">
        <v>0</v>
      </c>
      <c r="D5496" t="s">
        <v>1</v>
      </c>
      <c r="E5496" t="s">
        <v>189</v>
      </c>
      <c r="F5496">
        <v>996</v>
      </c>
      <c r="G5496" t="str">
        <f>VLOOKUP(Tabel1[[#This Row],[Gruppe]],Statistikkoder!$A$1:$C$154,2,FALSE)</f>
        <v>    Passager i køretøj                            </v>
      </c>
      <c r="H5496">
        <v>0</v>
      </c>
      <c r="I5496">
        <v>43</v>
      </c>
      <c r="J5496">
        <v>0</v>
      </c>
      <c r="K5496">
        <f>IF(AND(Tabel1[[#This Row],[Gruppe]]&gt;=610,Tabel1[[#This Row],[Gruppe]]&lt;=765),Tabel1[[#This Row],[Dækmeter]],0)</f>
        <v>0</v>
      </c>
      <c r="L5496">
        <v>0</v>
      </c>
      <c r="M5496" t="s">
        <v>3</v>
      </c>
      <c r="N5496" t="str">
        <f>VLOOKUP($F5496,Statistikkoder!$A$2:$C$154,3,FALSE)</f>
        <v>Passager</v>
      </c>
    </row>
    <row r="5497" spans="1:14" x14ac:dyDescent="0.2">
      <c r="A5497" t="s">
        <v>216</v>
      </c>
      <c r="B5497" s="1">
        <v>0.66666666666666663</v>
      </c>
      <c r="C5497" t="s">
        <v>4</v>
      </c>
      <c r="D5497" t="s">
        <v>2</v>
      </c>
      <c r="E5497" t="s">
        <v>189</v>
      </c>
      <c r="F5497">
        <v>10</v>
      </c>
      <c r="G5497" t="str">
        <f>VLOOKUP(Tabel1[[#This Row],[Gruppe]],Statistikkoder!$A$1:$C$154,2,FALSE)</f>
        <v>    Voksen gående                    </v>
      </c>
      <c r="H5497">
        <v>0</v>
      </c>
      <c r="I5497">
        <v>6</v>
      </c>
      <c r="J5497">
        <v>0</v>
      </c>
      <c r="K5497">
        <f>IF(AND(Tabel1[[#This Row],[Gruppe]]&gt;=610,Tabel1[[#This Row],[Gruppe]]&lt;=765),Tabel1[[#This Row],[Dækmeter]],0)</f>
        <v>0</v>
      </c>
      <c r="L5497">
        <v>0</v>
      </c>
      <c r="M5497" t="s">
        <v>3</v>
      </c>
      <c r="N5497" t="str">
        <f>VLOOKUP($F5497,Statistikkoder!$A$2:$C$154,3,FALSE)</f>
        <v>Passager</v>
      </c>
    </row>
    <row r="5498" spans="1:14" x14ac:dyDescent="0.2">
      <c r="A5498" t="s">
        <v>216</v>
      </c>
      <c r="B5498" s="1">
        <v>0.66666666666666663</v>
      </c>
      <c r="C5498" t="s">
        <v>4</v>
      </c>
      <c r="D5498" t="s">
        <v>2</v>
      </c>
      <c r="E5498" t="s">
        <v>189</v>
      </c>
      <c r="F5498">
        <v>15</v>
      </c>
      <c r="G5498" t="str">
        <f>VLOOKUP(Tabel1[[#This Row],[Gruppe]],Statistikkoder!$A$1:$C$154,2,FALSE)</f>
        <v>    Voksen gående Pendler            </v>
      </c>
      <c r="H5498">
        <v>0</v>
      </c>
      <c r="I5498">
        <v>2</v>
      </c>
      <c r="J5498">
        <v>0</v>
      </c>
      <c r="K5498">
        <f>IF(AND(Tabel1[[#This Row],[Gruppe]]&gt;=610,Tabel1[[#This Row],[Gruppe]]&lt;=765),Tabel1[[#This Row],[Dækmeter]],0)</f>
        <v>0</v>
      </c>
      <c r="L5498">
        <v>0</v>
      </c>
      <c r="M5498" t="s">
        <v>3</v>
      </c>
      <c r="N5498" t="str">
        <f>VLOOKUP($F5498,Statistikkoder!$A$2:$C$154,3,FALSE)</f>
        <v>Passager</v>
      </c>
    </row>
    <row r="5499" spans="1:14" x14ac:dyDescent="0.2">
      <c r="A5499" t="s">
        <v>216</v>
      </c>
      <c r="B5499" s="1">
        <v>0.66666666666666663</v>
      </c>
      <c r="C5499" t="s">
        <v>4</v>
      </c>
      <c r="D5499" t="s">
        <v>2</v>
      </c>
      <c r="E5499" t="s">
        <v>189</v>
      </c>
      <c r="F5499">
        <v>41</v>
      </c>
      <c r="G5499" t="str">
        <f>VLOOKUP(Tabel1[[#This Row],[Gruppe]],Statistikkoder!$A$1:$C$154,2,FALSE)</f>
        <v>    Pensionist gående Pendler        </v>
      </c>
      <c r="H5499">
        <v>0</v>
      </c>
      <c r="I5499">
        <v>1</v>
      </c>
      <c r="J5499">
        <v>0</v>
      </c>
      <c r="K5499">
        <f>IF(AND(Tabel1[[#This Row],[Gruppe]]&gt;=610,Tabel1[[#This Row],[Gruppe]]&lt;=765),Tabel1[[#This Row],[Dækmeter]],0)</f>
        <v>0</v>
      </c>
      <c r="L5499">
        <v>0</v>
      </c>
      <c r="M5499" t="s">
        <v>3</v>
      </c>
      <c r="N5499" t="str">
        <f>VLOOKUP($F5499,Statistikkoder!$A$2:$C$154,3,FALSE)</f>
        <v>Passager</v>
      </c>
    </row>
    <row r="5500" spans="1:14" x14ac:dyDescent="0.2">
      <c r="A5500" t="s">
        <v>216</v>
      </c>
      <c r="B5500" s="1">
        <v>0.66666666666666663</v>
      </c>
      <c r="C5500" t="s">
        <v>4</v>
      </c>
      <c r="D5500" t="s">
        <v>2</v>
      </c>
      <c r="E5500" t="s">
        <v>189</v>
      </c>
      <c r="F5500">
        <v>80</v>
      </c>
      <c r="G5500" t="str">
        <f>VLOOKUP(Tabel1[[#This Row],[Gruppe]],Statistikkoder!$A$1:$C$154,2,FALSE)</f>
        <v>    Bil &lt; 1,95 pendler rejse        </v>
      </c>
      <c r="H5500">
        <v>11</v>
      </c>
      <c r="I5500">
        <v>12</v>
      </c>
      <c r="J5500">
        <v>66</v>
      </c>
      <c r="K5500">
        <f>IF(AND(Tabel1[[#This Row],[Gruppe]]&gt;=610,Tabel1[[#This Row],[Gruppe]]&lt;=765),Tabel1[[#This Row],[Dækmeter]],0)</f>
        <v>0</v>
      </c>
      <c r="L5500">
        <v>0</v>
      </c>
      <c r="M5500" t="s">
        <v>3</v>
      </c>
      <c r="N5500" t="str">
        <f>VLOOKUP($F5500,Statistikkoder!$A$2:$C$154,3,FALSE)</f>
        <v>Personbil</v>
      </c>
    </row>
    <row r="5501" spans="1:14" x14ac:dyDescent="0.2">
      <c r="A5501" t="s">
        <v>216</v>
      </c>
      <c r="B5501" s="1">
        <v>0.66666666666666663</v>
      </c>
      <c r="C5501" t="s">
        <v>4</v>
      </c>
      <c r="D5501" t="s">
        <v>2</v>
      </c>
      <c r="E5501" t="s">
        <v>189</v>
      </c>
      <c r="F5501">
        <v>110</v>
      </c>
      <c r="G5501" t="str">
        <f>VLOOKUP(Tabel1[[#This Row],[Gruppe]],Statistikkoder!$A$1:$C$154,2,FALSE)</f>
        <v>    Bil &lt; 1,95 m                            </v>
      </c>
      <c r="H5501">
        <v>9</v>
      </c>
      <c r="I5501">
        <v>19</v>
      </c>
      <c r="J5501">
        <v>54</v>
      </c>
      <c r="K5501">
        <f>IF(AND(Tabel1[[#This Row],[Gruppe]]&gt;=610,Tabel1[[#This Row],[Gruppe]]&lt;=765),Tabel1[[#This Row],[Dækmeter]],0)</f>
        <v>0</v>
      </c>
      <c r="L5501">
        <v>0</v>
      </c>
      <c r="M5501" t="s">
        <v>3</v>
      </c>
      <c r="N5501" t="str">
        <f>VLOOKUP($F5501,Statistikkoder!$A$2:$C$154,3,FALSE)</f>
        <v>Personbil</v>
      </c>
    </row>
    <row r="5502" spans="1:14" x14ac:dyDescent="0.2">
      <c r="A5502" t="s">
        <v>216</v>
      </c>
      <c r="B5502" s="1">
        <v>0.66666666666666663</v>
      </c>
      <c r="C5502" t="s">
        <v>4</v>
      </c>
      <c r="D5502" t="s">
        <v>2</v>
      </c>
      <c r="E5502" t="s">
        <v>189</v>
      </c>
      <c r="F5502">
        <v>115</v>
      </c>
      <c r="G5502" t="str">
        <f>VLOOKUP(Tabel1[[#This Row],[Gruppe]],Statistikkoder!$A$1:$C$154,2,FALSE)</f>
        <v>    Bil &lt; 1,95 m med anhænger                </v>
      </c>
      <c r="H5502">
        <v>2</v>
      </c>
      <c r="I5502">
        <v>2</v>
      </c>
      <c r="J5502">
        <v>20</v>
      </c>
      <c r="K5502">
        <f>IF(AND(Tabel1[[#This Row],[Gruppe]]&gt;=610,Tabel1[[#This Row],[Gruppe]]&lt;=765),Tabel1[[#This Row],[Dækmeter]],0)</f>
        <v>0</v>
      </c>
      <c r="L5502">
        <v>0</v>
      </c>
      <c r="M5502" t="s">
        <v>3</v>
      </c>
      <c r="N5502" t="str">
        <f>VLOOKUP($F5502,Statistikkoder!$A$2:$C$154,3,FALSE)</f>
        <v>Personbil</v>
      </c>
    </row>
    <row r="5503" spans="1:14" x14ac:dyDescent="0.2">
      <c r="A5503" t="s">
        <v>216</v>
      </c>
      <c r="B5503" s="1">
        <v>0.66666666666666663</v>
      </c>
      <c r="C5503" t="s">
        <v>4</v>
      </c>
      <c r="D5503" t="s">
        <v>2</v>
      </c>
      <c r="E5503" t="s">
        <v>189</v>
      </c>
      <c r="F5503">
        <v>510</v>
      </c>
      <c r="G5503" t="str">
        <f>VLOOKUP(Tabel1[[#This Row],[Gruppe]],Statistikkoder!$A$1:$C$154,2,FALSE)</f>
        <v>    Cykel Voksen                            </v>
      </c>
      <c r="H5503">
        <v>2</v>
      </c>
      <c r="I5503">
        <v>0</v>
      </c>
      <c r="J5503">
        <v>2</v>
      </c>
      <c r="K5503">
        <f>IF(AND(Tabel1[[#This Row],[Gruppe]]&gt;=610,Tabel1[[#This Row],[Gruppe]]&lt;=765),Tabel1[[#This Row],[Dækmeter]],0)</f>
        <v>0</v>
      </c>
      <c r="L5503">
        <v>0</v>
      </c>
      <c r="M5503" t="s">
        <v>3</v>
      </c>
      <c r="N5503" t="str">
        <f>VLOOKUP($F5503,Statistikkoder!$A$2:$C$154,3,FALSE)</f>
        <v>Cykel</v>
      </c>
    </row>
    <row r="5504" spans="1:14" x14ac:dyDescent="0.2">
      <c r="A5504" t="s">
        <v>216</v>
      </c>
      <c r="B5504" s="1">
        <v>0.66666666666666663</v>
      </c>
      <c r="C5504" t="s">
        <v>4</v>
      </c>
      <c r="D5504" t="s">
        <v>2</v>
      </c>
      <c r="E5504" t="s">
        <v>189</v>
      </c>
      <c r="F5504">
        <v>996</v>
      </c>
      <c r="G5504" t="str">
        <f>VLOOKUP(Tabel1[[#This Row],[Gruppe]],Statistikkoder!$A$1:$C$154,2,FALSE)</f>
        <v>    Passager i køretøj                            </v>
      </c>
      <c r="H5504">
        <v>0</v>
      </c>
      <c r="I5504">
        <v>33</v>
      </c>
      <c r="J5504">
        <v>0</v>
      </c>
      <c r="K5504">
        <f>IF(AND(Tabel1[[#This Row],[Gruppe]]&gt;=610,Tabel1[[#This Row],[Gruppe]]&lt;=765),Tabel1[[#This Row],[Dækmeter]],0)</f>
        <v>0</v>
      </c>
      <c r="L5504">
        <v>0</v>
      </c>
      <c r="M5504" t="s">
        <v>3</v>
      </c>
      <c r="N5504" t="str">
        <f>VLOOKUP($F5504,Statistikkoder!$A$2:$C$154,3,FALSE)</f>
        <v>Passager</v>
      </c>
    </row>
    <row r="5505" spans="1:14" x14ac:dyDescent="0.2">
      <c r="A5505" t="s">
        <v>216</v>
      </c>
      <c r="B5505" s="1">
        <v>0.66666666666666663</v>
      </c>
      <c r="C5505" t="s">
        <v>4</v>
      </c>
      <c r="D5505" t="s">
        <v>2</v>
      </c>
      <c r="E5505" t="s">
        <v>189</v>
      </c>
      <c r="F5505">
        <v>997</v>
      </c>
      <c r="G5505" t="str">
        <f>VLOOKUP(Tabel1[[#This Row],[Gruppe]],Statistikkoder!$A$1:$C$154,2,FALSE)</f>
        <v>    Passager ekstra i bil                          </v>
      </c>
      <c r="H5505">
        <v>0</v>
      </c>
      <c r="I5505">
        <v>1</v>
      </c>
      <c r="J5505">
        <v>0</v>
      </c>
      <c r="K5505">
        <f>IF(AND(Tabel1[[#This Row],[Gruppe]]&gt;=610,Tabel1[[#This Row],[Gruppe]]&lt;=765),Tabel1[[#This Row],[Dækmeter]],0)</f>
        <v>0</v>
      </c>
      <c r="L5505">
        <v>0</v>
      </c>
      <c r="M5505" t="s">
        <v>3</v>
      </c>
      <c r="N5505" t="str">
        <f>VLOOKUP($F5505,Statistikkoder!$A$2:$C$154,3,FALSE)</f>
        <v>Passager</v>
      </c>
    </row>
    <row r="5506" spans="1:14" x14ac:dyDescent="0.2">
      <c r="A5506" t="s">
        <v>216</v>
      </c>
      <c r="B5506" s="1">
        <v>0.66666666666666663</v>
      </c>
      <c r="C5506" t="s">
        <v>0</v>
      </c>
      <c r="D5506" t="s">
        <v>1</v>
      </c>
      <c r="E5506" t="s">
        <v>190</v>
      </c>
      <c r="F5506">
        <v>10</v>
      </c>
      <c r="G5506" t="str">
        <f>VLOOKUP(Tabel1[[#This Row],[Gruppe]],Statistikkoder!$A$1:$C$154,2,FALSE)</f>
        <v>    Voksen gående                    </v>
      </c>
      <c r="H5506">
        <v>0</v>
      </c>
      <c r="I5506">
        <v>3</v>
      </c>
      <c r="J5506">
        <v>0</v>
      </c>
      <c r="K5506">
        <f>IF(AND(Tabel1[[#This Row],[Gruppe]]&gt;=610,Tabel1[[#This Row],[Gruppe]]&lt;=765),Tabel1[[#This Row],[Dækmeter]],0)</f>
        <v>0</v>
      </c>
      <c r="L5506">
        <v>0</v>
      </c>
      <c r="M5506" t="s">
        <v>3</v>
      </c>
      <c r="N5506" t="str">
        <f>VLOOKUP($F5506,Statistikkoder!$A$2:$C$154,3,FALSE)</f>
        <v>Passager</v>
      </c>
    </row>
    <row r="5507" spans="1:14" x14ac:dyDescent="0.2">
      <c r="A5507" t="s">
        <v>216</v>
      </c>
      <c r="B5507" s="1">
        <v>0.66666666666666663</v>
      </c>
      <c r="C5507" t="s">
        <v>0</v>
      </c>
      <c r="D5507" t="s">
        <v>1</v>
      </c>
      <c r="E5507" t="s">
        <v>190</v>
      </c>
      <c r="F5507">
        <v>80</v>
      </c>
      <c r="G5507" t="str">
        <f>VLOOKUP(Tabel1[[#This Row],[Gruppe]],Statistikkoder!$A$1:$C$154,2,FALSE)</f>
        <v>    Bil &lt; 1,95 pendler rejse        </v>
      </c>
      <c r="H5507">
        <v>3</v>
      </c>
      <c r="I5507">
        <v>4</v>
      </c>
      <c r="J5507">
        <v>18</v>
      </c>
      <c r="K5507">
        <f>IF(AND(Tabel1[[#This Row],[Gruppe]]&gt;=610,Tabel1[[#This Row],[Gruppe]]&lt;=765),Tabel1[[#This Row],[Dækmeter]],0)</f>
        <v>0</v>
      </c>
      <c r="L5507">
        <v>0</v>
      </c>
      <c r="M5507" t="s">
        <v>3</v>
      </c>
      <c r="N5507" t="str">
        <f>VLOOKUP($F5507,Statistikkoder!$A$2:$C$154,3,FALSE)</f>
        <v>Personbil</v>
      </c>
    </row>
    <row r="5508" spans="1:14" x14ac:dyDescent="0.2">
      <c r="A5508" t="s">
        <v>216</v>
      </c>
      <c r="B5508" s="1">
        <v>0.66666666666666663</v>
      </c>
      <c r="C5508" t="s">
        <v>0</v>
      </c>
      <c r="D5508" t="s">
        <v>1</v>
      </c>
      <c r="E5508" t="s">
        <v>190</v>
      </c>
      <c r="F5508">
        <v>110</v>
      </c>
      <c r="G5508" t="str">
        <f>VLOOKUP(Tabel1[[#This Row],[Gruppe]],Statistikkoder!$A$1:$C$154,2,FALSE)</f>
        <v>    Bil &lt; 1,95 m                            </v>
      </c>
      <c r="H5508">
        <v>7</v>
      </c>
      <c r="I5508">
        <v>11</v>
      </c>
      <c r="J5508">
        <v>42</v>
      </c>
      <c r="K5508">
        <f>IF(AND(Tabel1[[#This Row],[Gruppe]]&gt;=610,Tabel1[[#This Row],[Gruppe]]&lt;=765),Tabel1[[#This Row],[Dækmeter]],0)</f>
        <v>0</v>
      </c>
      <c r="L5508">
        <v>0</v>
      </c>
      <c r="M5508" t="s">
        <v>3</v>
      </c>
      <c r="N5508" t="str">
        <f>VLOOKUP($F5508,Statistikkoder!$A$2:$C$154,3,FALSE)</f>
        <v>Personbil</v>
      </c>
    </row>
    <row r="5509" spans="1:14" x14ac:dyDescent="0.2">
      <c r="A5509" t="s">
        <v>216</v>
      </c>
      <c r="B5509" s="1">
        <v>0.66666666666666663</v>
      </c>
      <c r="C5509" t="s">
        <v>0</v>
      </c>
      <c r="D5509" t="s">
        <v>1</v>
      </c>
      <c r="E5509" t="s">
        <v>190</v>
      </c>
      <c r="F5509">
        <v>120</v>
      </c>
      <c r="G5509" t="str">
        <f>VLOOKUP(Tabel1[[#This Row],[Gruppe]],Statistikkoder!$A$1:$C$154,2,FALSE)</f>
        <v>    Bil &gt; 1,95 m                            </v>
      </c>
      <c r="H5509">
        <v>1</v>
      </c>
      <c r="I5509">
        <v>4</v>
      </c>
      <c r="J5509">
        <v>6</v>
      </c>
      <c r="K5509">
        <f>IF(AND(Tabel1[[#This Row],[Gruppe]]&gt;=610,Tabel1[[#This Row],[Gruppe]]&lt;=765),Tabel1[[#This Row],[Dækmeter]],0)</f>
        <v>0</v>
      </c>
      <c r="L5509">
        <v>0</v>
      </c>
      <c r="M5509" t="s">
        <v>3</v>
      </c>
      <c r="N5509" t="str">
        <f>VLOOKUP($F5509,Statistikkoder!$A$2:$C$154,3,FALSE)</f>
        <v>Personbil</v>
      </c>
    </row>
    <row r="5510" spans="1:14" x14ac:dyDescent="0.2">
      <c r="A5510" t="s">
        <v>216</v>
      </c>
      <c r="B5510" s="1">
        <v>0.66666666666666663</v>
      </c>
      <c r="C5510" t="s">
        <v>0</v>
      </c>
      <c r="D5510" t="s">
        <v>1</v>
      </c>
      <c r="E5510" t="s">
        <v>190</v>
      </c>
      <c r="F5510">
        <v>320</v>
      </c>
      <c r="G5510" t="str">
        <f>VLOOKUP(Tabel1[[#This Row],[Gruppe]],Statistikkoder!$A$1:$C$154,2,FALSE)</f>
        <v>    Autocamper &lt; 12 meter                </v>
      </c>
      <c r="H5510">
        <v>1</v>
      </c>
      <c r="I5510">
        <v>2</v>
      </c>
      <c r="J5510">
        <v>10</v>
      </c>
      <c r="K5510">
        <f>IF(AND(Tabel1[[#This Row],[Gruppe]]&gt;=610,Tabel1[[#This Row],[Gruppe]]&lt;=765),Tabel1[[#This Row],[Dækmeter]],0)</f>
        <v>0</v>
      </c>
      <c r="L5510">
        <v>0</v>
      </c>
      <c r="M5510" t="s">
        <v>3</v>
      </c>
      <c r="N5510" t="str">
        <f>VLOOKUP($F5510,Statistikkoder!$A$2:$C$154,3,FALSE)</f>
        <v>Autocamper</v>
      </c>
    </row>
    <row r="5511" spans="1:14" x14ac:dyDescent="0.2">
      <c r="A5511" t="s">
        <v>216</v>
      </c>
      <c r="B5511" s="1">
        <v>0.66666666666666663</v>
      </c>
      <c r="C5511" t="s">
        <v>0</v>
      </c>
      <c r="D5511" t="s">
        <v>1</v>
      </c>
      <c r="E5511" t="s">
        <v>190</v>
      </c>
      <c r="F5511">
        <v>410</v>
      </c>
      <c r="G5511" t="str">
        <f>VLOOKUP(Tabel1[[#This Row],[Gruppe]],Statistikkoder!$A$1:$C$154,2,FALSE)</f>
        <v>    MC                                    </v>
      </c>
      <c r="H5511">
        <v>4</v>
      </c>
      <c r="I5511">
        <v>4</v>
      </c>
      <c r="J5511">
        <v>9</v>
      </c>
      <c r="K5511">
        <f>IF(AND(Tabel1[[#This Row],[Gruppe]]&gt;=610,Tabel1[[#This Row],[Gruppe]]&lt;=765),Tabel1[[#This Row],[Dækmeter]],0)</f>
        <v>0</v>
      </c>
      <c r="L5511">
        <v>0</v>
      </c>
      <c r="M5511" t="s">
        <v>3</v>
      </c>
      <c r="N5511" t="str">
        <f>VLOOKUP($F5511,Statistikkoder!$A$2:$C$154,3,FALSE)</f>
        <v>MC/Knallert</v>
      </c>
    </row>
    <row r="5512" spans="1:14" x14ac:dyDescent="0.2">
      <c r="A5512" t="s">
        <v>216</v>
      </c>
      <c r="B5512" s="1">
        <v>0.66666666666666663</v>
      </c>
      <c r="C5512" t="s">
        <v>0</v>
      </c>
      <c r="D5512" t="s">
        <v>1</v>
      </c>
      <c r="E5512" t="s">
        <v>190</v>
      </c>
      <c r="F5512">
        <v>510</v>
      </c>
      <c r="G5512" t="str">
        <f>VLOOKUP(Tabel1[[#This Row],[Gruppe]],Statistikkoder!$A$1:$C$154,2,FALSE)</f>
        <v>    Cykel Voksen                            </v>
      </c>
      <c r="H5512">
        <v>3</v>
      </c>
      <c r="I5512">
        <v>0</v>
      </c>
      <c r="J5512">
        <v>3</v>
      </c>
      <c r="K5512">
        <f>IF(AND(Tabel1[[#This Row],[Gruppe]]&gt;=610,Tabel1[[#This Row],[Gruppe]]&lt;=765),Tabel1[[#This Row],[Dækmeter]],0)</f>
        <v>0</v>
      </c>
      <c r="L5512">
        <v>0</v>
      </c>
      <c r="M5512" t="s">
        <v>3</v>
      </c>
      <c r="N5512" t="str">
        <f>VLOOKUP($F5512,Statistikkoder!$A$2:$C$154,3,FALSE)</f>
        <v>Cykel</v>
      </c>
    </row>
    <row r="5513" spans="1:14" x14ac:dyDescent="0.2">
      <c r="A5513" t="s">
        <v>216</v>
      </c>
      <c r="B5513" s="1">
        <v>0.66666666666666663</v>
      </c>
      <c r="C5513" t="s">
        <v>0</v>
      </c>
      <c r="D5513" t="s">
        <v>1</v>
      </c>
      <c r="E5513" t="s">
        <v>190</v>
      </c>
      <c r="F5513">
        <v>996</v>
      </c>
      <c r="G5513" t="str">
        <f>VLOOKUP(Tabel1[[#This Row],[Gruppe]],Statistikkoder!$A$1:$C$154,2,FALSE)</f>
        <v>    Passager i køretøj                            </v>
      </c>
      <c r="H5513">
        <v>0</v>
      </c>
      <c r="I5513">
        <v>25</v>
      </c>
      <c r="J5513">
        <v>0</v>
      </c>
      <c r="K5513">
        <f>IF(AND(Tabel1[[#This Row],[Gruppe]]&gt;=610,Tabel1[[#This Row],[Gruppe]]&lt;=765),Tabel1[[#This Row],[Dækmeter]],0)</f>
        <v>0</v>
      </c>
      <c r="L5513">
        <v>0</v>
      </c>
      <c r="M5513" t="s">
        <v>3</v>
      </c>
      <c r="N5513" t="str">
        <f>VLOOKUP($F5513,Statistikkoder!$A$2:$C$154,3,FALSE)</f>
        <v>Passager</v>
      </c>
    </row>
    <row r="5514" spans="1:14" x14ac:dyDescent="0.2">
      <c r="A5514" t="s">
        <v>216</v>
      </c>
      <c r="B5514" s="1">
        <v>0.70833333333333337</v>
      </c>
      <c r="C5514" t="s">
        <v>4</v>
      </c>
      <c r="D5514" t="s">
        <v>2</v>
      </c>
      <c r="E5514" t="s">
        <v>190</v>
      </c>
      <c r="F5514">
        <v>10</v>
      </c>
      <c r="G5514" t="str">
        <f>VLOOKUP(Tabel1[[#This Row],[Gruppe]],Statistikkoder!$A$1:$C$154,2,FALSE)</f>
        <v>    Voksen gående                    </v>
      </c>
      <c r="H5514">
        <v>0</v>
      </c>
      <c r="I5514">
        <v>1</v>
      </c>
      <c r="J5514">
        <v>0</v>
      </c>
      <c r="K5514">
        <f>IF(AND(Tabel1[[#This Row],[Gruppe]]&gt;=610,Tabel1[[#This Row],[Gruppe]]&lt;=765),Tabel1[[#This Row],[Dækmeter]],0)</f>
        <v>0</v>
      </c>
      <c r="L5514">
        <v>0</v>
      </c>
      <c r="M5514" t="s">
        <v>3</v>
      </c>
      <c r="N5514" t="str">
        <f>VLOOKUP($F5514,Statistikkoder!$A$2:$C$154,3,FALSE)</f>
        <v>Passager</v>
      </c>
    </row>
    <row r="5515" spans="1:14" x14ac:dyDescent="0.2">
      <c r="A5515" t="s">
        <v>216</v>
      </c>
      <c r="B5515" s="1">
        <v>0.70833333333333337</v>
      </c>
      <c r="C5515" t="s">
        <v>4</v>
      </c>
      <c r="D5515" t="s">
        <v>2</v>
      </c>
      <c r="E5515" t="s">
        <v>190</v>
      </c>
      <c r="F5515">
        <v>40</v>
      </c>
      <c r="G5515" t="str">
        <f>VLOOKUP(Tabel1[[#This Row],[Gruppe]],Statistikkoder!$A$1:$C$154,2,FALSE)</f>
        <v>    Pensionist gående                </v>
      </c>
      <c r="H5515">
        <v>0</v>
      </c>
      <c r="I5515">
        <v>2</v>
      </c>
      <c r="J5515">
        <v>0</v>
      </c>
      <c r="K5515">
        <f>IF(AND(Tabel1[[#This Row],[Gruppe]]&gt;=610,Tabel1[[#This Row],[Gruppe]]&lt;=765),Tabel1[[#This Row],[Dækmeter]],0)</f>
        <v>0</v>
      </c>
      <c r="L5515">
        <v>0</v>
      </c>
      <c r="M5515" t="s">
        <v>3</v>
      </c>
      <c r="N5515" t="str">
        <f>VLOOKUP($F5515,Statistikkoder!$A$2:$C$154,3,FALSE)</f>
        <v>Passager</v>
      </c>
    </row>
    <row r="5516" spans="1:14" x14ac:dyDescent="0.2">
      <c r="A5516" t="s">
        <v>216</v>
      </c>
      <c r="B5516" s="1">
        <v>0.70833333333333337</v>
      </c>
      <c r="C5516" t="s">
        <v>4</v>
      </c>
      <c r="D5516" t="s">
        <v>2</v>
      </c>
      <c r="E5516" t="s">
        <v>190</v>
      </c>
      <c r="F5516">
        <v>80</v>
      </c>
      <c r="G5516" t="str">
        <f>VLOOKUP(Tabel1[[#This Row],[Gruppe]],Statistikkoder!$A$1:$C$154,2,FALSE)</f>
        <v>    Bil &lt; 1,95 pendler rejse        </v>
      </c>
      <c r="H5516">
        <v>1</v>
      </c>
      <c r="I5516">
        <v>2</v>
      </c>
      <c r="J5516">
        <v>6</v>
      </c>
      <c r="K5516">
        <f>IF(AND(Tabel1[[#This Row],[Gruppe]]&gt;=610,Tabel1[[#This Row],[Gruppe]]&lt;=765),Tabel1[[#This Row],[Dækmeter]],0)</f>
        <v>0</v>
      </c>
      <c r="L5516">
        <v>0</v>
      </c>
      <c r="M5516" t="s">
        <v>3</v>
      </c>
      <c r="N5516" t="str">
        <f>VLOOKUP($F5516,Statistikkoder!$A$2:$C$154,3,FALSE)</f>
        <v>Personbil</v>
      </c>
    </row>
    <row r="5517" spans="1:14" x14ac:dyDescent="0.2">
      <c r="A5517" t="s">
        <v>216</v>
      </c>
      <c r="B5517" s="1">
        <v>0.70833333333333337</v>
      </c>
      <c r="C5517" t="s">
        <v>4</v>
      </c>
      <c r="D5517" t="s">
        <v>2</v>
      </c>
      <c r="E5517" t="s">
        <v>190</v>
      </c>
      <c r="F5517">
        <v>110</v>
      </c>
      <c r="G5517" t="str">
        <f>VLOOKUP(Tabel1[[#This Row],[Gruppe]],Statistikkoder!$A$1:$C$154,2,FALSE)</f>
        <v>    Bil &lt; 1,95 m                            </v>
      </c>
      <c r="H5517">
        <v>7</v>
      </c>
      <c r="I5517">
        <v>13</v>
      </c>
      <c r="J5517">
        <v>42</v>
      </c>
      <c r="K5517">
        <f>IF(AND(Tabel1[[#This Row],[Gruppe]]&gt;=610,Tabel1[[#This Row],[Gruppe]]&lt;=765),Tabel1[[#This Row],[Dækmeter]],0)</f>
        <v>0</v>
      </c>
      <c r="L5517">
        <v>0</v>
      </c>
      <c r="M5517" t="s">
        <v>3</v>
      </c>
      <c r="N5517" t="str">
        <f>VLOOKUP($F5517,Statistikkoder!$A$2:$C$154,3,FALSE)</f>
        <v>Personbil</v>
      </c>
    </row>
    <row r="5518" spans="1:14" x14ac:dyDescent="0.2">
      <c r="A5518" t="s">
        <v>216</v>
      </c>
      <c r="B5518" s="1">
        <v>0.70833333333333337</v>
      </c>
      <c r="C5518" t="s">
        <v>4</v>
      </c>
      <c r="D5518" t="s">
        <v>2</v>
      </c>
      <c r="E5518" t="s">
        <v>190</v>
      </c>
      <c r="F5518">
        <v>123</v>
      </c>
      <c r="G5518" t="str">
        <f>VLOOKUP(Tabel1[[#This Row],[Gruppe]],Statistikkoder!$A$1:$C$154,2,FALSE)</f>
        <v>    Bil H&gt;1,95 &amp; L&gt;6 m                      </v>
      </c>
      <c r="H5518">
        <v>1</v>
      </c>
      <c r="I5518">
        <v>1</v>
      </c>
      <c r="J5518">
        <v>6</v>
      </c>
      <c r="K5518">
        <f>IF(AND(Tabel1[[#This Row],[Gruppe]]&gt;=610,Tabel1[[#This Row],[Gruppe]]&lt;=765),Tabel1[[#This Row],[Dækmeter]],0)</f>
        <v>0</v>
      </c>
      <c r="L5518">
        <v>0</v>
      </c>
      <c r="M5518" t="s">
        <v>3</v>
      </c>
      <c r="N5518" t="str">
        <f>VLOOKUP($F5518,Statistikkoder!$A$2:$C$154,3,FALSE)</f>
        <v>Personbil</v>
      </c>
    </row>
    <row r="5519" spans="1:14" x14ac:dyDescent="0.2">
      <c r="A5519" t="s">
        <v>216</v>
      </c>
      <c r="B5519" s="1">
        <v>0.70833333333333337</v>
      </c>
      <c r="C5519" t="s">
        <v>4</v>
      </c>
      <c r="D5519" t="s">
        <v>2</v>
      </c>
      <c r="E5519" t="s">
        <v>190</v>
      </c>
      <c r="F5519">
        <v>126</v>
      </c>
      <c r="G5519" t="str">
        <f>VLOOKUP(Tabel1[[#This Row],[Gruppe]],Statistikkoder!$A$1:$C$154,2,FALSE)</f>
        <v xml:space="preserve">    Bil med campingvogn                     </v>
      </c>
      <c r="H5519">
        <v>1</v>
      </c>
      <c r="I5519">
        <v>1</v>
      </c>
      <c r="J5519">
        <v>12</v>
      </c>
      <c r="K5519">
        <f>IF(AND(Tabel1[[#This Row],[Gruppe]]&gt;=610,Tabel1[[#This Row],[Gruppe]]&lt;=765),Tabel1[[#This Row],[Dækmeter]],0)</f>
        <v>0</v>
      </c>
      <c r="L5519">
        <v>0</v>
      </c>
      <c r="M5519" t="s">
        <v>3</v>
      </c>
      <c r="N5519" t="str">
        <f>VLOOKUP($F5519,Statistikkoder!$A$2:$C$154,3,FALSE)</f>
        <v>Personbil</v>
      </c>
    </row>
    <row r="5520" spans="1:14" x14ac:dyDescent="0.2">
      <c r="A5520" t="s">
        <v>216</v>
      </c>
      <c r="B5520" s="1">
        <v>0.70833333333333337</v>
      </c>
      <c r="C5520" t="s">
        <v>4</v>
      </c>
      <c r="D5520" t="s">
        <v>2</v>
      </c>
      <c r="E5520" t="s">
        <v>190</v>
      </c>
      <c r="F5520">
        <v>309</v>
      </c>
      <c r="G5520" t="str">
        <f>VLOOKUP(Tabel1[[#This Row],[Gruppe]],Statistikkoder!$A$1:$C$154,2,FALSE)</f>
        <v>    Autocamper &lt;  6 meter                </v>
      </c>
      <c r="H5520">
        <v>1</v>
      </c>
      <c r="I5520">
        <v>2</v>
      </c>
      <c r="J5520">
        <v>6</v>
      </c>
      <c r="K5520">
        <f>IF(AND(Tabel1[[#This Row],[Gruppe]]&gt;=610,Tabel1[[#This Row],[Gruppe]]&lt;=765),Tabel1[[#This Row],[Dækmeter]],0)</f>
        <v>0</v>
      </c>
      <c r="L5520">
        <v>0</v>
      </c>
      <c r="M5520" t="s">
        <v>3</v>
      </c>
      <c r="N5520" t="str">
        <f>VLOOKUP($F5520,Statistikkoder!$A$2:$C$154,3,FALSE)</f>
        <v>Autocamper</v>
      </c>
    </row>
    <row r="5521" spans="1:14" x14ac:dyDescent="0.2">
      <c r="A5521" t="s">
        <v>216</v>
      </c>
      <c r="B5521" s="1">
        <v>0.70833333333333337</v>
      </c>
      <c r="C5521" t="s">
        <v>4</v>
      </c>
      <c r="D5521" t="s">
        <v>2</v>
      </c>
      <c r="E5521" t="s">
        <v>190</v>
      </c>
      <c r="F5521">
        <v>510</v>
      </c>
      <c r="G5521" t="str">
        <f>VLOOKUP(Tabel1[[#This Row],[Gruppe]],Statistikkoder!$A$1:$C$154,2,FALSE)</f>
        <v>    Cykel Voksen                            </v>
      </c>
      <c r="H5521">
        <v>1</v>
      </c>
      <c r="I5521">
        <v>0</v>
      </c>
      <c r="J5521">
        <v>1</v>
      </c>
      <c r="K5521">
        <f>IF(AND(Tabel1[[#This Row],[Gruppe]]&gt;=610,Tabel1[[#This Row],[Gruppe]]&lt;=765),Tabel1[[#This Row],[Dækmeter]],0)</f>
        <v>0</v>
      </c>
      <c r="L5521">
        <v>0</v>
      </c>
      <c r="M5521" t="s">
        <v>3</v>
      </c>
      <c r="N5521" t="str">
        <f>VLOOKUP($F5521,Statistikkoder!$A$2:$C$154,3,FALSE)</f>
        <v>Cykel</v>
      </c>
    </row>
    <row r="5522" spans="1:14" x14ac:dyDescent="0.2">
      <c r="A5522" t="s">
        <v>216</v>
      </c>
      <c r="B5522" s="1">
        <v>0.70833333333333337</v>
      </c>
      <c r="C5522" t="s">
        <v>4</v>
      </c>
      <c r="D5522" t="s">
        <v>2</v>
      </c>
      <c r="E5522" t="s">
        <v>190</v>
      </c>
      <c r="F5522">
        <v>996</v>
      </c>
      <c r="G5522" t="str">
        <f>VLOOKUP(Tabel1[[#This Row],[Gruppe]],Statistikkoder!$A$1:$C$154,2,FALSE)</f>
        <v>    Passager i køretøj                            </v>
      </c>
      <c r="H5522">
        <v>0</v>
      </c>
      <c r="I5522">
        <v>19</v>
      </c>
      <c r="J5522">
        <v>0</v>
      </c>
      <c r="K5522">
        <f>IF(AND(Tabel1[[#This Row],[Gruppe]]&gt;=610,Tabel1[[#This Row],[Gruppe]]&lt;=765),Tabel1[[#This Row],[Dækmeter]],0)</f>
        <v>0</v>
      </c>
      <c r="L5522">
        <v>0</v>
      </c>
      <c r="M5522" t="s">
        <v>3</v>
      </c>
      <c r="N5522" t="str">
        <f>VLOOKUP($F5522,Statistikkoder!$A$2:$C$154,3,FALSE)</f>
        <v>Passager</v>
      </c>
    </row>
    <row r="5523" spans="1:14" x14ac:dyDescent="0.2">
      <c r="A5523" t="s">
        <v>216</v>
      </c>
      <c r="B5523" s="1">
        <v>0.70833333333333337</v>
      </c>
      <c r="C5523" t="s">
        <v>0</v>
      </c>
      <c r="D5523" t="s">
        <v>1</v>
      </c>
      <c r="E5523" t="s">
        <v>189</v>
      </c>
      <c r="F5523">
        <v>10</v>
      </c>
      <c r="G5523" t="str">
        <f>VLOOKUP(Tabel1[[#This Row],[Gruppe]],Statistikkoder!$A$1:$C$154,2,FALSE)</f>
        <v>    Voksen gående                    </v>
      </c>
      <c r="H5523">
        <v>0</v>
      </c>
      <c r="I5523">
        <v>4</v>
      </c>
      <c r="J5523">
        <v>0</v>
      </c>
      <c r="K5523">
        <f>IF(AND(Tabel1[[#This Row],[Gruppe]]&gt;=610,Tabel1[[#This Row],[Gruppe]]&lt;=765),Tabel1[[#This Row],[Dækmeter]],0)</f>
        <v>0</v>
      </c>
      <c r="L5523">
        <v>0</v>
      </c>
      <c r="M5523" t="s">
        <v>3</v>
      </c>
      <c r="N5523" t="str">
        <f>VLOOKUP($F5523,Statistikkoder!$A$2:$C$154,3,FALSE)</f>
        <v>Passager</v>
      </c>
    </row>
    <row r="5524" spans="1:14" x14ac:dyDescent="0.2">
      <c r="A5524" t="s">
        <v>216</v>
      </c>
      <c r="B5524" s="1">
        <v>0.70833333333333337</v>
      </c>
      <c r="C5524" t="s">
        <v>0</v>
      </c>
      <c r="D5524" t="s">
        <v>1</v>
      </c>
      <c r="E5524" t="s">
        <v>189</v>
      </c>
      <c r="F5524">
        <v>15</v>
      </c>
      <c r="G5524" t="str">
        <f>VLOOKUP(Tabel1[[#This Row],[Gruppe]],Statistikkoder!$A$1:$C$154,2,FALSE)</f>
        <v>    Voksen gående Pendler            </v>
      </c>
      <c r="H5524">
        <v>0</v>
      </c>
      <c r="I5524">
        <v>2</v>
      </c>
      <c r="J5524">
        <v>0</v>
      </c>
      <c r="K5524">
        <f>IF(AND(Tabel1[[#This Row],[Gruppe]]&gt;=610,Tabel1[[#This Row],[Gruppe]]&lt;=765),Tabel1[[#This Row],[Dækmeter]],0)</f>
        <v>0</v>
      </c>
      <c r="L5524">
        <v>0</v>
      </c>
      <c r="M5524" t="s">
        <v>3</v>
      </c>
      <c r="N5524" t="str">
        <f>VLOOKUP($F5524,Statistikkoder!$A$2:$C$154,3,FALSE)</f>
        <v>Passager</v>
      </c>
    </row>
    <row r="5525" spans="1:14" x14ac:dyDescent="0.2">
      <c r="A5525" t="s">
        <v>216</v>
      </c>
      <c r="B5525" s="1">
        <v>0.70833333333333337</v>
      </c>
      <c r="C5525" t="s">
        <v>0</v>
      </c>
      <c r="D5525" t="s">
        <v>1</v>
      </c>
      <c r="E5525" t="s">
        <v>189</v>
      </c>
      <c r="F5525">
        <v>30</v>
      </c>
      <c r="G5525" t="str">
        <f>VLOOKUP(Tabel1[[#This Row],[Gruppe]],Statistikkoder!$A$1:$C$154,2,FALSE)</f>
        <v>    Barn  0-11 år gående              </v>
      </c>
      <c r="H5525">
        <v>0</v>
      </c>
      <c r="I5525">
        <v>1</v>
      </c>
      <c r="J5525">
        <v>0</v>
      </c>
      <c r="K5525">
        <f>IF(AND(Tabel1[[#This Row],[Gruppe]]&gt;=610,Tabel1[[#This Row],[Gruppe]]&lt;=765),Tabel1[[#This Row],[Dækmeter]],0)</f>
        <v>0</v>
      </c>
      <c r="L5525">
        <v>0</v>
      </c>
      <c r="M5525" t="s">
        <v>3</v>
      </c>
      <c r="N5525" t="str">
        <f>VLOOKUP($F5525,Statistikkoder!$A$2:$C$154,3,FALSE)</f>
        <v>Passager</v>
      </c>
    </row>
    <row r="5526" spans="1:14" x14ac:dyDescent="0.2">
      <c r="A5526" t="s">
        <v>216</v>
      </c>
      <c r="B5526" s="1">
        <v>0.70833333333333337</v>
      </c>
      <c r="C5526" t="s">
        <v>0</v>
      </c>
      <c r="D5526" t="s">
        <v>1</v>
      </c>
      <c r="E5526" t="s">
        <v>189</v>
      </c>
      <c r="F5526">
        <v>40</v>
      </c>
      <c r="G5526" t="str">
        <f>VLOOKUP(Tabel1[[#This Row],[Gruppe]],Statistikkoder!$A$1:$C$154,2,FALSE)</f>
        <v>    Pensionist gående                </v>
      </c>
      <c r="H5526">
        <v>0</v>
      </c>
      <c r="I5526">
        <v>1</v>
      </c>
      <c r="J5526">
        <v>0</v>
      </c>
      <c r="K5526">
        <f>IF(AND(Tabel1[[#This Row],[Gruppe]]&gt;=610,Tabel1[[#This Row],[Gruppe]]&lt;=765),Tabel1[[#This Row],[Dækmeter]],0)</f>
        <v>0</v>
      </c>
      <c r="L5526">
        <v>0</v>
      </c>
      <c r="M5526" t="s">
        <v>3</v>
      </c>
      <c r="N5526" t="str">
        <f>VLOOKUP($F5526,Statistikkoder!$A$2:$C$154,3,FALSE)</f>
        <v>Passager</v>
      </c>
    </row>
    <row r="5527" spans="1:14" x14ac:dyDescent="0.2">
      <c r="A5527" t="s">
        <v>216</v>
      </c>
      <c r="B5527" s="1">
        <v>0.70833333333333337</v>
      </c>
      <c r="C5527" t="s">
        <v>0</v>
      </c>
      <c r="D5527" t="s">
        <v>1</v>
      </c>
      <c r="E5527" t="s">
        <v>189</v>
      </c>
      <c r="F5527">
        <v>80</v>
      </c>
      <c r="G5527" t="str">
        <f>VLOOKUP(Tabel1[[#This Row],[Gruppe]],Statistikkoder!$A$1:$C$154,2,FALSE)</f>
        <v>    Bil &lt; 1,95 pendler rejse        </v>
      </c>
      <c r="H5527">
        <v>5</v>
      </c>
      <c r="I5527">
        <v>5</v>
      </c>
      <c r="J5527">
        <v>30</v>
      </c>
      <c r="K5527">
        <f>IF(AND(Tabel1[[#This Row],[Gruppe]]&gt;=610,Tabel1[[#This Row],[Gruppe]]&lt;=765),Tabel1[[#This Row],[Dækmeter]],0)</f>
        <v>0</v>
      </c>
      <c r="L5527">
        <v>0</v>
      </c>
      <c r="M5527" t="s">
        <v>3</v>
      </c>
      <c r="N5527" t="str">
        <f>VLOOKUP($F5527,Statistikkoder!$A$2:$C$154,3,FALSE)</f>
        <v>Personbil</v>
      </c>
    </row>
    <row r="5528" spans="1:14" x14ac:dyDescent="0.2">
      <c r="A5528" t="s">
        <v>216</v>
      </c>
      <c r="B5528" s="1">
        <v>0.70833333333333337</v>
      </c>
      <c r="C5528" t="s">
        <v>0</v>
      </c>
      <c r="D5528" t="s">
        <v>1</v>
      </c>
      <c r="E5528" t="s">
        <v>189</v>
      </c>
      <c r="F5528">
        <v>110</v>
      </c>
      <c r="G5528" t="str">
        <f>VLOOKUP(Tabel1[[#This Row],[Gruppe]],Statistikkoder!$A$1:$C$154,2,FALSE)</f>
        <v>    Bil &lt; 1,95 m                            </v>
      </c>
      <c r="H5528">
        <v>13</v>
      </c>
      <c r="I5528">
        <v>27</v>
      </c>
      <c r="J5528">
        <v>78</v>
      </c>
      <c r="K5528">
        <f>IF(AND(Tabel1[[#This Row],[Gruppe]]&gt;=610,Tabel1[[#This Row],[Gruppe]]&lt;=765),Tabel1[[#This Row],[Dækmeter]],0)</f>
        <v>0</v>
      </c>
      <c r="L5528">
        <v>0</v>
      </c>
      <c r="M5528" t="s">
        <v>3</v>
      </c>
      <c r="N5528" t="str">
        <f>VLOOKUP($F5528,Statistikkoder!$A$2:$C$154,3,FALSE)</f>
        <v>Personbil</v>
      </c>
    </row>
    <row r="5529" spans="1:14" x14ac:dyDescent="0.2">
      <c r="A5529" t="s">
        <v>216</v>
      </c>
      <c r="B5529" s="1">
        <v>0.70833333333333337</v>
      </c>
      <c r="C5529" t="s">
        <v>0</v>
      </c>
      <c r="D5529" t="s">
        <v>1</v>
      </c>
      <c r="E5529" t="s">
        <v>189</v>
      </c>
      <c r="F5529">
        <v>120</v>
      </c>
      <c r="G5529" t="str">
        <f>VLOOKUP(Tabel1[[#This Row],[Gruppe]],Statistikkoder!$A$1:$C$154,2,FALSE)</f>
        <v>    Bil &gt; 1,95 m                            </v>
      </c>
      <c r="H5529">
        <v>4</v>
      </c>
      <c r="I5529">
        <v>9</v>
      </c>
      <c r="J5529">
        <v>24</v>
      </c>
      <c r="K5529">
        <f>IF(AND(Tabel1[[#This Row],[Gruppe]]&gt;=610,Tabel1[[#This Row],[Gruppe]]&lt;=765),Tabel1[[#This Row],[Dækmeter]],0)</f>
        <v>0</v>
      </c>
      <c r="L5529">
        <v>0</v>
      </c>
      <c r="M5529" t="s">
        <v>3</v>
      </c>
      <c r="N5529" t="str">
        <f>VLOOKUP($F5529,Statistikkoder!$A$2:$C$154,3,FALSE)</f>
        <v>Personbil</v>
      </c>
    </row>
    <row r="5530" spans="1:14" x14ac:dyDescent="0.2">
      <c r="A5530" t="s">
        <v>216</v>
      </c>
      <c r="B5530" s="1">
        <v>0.70833333333333337</v>
      </c>
      <c r="C5530" t="s">
        <v>0</v>
      </c>
      <c r="D5530" t="s">
        <v>1</v>
      </c>
      <c r="E5530" t="s">
        <v>189</v>
      </c>
      <c r="F5530">
        <v>309</v>
      </c>
      <c r="G5530" t="str">
        <f>VLOOKUP(Tabel1[[#This Row],[Gruppe]],Statistikkoder!$A$1:$C$154,2,FALSE)</f>
        <v>    Autocamper &lt;  6 meter                </v>
      </c>
      <c r="H5530">
        <v>2</v>
      </c>
      <c r="I5530">
        <v>3</v>
      </c>
      <c r="J5530">
        <v>12</v>
      </c>
      <c r="K5530">
        <f>IF(AND(Tabel1[[#This Row],[Gruppe]]&gt;=610,Tabel1[[#This Row],[Gruppe]]&lt;=765),Tabel1[[#This Row],[Dækmeter]],0)</f>
        <v>0</v>
      </c>
      <c r="L5530">
        <v>0</v>
      </c>
      <c r="M5530" t="s">
        <v>3</v>
      </c>
      <c r="N5530" t="str">
        <f>VLOOKUP($F5530,Statistikkoder!$A$2:$C$154,3,FALSE)</f>
        <v>Autocamper</v>
      </c>
    </row>
    <row r="5531" spans="1:14" x14ac:dyDescent="0.2">
      <c r="A5531" t="s">
        <v>216</v>
      </c>
      <c r="B5531" s="1">
        <v>0.70833333333333337</v>
      </c>
      <c r="C5531" t="s">
        <v>0</v>
      </c>
      <c r="D5531" t="s">
        <v>1</v>
      </c>
      <c r="E5531" t="s">
        <v>189</v>
      </c>
      <c r="F5531">
        <v>510</v>
      </c>
      <c r="G5531" t="str">
        <f>VLOOKUP(Tabel1[[#This Row],[Gruppe]],Statistikkoder!$A$1:$C$154,2,FALSE)</f>
        <v>    Cykel Voksen                            </v>
      </c>
      <c r="H5531">
        <v>2</v>
      </c>
      <c r="I5531">
        <v>0</v>
      </c>
      <c r="J5531">
        <v>2</v>
      </c>
      <c r="K5531">
        <f>IF(AND(Tabel1[[#This Row],[Gruppe]]&gt;=610,Tabel1[[#This Row],[Gruppe]]&lt;=765),Tabel1[[#This Row],[Dækmeter]],0)</f>
        <v>0</v>
      </c>
      <c r="L5531">
        <v>0</v>
      </c>
      <c r="M5531" t="s">
        <v>3</v>
      </c>
      <c r="N5531" t="str">
        <f>VLOOKUP($F5531,Statistikkoder!$A$2:$C$154,3,FALSE)</f>
        <v>Cykel</v>
      </c>
    </row>
    <row r="5532" spans="1:14" x14ac:dyDescent="0.2">
      <c r="A5532" t="s">
        <v>216</v>
      </c>
      <c r="B5532" s="1">
        <v>0.70833333333333337</v>
      </c>
      <c r="C5532" t="s">
        <v>0</v>
      </c>
      <c r="D5532" t="s">
        <v>1</v>
      </c>
      <c r="E5532" t="s">
        <v>189</v>
      </c>
      <c r="F5532">
        <v>996</v>
      </c>
      <c r="G5532" t="str">
        <f>VLOOKUP(Tabel1[[#This Row],[Gruppe]],Statistikkoder!$A$1:$C$154,2,FALSE)</f>
        <v>    Passager i køretøj                            </v>
      </c>
      <c r="H5532">
        <v>0</v>
      </c>
      <c r="I5532">
        <v>44</v>
      </c>
      <c r="J5532">
        <v>0</v>
      </c>
      <c r="K5532">
        <f>IF(AND(Tabel1[[#This Row],[Gruppe]]&gt;=610,Tabel1[[#This Row],[Gruppe]]&lt;=765),Tabel1[[#This Row],[Dækmeter]],0)</f>
        <v>0</v>
      </c>
      <c r="L5532">
        <v>0</v>
      </c>
      <c r="M5532" t="s">
        <v>3</v>
      </c>
      <c r="N5532" t="str">
        <f>VLOOKUP($F5532,Statistikkoder!$A$2:$C$154,3,FALSE)</f>
        <v>Passager</v>
      </c>
    </row>
    <row r="5533" spans="1:14" x14ac:dyDescent="0.2">
      <c r="A5533" t="s">
        <v>216</v>
      </c>
      <c r="B5533" s="1">
        <v>0.75</v>
      </c>
      <c r="C5533" t="s">
        <v>4</v>
      </c>
      <c r="D5533" t="s">
        <v>2</v>
      </c>
      <c r="E5533" t="s">
        <v>189</v>
      </c>
      <c r="F5533">
        <v>10</v>
      </c>
      <c r="G5533" t="str">
        <f>VLOOKUP(Tabel1[[#This Row],[Gruppe]],Statistikkoder!$A$1:$C$154,2,FALSE)</f>
        <v>    Voksen gående                    </v>
      </c>
      <c r="H5533">
        <v>0</v>
      </c>
      <c r="I5533">
        <v>7</v>
      </c>
      <c r="J5533">
        <v>0</v>
      </c>
      <c r="K5533">
        <f>IF(AND(Tabel1[[#This Row],[Gruppe]]&gt;=610,Tabel1[[#This Row],[Gruppe]]&lt;=765),Tabel1[[#This Row],[Dækmeter]],0)</f>
        <v>0</v>
      </c>
      <c r="L5533">
        <v>0</v>
      </c>
      <c r="M5533" t="s">
        <v>3</v>
      </c>
      <c r="N5533" t="str">
        <f>VLOOKUP($F5533,Statistikkoder!$A$2:$C$154,3,FALSE)</f>
        <v>Passager</v>
      </c>
    </row>
    <row r="5534" spans="1:14" x14ac:dyDescent="0.2">
      <c r="A5534" t="s">
        <v>216</v>
      </c>
      <c r="B5534" s="1">
        <v>0.75</v>
      </c>
      <c r="C5534" t="s">
        <v>4</v>
      </c>
      <c r="D5534" t="s">
        <v>2</v>
      </c>
      <c r="E5534" t="s">
        <v>189</v>
      </c>
      <c r="F5534">
        <v>15</v>
      </c>
      <c r="G5534" t="str">
        <f>VLOOKUP(Tabel1[[#This Row],[Gruppe]],Statistikkoder!$A$1:$C$154,2,FALSE)</f>
        <v>    Voksen gående Pendler            </v>
      </c>
      <c r="H5534">
        <v>0</v>
      </c>
      <c r="I5534">
        <v>1</v>
      </c>
      <c r="J5534">
        <v>0</v>
      </c>
      <c r="K5534">
        <f>IF(AND(Tabel1[[#This Row],[Gruppe]]&gt;=610,Tabel1[[#This Row],[Gruppe]]&lt;=765),Tabel1[[#This Row],[Dækmeter]],0)</f>
        <v>0</v>
      </c>
      <c r="L5534">
        <v>0</v>
      </c>
      <c r="M5534" t="s">
        <v>3</v>
      </c>
      <c r="N5534" t="str">
        <f>VLOOKUP($F5534,Statistikkoder!$A$2:$C$154,3,FALSE)</f>
        <v>Passager</v>
      </c>
    </row>
    <row r="5535" spans="1:14" x14ac:dyDescent="0.2">
      <c r="A5535" t="s">
        <v>216</v>
      </c>
      <c r="B5535" s="1">
        <v>0.75</v>
      </c>
      <c r="C5535" t="s">
        <v>4</v>
      </c>
      <c r="D5535" t="s">
        <v>2</v>
      </c>
      <c r="E5535" t="s">
        <v>189</v>
      </c>
      <c r="F5535">
        <v>40</v>
      </c>
      <c r="G5535" t="str">
        <f>VLOOKUP(Tabel1[[#This Row],[Gruppe]],Statistikkoder!$A$1:$C$154,2,FALSE)</f>
        <v>    Pensionist gående                </v>
      </c>
      <c r="H5535">
        <v>0</v>
      </c>
      <c r="I5535">
        <v>6</v>
      </c>
      <c r="J5535">
        <v>0</v>
      </c>
      <c r="K5535">
        <f>IF(AND(Tabel1[[#This Row],[Gruppe]]&gt;=610,Tabel1[[#This Row],[Gruppe]]&lt;=765),Tabel1[[#This Row],[Dækmeter]],0)</f>
        <v>0</v>
      </c>
      <c r="L5535">
        <v>0</v>
      </c>
      <c r="M5535" t="s">
        <v>3</v>
      </c>
      <c r="N5535" t="str">
        <f>VLOOKUP($F5535,Statistikkoder!$A$2:$C$154,3,FALSE)</f>
        <v>Passager</v>
      </c>
    </row>
    <row r="5536" spans="1:14" x14ac:dyDescent="0.2">
      <c r="A5536" t="s">
        <v>216</v>
      </c>
      <c r="B5536" s="1">
        <v>0.75</v>
      </c>
      <c r="C5536" t="s">
        <v>4</v>
      </c>
      <c r="D5536" t="s">
        <v>2</v>
      </c>
      <c r="E5536" t="s">
        <v>189</v>
      </c>
      <c r="F5536">
        <v>110</v>
      </c>
      <c r="G5536" t="str">
        <f>VLOOKUP(Tabel1[[#This Row],[Gruppe]],Statistikkoder!$A$1:$C$154,2,FALSE)</f>
        <v>    Bil &lt; 1,95 m                            </v>
      </c>
      <c r="H5536">
        <v>11</v>
      </c>
      <c r="I5536">
        <v>17</v>
      </c>
      <c r="J5536">
        <v>66</v>
      </c>
      <c r="K5536">
        <f>IF(AND(Tabel1[[#This Row],[Gruppe]]&gt;=610,Tabel1[[#This Row],[Gruppe]]&lt;=765),Tabel1[[#This Row],[Dækmeter]],0)</f>
        <v>0</v>
      </c>
      <c r="L5536">
        <v>0</v>
      </c>
      <c r="M5536" t="s">
        <v>3</v>
      </c>
      <c r="N5536" t="str">
        <f>VLOOKUP($F5536,Statistikkoder!$A$2:$C$154,3,FALSE)</f>
        <v>Personbil</v>
      </c>
    </row>
    <row r="5537" spans="1:14" x14ac:dyDescent="0.2">
      <c r="A5537" t="s">
        <v>216</v>
      </c>
      <c r="B5537" s="1">
        <v>0.75</v>
      </c>
      <c r="C5537" t="s">
        <v>4</v>
      </c>
      <c r="D5537" t="s">
        <v>2</v>
      </c>
      <c r="E5537" t="s">
        <v>189</v>
      </c>
      <c r="F5537">
        <v>309</v>
      </c>
      <c r="G5537" t="str">
        <f>VLOOKUP(Tabel1[[#This Row],[Gruppe]],Statistikkoder!$A$1:$C$154,2,FALSE)</f>
        <v>    Autocamper &lt;  6 meter                </v>
      </c>
      <c r="H5537">
        <v>1</v>
      </c>
      <c r="I5537">
        <v>2</v>
      </c>
      <c r="J5537">
        <v>6</v>
      </c>
      <c r="K5537">
        <f>IF(AND(Tabel1[[#This Row],[Gruppe]]&gt;=610,Tabel1[[#This Row],[Gruppe]]&lt;=765),Tabel1[[#This Row],[Dækmeter]],0)</f>
        <v>0</v>
      </c>
      <c r="L5537">
        <v>0</v>
      </c>
      <c r="M5537" t="s">
        <v>3</v>
      </c>
      <c r="N5537" t="str">
        <f>VLOOKUP($F5537,Statistikkoder!$A$2:$C$154,3,FALSE)</f>
        <v>Autocamper</v>
      </c>
    </row>
    <row r="5538" spans="1:14" x14ac:dyDescent="0.2">
      <c r="A5538" t="s">
        <v>216</v>
      </c>
      <c r="B5538" s="1">
        <v>0.75</v>
      </c>
      <c r="C5538" t="s">
        <v>4</v>
      </c>
      <c r="D5538" t="s">
        <v>2</v>
      </c>
      <c r="E5538" t="s">
        <v>189</v>
      </c>
      <c r="F5538">
        <v>410</v>
      </c>
      <c r="G5538" t="str">
        <f>VLOOKUP(Tabel1[[#This Row],[Gruppe]],Statistikkoder!$A$1:$C$154,2,FALSE)</f>
        <v>    MC                                    </v>
      </c>
      <c r="H5538">
        <v>2</v>
      </c>
      <c r="I5538">
        <v>2</v>
      </c>
      <c r="J5538">
        <v>4</v>
      </c>
      <c r="K5538">
        <f>IF(AND(Tabel1[[#This Row],[Gruppe]]&gt;=610,Tabel1[[#This Row],[Gruppe]]&lt;=765),Tabel1[[#This Row],[Dækmeter]],0)</f>
        <v>0</v>
      </c>
      <c r="L5538">
        <v>0</v>
      </c>
      <c r="M5538" t="s">
        <v>3</v>
      </c>
      <c r="N5538" t="str">
        <f>VLOOKUP($F5538,Statistikkoder!$A$2:$C$154,3,FALSE)</f>
        <v>MC/Knallert</v>
      </c>
    </row>
    <row r="5539" spans="1:14" x14ac:dyDescent="0.2">
      <c r="A5539" t="s">
        <v>216</v>
      </c>
      <c r="B5539" s="1">
        <v>0.75</v>
      </c>
      <c r="C5539" t="s">
        <v>4</v>
      </c>
      <c r="D5539" t="s">
        <v>2</v>
      </c>
      <c r="E5539" t="s">
        <v>189</v>
      </c>
      <c r="F5539">
        <v>505</v>
      </c>
      <c r="G5539" t="str">
        <f>VLOOKUP(Tabel1[[#This Row],[Gruppe]],Statistikkoder!$A$1:$C$154,2,FALSE)</f>
        <v>    Cykel Pensionist                        </v>
      </c>
      <c r="H5539">
        <v>6</v>
      </c>
      <c r="I5539">
        <v>0</v>
      </c>
      <c r="J5539">
        <v>6</v>
      </c>
      <c r="K5539">
        <f>IF(AND(Tabel1[[#This Row],[Gruppe]]&gt;=610,Tabel1[[#This Row],[Gruppe]]&lt;=765),Tabel1[[#This Row],[Dækmeter]],0)</f>
        <v>0</v>
      </c>
      <c r="L5539">
        <v>0</v>
      </c>
      <c r="M5539" t="s">
        <v>3</v>
      </c>
      <c r="N5539" t="str">
        <f>VLOOKUP($F5539,Statistikkoder!$A$2:$C$154,3,FALSE)</f>
        <v>Cykel</v>
      </c>
    </row>
    <row r="5540" spans="1:14" x14ac:dyDescent="0.2">
      <c r="A5540" t="s">
        <v>216</v>
      </c>
      <c r="B5540" s="1">
        <v>0.75</v>
      </c>
      <c r="C5540" t="s">
        <v>4</v>
      </c>
      <c r="D5540" t="s">
        <v>2</v>
      </c>
      <c r="E5540" t="s">
        <v>189</v>
      </c>
      <c r="F5540">
        <v>510</v>
      </c>
      <c r="G5540" t="str">
        <f>VLOOKUP(Tabel1[[#This Row],[Gruppe]],Statistikkoder!$A$1:$C$154,2,FALSE)</f>
        <v>    Cykel Voksen                            </v>
      </c>
      <c r="H5540">
        <v>5</v>
      </c>
      <c r="I5540">
        <v>0</v>
      </c>
      <c r="J5540">
        <v>5</v>
      </c>
      <c r="K5540">
        <f>IF(AND(Tabel1[[#This Row],[Gruppe]]&gt;=610,Tabel1[[#This Row],[Gruppe]]&lt;=765),Tabel1[[#This Row],[Dækmeter]],0)</f>
        <v>0</v>
      </c>
      <c r="L5540">
        <v>0</v>
      </c>
      <c r="M5540" t="s">
        <v>3</v>
      </c>
      <c r="N5540" t="str">
        <f>VLOOKUP($F5540,Statistikkoder!$A$2:$C$154,3,FALSE)</f>
        <v>Cykel</v>
      </c>
    </row>
    <row r="5541" spans="1:14" x14ac:dyDescent="0.2">
      <c r="A5541" t="s">
        <v>216</v>
      </c>
      <c r="B5541" s="1">
        <v>0.75</v>
      </c>
      <c r="C5541" t="s">
        <v>4</v>
      </c>
      <c r="D5541" t="s">
        <v>2</v>
      </c>
      <c r="E5541" t="s">
        <v>189</v>
      </c>
      <c r="F5541">
        <v>996</v>
      </c>
      <c r="G5541" t="str">
        <f>VLOOKUP(Tabel1[[#This Row],[Gruppe]],Statistikkoder!$A$1:$C$154,2,FALSE)</f>
        <v>    Passager i køretøj                            </v>
      </c>
      <c r="H5541">
        <v>0</v>
      </c>
      <c r="I5541">
        <v>21</v>
      </c>
      <c r="J5541">
        <v>0</v>
      </c>
      <c r="K5541">
        <f>IF(AND(Tabel1[[#This Row],[Gruppe]]&gt;=610,Tabel1[[#This Row],[Gruppe]]&lt;=765),Tabel1[[#This Row],[Dækmeter]],0)</f>
        <v>0</v>
      </c>
      <c r="L5541">
        <v>0</v>
      </c>
      <c r="M5541" t="s">
        <v>3</v>
      </c>
      <c r="N5541" t="str">
        <f>VLOOKUP($F5541,Statistikkoder!$A$2:$C$154,3,FALSE)</f>
        <v>Passager</v>
      </c>
    </row>
    <row r="5542" spans="1:14" x14ac:dyDescent="0.2">
      <c r="A5542" t="s">
        <v>216</v>
      </c>
      <c r="B5542" s="1">
        <v>0.79166666666666663</v>
      </c>
      <c r="C5542" t="s">
        <v>0</v>
      </c>
      <c r="D5542" t="s">
        <v>1</v>
      </c>
      <c r="E5542" t="s">
        <v>189</v>
      </c>
      <c r="F5542">
        <v>110</v>
      </c>
      <c r="G5542" t="str">
        <f>VLOOKUP(Tabel1[[#This Row],[Gruppe]],Statistikkoder!$A$1:$C$154,2,FALSE)</f>
        <v>    Bil &lt; 1,95 m                            </v>
      </c>
      <c r="H5542">
        <v>11</v>
      </c>
      <c r="I5542">
        <v>23</v>
      </c>
      <c r="J5542">
        <v>66</v>
      </c>
      <c r="K5542">
        <f>IF(AND(Tabel1[[#This Row],[Gruppe]]&gt;=610,Tabel1[[#This Row],[Gruppe]]&lt;=765),Tabel1[[#This Row],[Dækmeter]],0)</f>
        <v>0</v>
      </c>
      <c r="L5542">
        <v>0</v>
      </c>
      <c r="M5542" t="s">
        <v>3</v>
      </c>
      <c r="N5542" t="str">
        <f>VLOOKUP($F5542,Statistikkoder!$A$2:$C$154,3,FALSE)</f>
        <v>Personbil</v>
      </c>
    </row>
    <row r="5543" spans="1:14" x14ac:dyDescent="0.2">
      <c r="A5543" t="s">
        <v>216</v>
      </c>
      <c r="B5543" s="1">
        <v>0.79166666666666663</v>
      </c>
      <c r="C5543" t="s">
        <v>0</v>
      </c>
      <c r="D5543" t="s">
        <v>1</v>
      </c>
      <c r="E5543" t="s">
        <v>189</v>
      </c>
      <c r="F5543">
        <v>309</v>
      </c>
      <c r="G5543" t="str">
        <f>VLOOKUP(Tabel1[[#This Row],[Gruppe]],Statistikkoder!$A$1:$C$154,2,FALSE)</f>
        <v>    Autocamper &lt;  6 meter                </v>
      </c>
      <c r="H5543">
        <v>1</v>
      </c>
      <c r="I5543">
        <v>3</v>
      </c>
      <c r="J5543">
        <v>6</v>
      </c>
      <c r="K5543">
        <f>IF(AND(Tabel1[[#This Row],[Gruppe]]&gt;=610,Tabel1[[#This Row],[Gruppe]]&lt;=765),Tabel1[[#This Row],[Dækmeter]],0)</f>
        <v>0</v>
      </c>
      <c r="L5543">
        <v>0</v>
      </c>
      <c r="M5543" t="s">
        <v>3</v>
      </c>
      <c r="N5543" t="str">
        <f>VLOOKUP($F5543,Statistikkoder!$A$2:$C$154,3,FALSE)</f>
        <v>Autocamper</v>
      </c>
    </row>
    <row r="5544" spans="1:14" x14ac:dyDescent="0.2">
      <c r="A5544" t="s">
        <v>216</v>
      </c>
      <c r="B5544" s="1">
        <v>0.79166666666666663</v>
      </c>
      <c r="C5544" t="s">
        <v>0</v>
      </c>
      <c r="D5544" t="s">
        <v>1</v>
      </c>
      <c r="E5544" t="s">
        <v>189</v>
      </c>
      <c r="F5544">
        <v>996</v>
      </c>
      <c r="G5544" t="str">
        <f>VLOOKUP(Tabel1[[#This Row],[Gruppe]],Statistikkoder!$A$1:$C$154,2,FALSE)</f>
        <v>    Passager i køretøj                            </v>
      </c>
      <c r="H5544">
        <v>0</v>
      </c>
      <c r="I5544">
        <v>26</v>
      </c>
      <c r="J5544">
        <v>0</v>
      </c>
      <c r="K5544">
        <f>IF(AND(Tabel1[[#This Row],[Gruppe]]&gt;=610,Tabel1[[#This Row],[Gruppe]]&lt;=765),Tabel1[[#This Row],[Dækmeter]],0)</f>
        <v>0</v>
      </c>
      <c r="L5544">
        <v>0</v>
      </c>
      <c r="M5544" t="s">
        <v>3</v>
      </c>
      <c r="N5544" t="str">
        <f>VLOOKUP($F5544,Statistikkoder!$A$2:$C$154,3,FALSE)</f>
        <v>Passager</v>
      </c>
    </row>
    <row r="5545" spans="1:14" x14ac:dyDescent="0.2">
      <c r="A5545" t="s">
        <v>216</v>
      </c>
      <c r="B5545" s="1">
        <v>0.83333333333333337</v>
      </c>
      <c r="C5545" t="s">
        <v>4</v>
      </c>
      <c r="D5545" t="s">
        <v>2</v>
      </c>
      <c r="E5545" t="s">
        <v>189</v>
      </c>
      <c r="F5545">
        <v>10</v>
      </c>
      <c r="G5545" t="str">
        <f>VLOOKUP(Tabel1[[#This Row],[Gruppe]],Statistikkoder!$A$1:$C$154,2,FALSE)</f>
        <v>    Voksen gående                    </v>
      </c>
      <c r="H5545">
        <v>0</v>
      </c>
      <c r="I5545">
        <v>3</v>
      </c>
      <c r="J5545">
        <v>0</v>
      </c>
      <c r="K5545">
        <f>IF(AND(Tabel1[[#This Row],[Gruppe]]&gt;=610,Tabel1[[#This Row],[Gruppe]]&lt;=765),Tabel1[[#This Row],[Dækmeter]],0)</f>
        <v>0</v>
      </c>
      <c r="L5545">
        <v>0</v>
      </c>
      <c r="M5545" t="s">
        <v>3</v>
      </c>
      <c r="N5545" t="str">
        <f>VLOOKUP($F5545,Statistikkoder!$A$2:$C$154,3,FALSE)</f>
        <v>Passager</v>
      </c>
    </row>
    <row r="5546" spans="1:14" x14ac:dyDescent="0.2">
      <c r="A5546" t="s">
        <v>216</v>
      </c>
      <c r="B5546" s="1">
        <v>0.83333333333333337</v>
      </c>
      <c r="C5546" t="s">
        <v>4</v>
      </c>
      <c r="D5546" t="s">
        <v>2</v>
      </c>
      <c r="E5546" t="s">
        <v>189</v>
      </c>
      <c r="F5546">
        <v>40</v>
      </c>
      <c r="G5546" t="str">
        <f>VLOOKUP(Tabel1[[#This Row],[Gruppe]],Statistikkoder!$A$1:$C$154,2,FALSE)</f>
        <v>    Pensionist gående                </v>
      </c>
      <c r="H5546">
        <v>0</v>
      </c>
      <c r="I5546">
        <v>1</v>
      </c>
      <c r="J5546">
        <v>0</v>
      </c>
      <c r="K5546">
        <f>IF(AND(Tabel1[[#This Row],[Gruppe]]&gt;=610,Tabel1[[#This Row],[Gruppe]]&lt;=765),Tabel1[[#This Row],[Dækmeter]],0)</f>
        <v>0</v>
      </c>
      <c r="L5546">
        <v>0</v>
      </c>
      <c r="M5546" t="s">
        <v>3</v>
      </c>
      <c r="N5546" t="str">
        <f>VLOOKUP($F5546,Statistikkoder!$A$2:$C$154,3,FALSE)</f>
        <v>Passager</v>
      </c>
    </row>
    <row r="5547" spans="1:14" x14ac:dyDescent="0.2">
      <c r="A5547" t="s">
        <v>216</v>
      </c>
      <c r="B5547" s="1">
        <v>0.83333333333333337</v>
      </c>
      <c r="C5547" t="s">
        <v>4</v>
      </c>
      <c r="D5547" t="s">
        <v>2</v>
      </c>
      <c r="E5547" t="s">
        <v>189</v>
      </c>
      <c r="F5547">
        <v>80</v>
      </c>
      <c r="G5547" t="str">
        <f>VLOOKUP(Tabel1[[#This Row],[Gruppe]],Statistikkoder!$A$1:$C$154,2,FALSE)</f>
        <v>    Bil &lt; 1,95 pendler rejse        </v>
      </c>
      <c r="H5547">
        <v>2</v>
      </c>
      <c r="I5547">
        <v>2</v>
      </c>
      <c r="J5547">
        <v>12</v>
      </c>
      <c r="K5547">
        <f>IF(AND(Tabel1[[#This Row],[Gruppe]]&gt;=610,Tabel1[[#This Row],[Gruppe]]&lt;=765),Tabel1[[#This Row],[Dækmeter]],0)</f>
        <v>0</v>
      </c>
      <c r="L5547">
        <v>0</v>
      </c>
      <c r="M5547" t="s">
        <v>3</v>
      </c>
      <c r="N5547" t="str">
        <f>VLOOKUP($F5547,Statistikkoder!$A$2:$C$154,3,FALSE)</f>
        <v>Personbil</v>
      </c>
    </row>
    <row r="5548" spans="1:14" x14ac:dyDescent="0.2">
      <c r="A5548" t="s">
        <v>216</v>
      </c>
      <c r="B5548" s="1">
        <v>0.83333333333333337</v>
      </c>
      <c r="C5548" t="s">
        <v>4</v>
      </c>
      <c r="D5548" t="s">
        <v>2</v>
      </c>
      <c r="E5548" t="s">
        <v>189</v>
      </c>
      <c r="F5548">
        <v>110</v>
      </c>
      <c r="G5548" t="str">
        <f>VLOOKUP(Tabel1[[#This Row],[Gruppe]],Statistikkoder!$A$1:$C$154,2,FALSE)</f>
        <v>    Bil &lt; 1,95 m                            </v>
      </c>
      <c r="H5548">
        <v>9</v>
      </c>
      <c r="I5548">
        <v>15</v>
      </c>
      <c r="J5548">
        <v>54</v>
      </c>
      <c r="K5548">
        <f>IF(AND(Tabel1[[#This Row],[Gruppe]]&gt;=610,Tabel1[[#This Row],[Gruppe]]&lt;=765),Tabel1[[#This Row],[Dækmeter]],0)</f>
        <v>0</v>
      </c>
      <c r="L5548">
        <v>0</v>
      </c>
      <c r="M5548" t="s">
        <v>3</v>
      </c>
      <c r="N5548" t="str">
        <f>VLOOKUP($F5548,Statistikkoder!$A$2:$C$154,3,FALSE)</f>
        <v>Personbil</v>
      </c>
    </row>
    <row r="5549" spans="1:14" x14ac:dyDescent="0.2">
      <c r="A5549" t="s">
        <v>216</v>
      </c>
      <c r="B5549" s="1">
        <v>0.83333333333333337</v>
      </c>
      <c r="C5549" t="s">
        <v>4</v>
      </c>
      <c r="D5549" t="s">
        <v>2</v>
      </c>
      <c r="E5549" t="s">
        <v>189</v>
      </c>
      <c r="F5549">
        <v>126</v>
      </c>
      <c r="G5549" t="str">
        <f>VLOOKUP(Tabel1[[#This Row],[Gruppe]],Statistikkoder!$A$1:$C$154,2,FALSE)</f>
        <v xml:space="preserve">    Bil med campingvogn                     </v>
      </c>
      <c r="H5549">
        <v>1</v>
      </c>
      <c r="I5549">
        <v>2</v>
      </c>
      <c r="J5549">
        <v>12</v>
      </c>
      <c r="K5549">
        <f>IF(AND(Tabel1[[#This Row],[Gruppe]]&gt;=610,Tabel1[[#This Row],[Gruppe]]&lt;=765),Tabel1[[#This Row],[Dækmeter]],0)</f>
        <v>0</v>
      </c>
      <c r="L5549">
        <v>0</v>
      </c>
      <c r="M5549" t="s">
        <v>3</v>
      </c>
      <c r="N5549" t="str">
        <f>VLOOKUP($F5549,Statistikkoder!$A$2:$C$154,3,FALSE)</f>
        <v>Personbil</v>
      </c>
    </row>
    <row r="5550" spans="1:14" x14ac:dyDescent="0.2">
      <c r="A5550" t="s">
        <v>216</v>
      </c>
      <c r="B5550" s="1">
        <v>0.83333333333333337</v>
      </c>
      <c r="C5550" t="s">
        <v>4</v>
      </c>
      <c r="D5550" t="s">
        <v>2</v>
      </c>
      <c r="E5550" t="s">
        <v>189</v>
      </c>
      <c r="F5550">
        <v>410</v>
      </c>
      <c r="G5550" t="str">
        <f>VLOOKUP(Tabel1[[#This Row],[Gruppe]],Statistikkoder!$A$1:$C$154,2,FALSE)</f>
        <v>    MC                                    </v>
      </c>
      <c r="H5550">
        <v>1</v>
      </c>
      <c r="I5550">
        <v>1</v>
      </c>
      <c r="J5550">
        <v>3</v>
      </c>
      <c r="K5550">
        <f>IF(AND(Tabel1[[#This Row],[Gruppe]]&gt;=610,Tabel1[[#This Row],[Gruppe]]&lt;=765),Tabel1[[#This Row],[Dækmeter]],0)</f>
        <v>0</v>
      </c>
      <c r="L5550">
        <v>0</v>
      </c>
      <c r="M5550" t="s">
        <v>3</v>
      </c>
      <c r="N5550" t="str">
        <f>VLOOKUP($F5550,Statistikkoder!$A$2:$C$154,3,FALSE)</f>
        <v>MC/Knallert</v>
      </c>
    </row>
    <row r="5551" spans="1:14" x14ac:dyDescent="0.2">
      <c r="A5551" t="s">
        <v>216</v>
      </c>
      <c r="B5551" s="1">
        <v>0.83333333333333337</v>
      </c>
      <c r="C5551" t="s">
        <v>4</v>
      </c>
      <c r="D5551" t="s">
        <v>2</v>
      </c>
      <c r="E5551" t="s">
        <v>189</v>
      </c>
      <c r="F5551">
        <v>510</v>
      </c>
      <c r="G5551" t="str">
        <f>VLOOKUP(Tabel1[[#This Row],[Gruppe]],Statistikkoder!$A$1:$C$154,2,FALSE)</f>
        <v>    Cykel Voksen                            </v>
      </c>
      <c r="H5551">
        <v>2</v>
      </c>
      <c r="I5551">
        <v>0</v>
      </c>
      <c r="J5551">
        <v>2</v>
      </c>
      <c r="K5551">
        <f>IF(AND(Tabel1[[#This Row],[Gruppe]]&gt;=610,Tabel1[[#This Row],[Gruppe]]&lt;=765),Tabel1[[#This Row],[Dækmeter]],0)</f>
        <v>0</v>
      </c>
      <c r="L5551">
        <v>0</v>
      </c>
      <c r="M5551" t="s">
        <v>3</v>
      </c>
      <c r="N5551" t="str">
        <f>VLOOKUP($F5551,Statistikkoder!$A$2:$C$154,3,FALSE)</f>
        <v>Cykel</v>
      </c>
    </row>
    <row r="5552" spans="1:14" x14ac:dyDescent="0.2">
      <c r="A5552" t="s">
        <v>216</v>
      </c>
      <c r="B5552" s="1">
        <v>0.83333333333333337</v>
      </c>
      <c r="C5552" t="s">
        <v>4</v>
      </c>
      <c r="D5552" t="s">
        <v>2</v>
      </c>
      <c r="E5552" t="s">
        <v>189</v>
      </c>
      <c r="F5552">
        <v>996</v>
      </c>
      <c r="G5552" t="str">
        <f>VLOOKUP(Tabel1[[#This Row],[Gruppe]],Statistikkoder!$A$1:$C$154,2,FALSE)</f>
        <v>    Passager i køretøj                            </v>
      </c>
      <c r="H5552">
        <v>0</v>
      </c>
      <c r="I5552">
        <v>20</v>
      </c>
      <c r="J5552">
        <v>0</v>
      </c>
      <c r="K5552">
        <f>IF(AND(Tabel1[[#This Row],[Gruppe]]&gt;=610,Tabel1[[#This Row],[Gruppe]]&lt;=765),Tabel1[[#This Row],[Dækmeter]],0)</f>
        <v>0</v>
      </c>
      <c r="L5552">
        <v>0</v>
      </c>
      <c r="M5552" t="s">
        <v>3</v>
      </c>
      <c r="N5552" t="str">
        <f>VLOOKUP($F5552,Statistikkoder!$A$2:$C$154,3,FALSE)</f>
        <v>Passager</v>
      </c>
    </row>
    <row r="5553" spans="1:14" x14ac:dyDescent="0.2">
      <c r="A5553" t="s">
        <v>216</v>
      </c>
      <c r="B5553" s="1">
        <v>0.875</v>
      </c>
      <c r="C5553" t="s">
        <v>0</v>
      </c>
      <c r="D5553" t="s">
        <v>1</v>
      </c>
      <c r="E5553" t="s">
        <v>189</v>
      </c>
      <c r="F5553">
        <v>10</v>
      </c>
      <c r="G5553" t="str">
        <f>VLOOKUP(Tabel1[[#This Row],[Gruppe]],Statistikkoder!$A$1:$C$154,2,FALSE)</f>
        <v>    Voksen gående                    </v>
      </c>
      <c r="H5553">
        <v>0</v>
      </c>
      <c r="I5553">
        <v>2</v>
      </c>
      <c r="J5553">
        <v>0</v>
      </c>
      <c r="K5553">
        <f>IF(AND(Tabel1[[#This Row],[Gruppe]]&gt;=610,Tabel1[[#This Row],[Gruppe]]&lt;=765),Tabel1[[#This Row],[Dækmeter]],0)</f>
        <v>0</v>
      </c>
      <c r="L5553">
        <v>0</v>
      </c>
      <c r="M5553" t="s">
        <v>3</v>
      </c>
      <c r="N5553" t="str">
        <f>VLOOKUP($F5553,Statistikkoder!$A$2:$C$154,3,FALSE)</f>
        <v>Passager</v>
      </c>
    </row>
    <row r="5554" spans="1:14" x14ac:dyDescent="0.2">
      <c r="A5554" t="s">
        <v>216</v>
      </c>
      <c r="B5554" s="1">
        <v>0.875</v>
      </c>
      <c r="C5554" t="s">
        <v>0</v>
      </c>
      <c r="D5554" t="s">
        <v>1</v>
      </c>
      <c r="E5554" t="s">
        <v>189</v>
      </c>
      <c r="F5554">
        <v>20</v>
      </c>
      <c r="G5554" t="str">
        <f>VLOOKUP(Tabel1[[#This Row],[Gruppe]],Statistikkoder!$A$1:$C$154,2,FALSE)</f>
        <v>    Barn 12-15 år gående              </v>
      </c>
      <c r="H5554">
        <v>0</v>
      </c>
      <c r="I5554">
        <v>1</v>
      </c>
      <c r="J5554">
        <v>0</v>
      </c>
      <c r="K5554">
        <f>IF(AND(Tabel1[[#This Row],[Gruppe]]&gt;=610,Tabel1[[#This Row],[Gruppe]]&lt;=765),Tabel1[[#This Row],[Dækmeter]],0)</f>
        <v>0</v>
      </c>
      <c r="L5554">
        <v>0</v>
      </c>
      <c r="M5554" t="s">
        <v>3</v>
      </c>
      <c r="N5554" t="str">
        <f>VLOOKUP($F5554,Statistikkoder!$A$2:$C$154,3,FALSE)</f>
        <v>Passager</v>
      </c>
    </row>
    <row r="5555" spans="1:14" x14ac:dyDescent="0.2">
      <c r="A5555" t="s">
        <v>216</v>
      </c>
      <c r="B5555" s="1">
        <v>0.875</v>
      </c>
      <c r="C5555" t="s">
        <v>0</v>
      </c>
      <c r="D5555" t="s">
        <v>1</v>
      </c>
      <c r="E5555" t="s">
        <v>189</v>
      </c>
      <c r="F5555">
        <v>110</v>
      </c>
      <c r="G5555" t="str">
        <f>VLOOKUP(Tabel1[[#This Row],[Gruppe]],Statistikkoder!$A$1:$C$154,2,FALSE)</f>
        <v>    Bil &lt; 1,95 m                            </v>
      </c>
      <c r="H5555">
        <v>6</v>
      </c>
      <c r="I5555">
        <v>10</v>
      </c>
      <c r="J5555">
        <v>36</v>
      </c>
      <c r="K5555">
        <f>IF(AND(Tabel1[[#This Row],[Gruppe]]&gt;=610,Tabel1[[#This Row],[Gruppe]]&lt;=765),Tabel1[[#This Row],[Dækmeter]],0)</f>
        <v>0</v>
      </c>
      <c r="L5555">
        <v>0</v>
      </c>
      <c r="M5555" t="s">
        <v>3</v>
      </c>
      <c r="N5555" t="str">
        <f>VLOOKUP($F5555,Statistikkoder!$A$2:$C$154,3,FALSE)</f>
        <v>Personbil</v>
      </c>
    </row>
    <row r="5556" spans="1:14" x14ac:dyDescent="0.2">
      <c r="A5556" t="s">
        <v>216</v>
      </c>
      <c r="B5556" s="1">
        <v>0.875</v>
      </c>
      <c r="C5556" t="s">
        <v>0</v>
      </c>
      <c r="D5556" t="s">
        <v>1</v>
      </c>
      <c r="E5556" t="s">
        <v>189</v>
      </c>
      <c r="F5556">
        <v>115</v>
      </c>
      <c r="G5556" t="str">
        <f>VLOOKUP(Tabel1[[#This Row],[Gruppe]],Statistikkoder!$A$1:$C$154,2,FALSE)</f>
        <v>    Bil &lt; 1,95 m med anhænger                </v>
      </c>
      <c r="H5556">
        <v>1</v>
      </c>
      <c r="I5556">
        <v>1</v>
      </c>
      <c r="J5556">
        <v>10</v>
      </c>
      <c r="K5556">
        <f>IF(AND(Tabel1[[#This Row],[Gruppe]]&gt;=610,Tabel1[[#This Row],[Gruppe]]&lt;=765),Tabel1[[#This Row],[Dækmeter]],0)</f>
        <v>0</v>
      </c>
      <c r="L5556">
        <v>0</v>
      </c>
      <c r="M5556" t="s">
        <v>3</v>
      </c>
      <c r="N5556" t="str">
        <f>VLOOKUP($F5556,Statistikkoder!$A$2:$C$154,3,FALSE)</f>
        <v>Personbil</v>
      </c>
    </row>
    <row r="5557" spans="1:14" x14ac:dyDescent="0.2">
      <c r="A5557" t="s">
        <v>216</v>
      </c>
      <c r="B5557" s="1">
        <v>0.875</v>
      </c>
      <c r="C5557" t="s">
        <v>0</v>
      </c>
      <c r="D5557" t="s">
        <v>1</v>
      </c>
      <c r="E5557" t="s">
        <v>189</v>
      </c>
      <c r="F5557">
        <v>996</v>
      </c>
      <c r="G5557" t="str">
        <f>VLOOKUP(Tabel1[[#This Row],[Gruppe]],Statistikkoder!$A$1:$C$154,2,FALSE)</f>
        <v>    Passager i køretøj                            </v>
      </c>
      <c r="H5557">
        <v>0</v>
      </c>
      <c r="I5557">
        <v>11</v>
      </c>
      <c r="J5557">
        <v>0</v>
      </c>
      <c r="K5557">
        <f>IF(AND(Tabel1[[#This Row],[Gruppe]]&gt;=610,Tabel1[[#This Row],[Gruppe]]&lt;=765),Tabel1[[#This Row],[Dækmeter]],0)</f>
        <v>0</v>
      </c>
      <c r="L5557">
        <v>0</v>
      </c>
      <c r="M5557" t="s">
        <v>3</v>
      </c>
      <c r="N5557" t="str">
        <f>VLOOKUP($F5557,Statistikkoder!$A$2:$C$154,3,FALSE)</f>
        <v>Passager</v>
      </c>
    </row>
    <row r="5558" spans="1:14" x14ac:dyDescent="0.2">
      <c r="A5558" t="s">
        <v>217</v>
      </c>
      <c r="B5558" s="1">
        <v>0.25</v>
      </c>
      <c r="C5558" t="s">
        <v>4</v>
      </c>
      <c r="D5558" t="s">
        <v>2</v>
      </c>
      <c r="E5558" t="s">
        <v>189</v>
      </c>
      <c r="F5558">
        <v>15</v>
      </c>
      <c r="G5558" t="str">
        <f>VLOOKUP(Tabel1[[#This Row],[Gruppe]],Statistikkoder!$A$1:$C$154,2,FALSE)</f>
        <v>    Voksen gående Pendler            </v>
      </c>
      <c r="H5558">
        <v>0</v>
      </c>
      <c r="I5558">
        <v>1</v>
      </c>
      <c r="J5558">
        <v>0</v>
      </c>
      <c r="K5558">
        <f>IF(AND(Tabel1[[#This Row],[Gruppe]]&gt;=610,Tabel1[[#This Row],[Gruppe]]&lt;=765),Tabel1[[#This Row],[Dækmeter]],0)</f>
        <v>0</v>
      </c>
      <c r="L5558">
        <v>0</v>
      </c>
      <c r="M5558" t="s">
        <v>3</v>
      </c>
      <c r="N5558" t="str">
        <f>VLOOKUP($F5558,Statistikkoder!$A$2:$C$154,3,FALSE)</f>
        <v>Passager</v>
      </c>
    </row>
    <row r="5559" spans="1:14" x14ac:dyDescent="0.2">
      <c r="A5559" t="s">
        <v>217</v>
      </c>
      <c r="B5559" s="1">
        <v>0.25</v>
      </c>
      <c r="C5559" t="s">
        <v>4</v>
      </c>
      <c r="D5559" t="s">
        <v>2</v>
      </c>
      <c r="E5559" t="s">
        <v>189</v>
      </c>
      <c r="F5559">
        <v>80</v>
      </c>
      <c r="G5559" t="str">
        <f>VLOOKUP(Tabel1[[#This Row],[Gruppe]],Statistikkoder!$A$1:$C$154,2,FALSE)</f>
        <v>    Bil &lt; 1,95 pendler rejse        </v>
      </c>
      <c r="H5559">
        <v>9</v>
      </c>
      <c r="I5559">
        <v>9</v>
      </c>
      <c r="J5559">
        <v>54</v>
      </c>
      <c r="K5559">
        <f>IF(AND(Tabel1[[#This Row],[Gruppe]]&gt;=610,Tabel1[[#This Row],[Gruppe]]&lt;=765),Tabel1[[#This Row],[Dækmeter]],0)</f>
        <v>0</v>
      </c>
      <c r="L5559">
        <v>0</v>
      </c>
      <c r="M5559" t="s">
        <v>3</v>
      </c>
      <c r="N5559" t="str">
        <f>VLOOKUP($F5559,Statistikkoder!$A$2:$C$154,3,FALSE)</f>
        <v>Personbil</v>
      </c>
    </row>
    <row r="5560" spans="1:14" x14ac:dyDescent="0.2">
      <c r="A5560" t="s">
        <v>217</v>
      </c>
      <c r="B5560" s="1">
        <v>0.25</v>
      </c>
      <c r="C5560" t="s">
        <v>4</v>
      </c>
      <c r="D5560" t="s">
        <v>2</v>
      </c>
      <c r="E5560" t="s">
        <v>189</v>
      </c>
      <c r="F5560">
        <v>110</v>
      </c>
      <c r="G5560" t="str">
        <f>VLOOKUP(Tabel1[[#This Row],[Gruppe]],Statistikkoder!$A$1:$C$154,2,FALSE)</f>
        <v>    Bil &lt; 1,95 m                            </v>
      </c>
      <c r="H5560">
        <v>10</v>
      </c>
      <c r="I5560">
        <v>12</v>
      </c>
      <c r="J5560">
        <v>60</v>
      </c>
      <c r="K5560">
        <f>IF(AND(Tabel1[[#This Row],[Gruppe]]&gt;=610,Tabel1[[#This Row],[Gruppe]]&lt;=765),Tabel1[[#This Row],[Dækmeter]],0)</f>
        <v>0</v>
      </c>
      <c r="L5560">
        <v>0</v>
      </c>
      <c r="M5560" t="s">
        <v>3</v>
      </c>
      <c r="N5560" t="str">
        <f>VLOOKUP($F5560,Statistikkoder!$A$2:$C$154,3,FALSE)</f>
        <v>Personbil</v>
      </c>
    </row>
    <row r="5561" spans="1:14" x14ac:dyDescent="0.2">
      <c r="A5561" t="s">
        <v>217</v>
      </c>
      <c r="B5561" s="1">
        <v>0.25</v>
      </c>
      <c r="C5561" t="s">
        <v>4</v>
      </c>
      <c r="D5561" t="s">
        <v>2</v>
      </c>
      <c r="E5561" t="s">
        <v>189</v>
      </c>
      <c r="F5561">
        <v>120</v>
      </c>
      <c r="G5561" t="str">
        <f>VLOOKUP(Tabel1[[#This Row],[Gruppe]],Statistikkoder!$A$1:$C$154,2,FALSE)</f>
        <v>    Bil &gt; 1,95 m                            </v>
      </c>
      <c r="H5561">
        <v>1</v>
      </c>
      <c r="I5561">
        <v>1</v>
      </c>
      <c r="J5561">
        <v>6</v>
      </c>
      <c r="K5561">
        <f>IF(AND(Tabel1[[#This Row],[Gruppe]]&gt;=610,Tabel1[[#This Row],[Gruppe]]&lt;=765),Tabel1[[#This Row],[Dækmeter]],0)</f>
        <v>0</v>
      </c>
      <c r="L5561">
        <v>0</v>
      </c>
      <c r="M5561" t="s">
        <v>3</v>
      </c>
      <c r="N5561" t="str">
        <f>VLOOKUP($F5561,Statistikkoder!$A$2:$C$154,3,FALSE)</f>
        <v>Personbil</v>
      </c>
    </row>
    <row r="5562" spans="1:14" x14ac:dyDescent="0.2">
      <c r="A5562" t="s">
        <v>217</v>
      </c>
      <c r="B5562" s="1">
        <v>0.25</v>
      </c>
      <c r="C5562" t="s">
        <v>4</v>
      </c>
      <c r="D5562" t="s">
        <v>2</v>
      </c>
      <c r="E5562" t="s">
        <v>189</v>
      </c>
      <c r="F5562">
        <v>996</v>
      </c>
      <c r="G5562" t="str">
        <f>VLOOKUP(Tabel1[[#This Row],[Gruppe]],Statistikkoder!$A$1:$C$154,2,FALSE)</f>
        <v>    Passager i køretøj                            </v>
      </c>
      <c r="H5562">
        <v>0</v>
      </c>
      <c r="I5562">
        <v>22</v>
      </c>
      <c r="J5562">
        <v>0</v>
      </c>
      <c r="K5562">
        <f>IF(AND(Tabel1[[#This Row],[Gruppe]]&gt;=610,Tabel1[[#This Row],[Gruppe]]&lt;=765),Tabel1[[#This Row],[Dækmeter]],0)</f>
        <v>0</v>
      </c>
      <c r="L5562">
        <v>0</v>
      </c>
      <c r="M5562" t="s">
        <v>3</v>
      </c>
      <c r="N5562" t="str">
        <f>VLOOKUP($F5562,Statistikkoder!$A$2:$C$154,3,FALSE)</f>
        <v>Passager</v>
      </c>
    </row>
    <row r="5563" spans="1:14" x14ac:dyDescent="0.2">
      <c r="A5563" t="s">
        <v>217</v>
      </c>
      <c r="B5563" s="1">
        <v>0.29166666666666669</v>
      </c>
      <c r="C5563" t="s">
        <v>0</v>
      </c>
      <c r="D5563" t="s">
        <v>1</v>
      </c>
      <c r="E5563" t="s">
        <v>189</v>
      </c>
      <c r="F5563">
        <v>10</v>
      </c>
      <c r="G5563" t="str">
        <f>VLOOKUP(Tabel1[[#This Row],[Gruppe]],Statistikkoder!$A$1:$C$154,2,FALSE)</f>
        <v>    Voksen gående                    </v>
      </c>
      <c r="H5563">
        <v>0</v>
      </c>
      <c r="I5563">
        <v>2</v>
      </c>
      <c r="J5563">
        <v>0</v>
      </c>
      <c r="K5563">
        <f>IF(AND(Tabel1[[#This Row],[Gruppe]]&gt;=610,Tabel1[[#This Row],[Gruppe]]&lt;=765),Tabel1[[#This Row],[Dækmeter]],0)</f>
        <v>0</v>
      </c>
      <c r="L5563">
        <v>0</v>
      </c>
      <c r="M5563" t="s">
        <v>3</v>
      </c>
      <c r="N5563" t="str">
        <f>VLOOKUP($F5563,Statistikkoder!$A$2:$C$154,3,FALSE)</f>
        <v>Passager</v>
      </c>
    </row>
    <row r="5564" spans="1:14" x14ac:dyDescent="0.2">
      <c r="A5564" t="s">
        <v>217</v>
      </c>
      <c r="B5564" s="1">
        <v>0.29166666666666669</v>
      </c>
      <c r="C5564" t="s">
        <v>0</v>
      </c>
      <c r="D5564" t="s">
        <v>1</v>
      </c>
      <c r="E5564" t="s">
        <v>189</v>
      </c>
      <c r="F5564">
        <v>15</v>
      </c>
      <c r="G5564" t="str">
        <f>VLOOKUP(Tabel1[[#This Row],[Gruppe]],Statistikkoder!$A$1:$C$154,2,FALSE)</f>
        <v>    Voksen gående Pendler            </v>
      </c>
      <c r="H5564">
        <v>0</v>
      </c>
      <c r="I5564">
        <v>5</v>
      </c>
      <c r="J5564">
        <v>0</v>
      </c>
      <c r="K5564">
        <f>IF(AND(Tabel1[[#This Row],[Gruppe]]&gt;=610,Tabel1[[#This Row],[Gruppe]]&lt;=765),Tabel1[[#This Row],[Dækmeter]],0)</f>
        <v>0</v>
      </c>
      <c r="L5564">
        <v>0</v>
      </c>
      <c r="M5564" t="s">
        <v>3</v>
      </c>
      <c r="N5564" t="str">
        <f>VLOOKUP($F5564,Statistikkoder!$A$2:$C$154,3,FALSE)</f>
        <v>Passager</v>
      </c>
    </row>
    <row r="5565" spans="1:14" x14ac:dyDescent="0.2">
      <c r="A5565" t="s">
        <v>217</v>
      </c>
      <c r="B5565" s="1">
        <v>0.29166666666666669</v>
      </c>
      <c r="C5565" t="s">
        <v>0</v>
      </c>
      <c r="D5565" t="s">
        <v>1</v>
      </c>
      <c r="E5565" t="s">
        <v>189</v>
      </c>
      <c r="F5565">
        <v>80</v>
      </c>
      <c r="G5565" t="str">
        <f>VLOOKUP(Tabel1[[#This Row],[Gruppe]],Statistikkoder!$A$1:$C$154,2,FALSE)</f>
        <v>    Bil &lt; 1,95 pendler rejse        </v>
      </c>
      <c r="H5565">
        <v>9</v>
      </c>
      <c r="I5565">
        <v>10</v>
      </c>
      <c r="J5565">
        <v>54</v>
      </c>
      <c r="K5565">
        <f>IF(AND(Tabel1[[#This Row],[Gruppe]]&gt;=610,Tabel1[[#This Row],[Gruppe]]&lt;=765),Tabel1[[#This Row],[Dækmeter]],0)</f>
        <v>0</v>
      </c>
      <c r="L5565">
        <v>0</v>
      </c>
      <c r="M5565" t="s">
        <v>3</v>
      </c>
      <c r="N5565" t="str">
        <f>VLOOKUP($F5565,Statistikkoder!$A$2:$C$154,3,FALSE)</f>
        <v>Personbil</v>
      </c>
    </row>
    <row r="5566" spans="1:14" x14ac:dyDescent="0.2">
      <c r="A5566" t="s">
        <v>217</v>
      </c>
      <c r="B5566" s="1">
        <v>0.29166666666666669</v>
      </c>
      <c r="C5566" t="s">
        <v>0</v>
      </c>
      <c r="D5566" t="s">
        <v>1</v>
      </c>
      <c r="E5566" t="s">
        <v>189</v>
      </c>
      <c r="F5566">
        <v>84</v>
      </c>
      <c r="G5566" t="str">
        <f>VLOOKUP(Tabel1[[#This Row],[Gruppe]],Statistikkoder!$A$1:$C$154,2,FALSE)</f>
        <v>    Bil &gt; 1,95 m Pendler rejse      </v>
      </c>
      <c r="H5566">
        <v>1</v>
      </c>
      <c r="I5566">
        <v>1</v>
      </c>
      <c r="J5566">
        <v>6</v>
      </c>
      <c r="K5566">
        <f>IF(AND(Tabel1[[#This Row],[Gruppe]]&gt;=610,Tabel1[[#This Row],[Gruppe]]&lt;=765),Tabel1[[#This Row],[Dækmeter]],0)</f>
        <v>0</v>
      </c>
      <c r="L5566">
        <v>0</v>
      </c>
      <c r="M5566" t="s">
        <v>3</v>
      </c>
      <c r="N5566" t="str">
        <f>VLOOKUP($F5566,Statistikkoder!$A$2:$C$154,3,FALSE)</f>
        <v>Personbil</v>
      </c>
    </row>
    <row r="5567" spans="1:14" x14ac:dyDescent="0.2">
      <c r="A5567" t="s">
        <v>217</v>
      </c>
      <c r="B5567" s="1">
        <v>0.29166666666666669</v>
      </c>
      <c r="C5567" t="s">
        <v>0</v>
      </c>
      <c r="D5567" t="s">
        <v>1</v>
      </c>
      <c r="E5567" t="s">
        <v>189</v>
      </c>
      <c r="F5567">
        <v>110</v>
      </c>
      <c r="G5567" t="str">
        <f>VLOOKUP(Tabel1[[#This Row],[Gruppe]],Statistikkoder!$A$1:$C$154,2,FALSE)</f>
        <v>    Bil &lt; 1,95 m                            </v>
      </c>
      <c r="H5567">
        <v>7</v>
      </c>
      <c r="I5567">
        <v>9</v>
      </c>
      <c r="J5567">
        <v>42</v>
      </c>
      <c r="K5567">
        <f>IF(AND(Tabel1[[#This Row],[Gruppe]]&gt;=610,Tabel1[[#This Row],[Gruppe]]&lt;=765),Tabel1[[#This Row],[Dækmeter]],0)</f>
        <v>0</v>
      </c>
      <c r="L5567">
        <v>0</v>
      </c>
      <c r="M5567" t="s">
        <v>3</v>
      </c>
      <c r="N5567" t="str">
        <f>VLOOKUP($F5567,Statistikkoder!$A$2:$C$154,3,FALSE)</f>
        <v>Personbil</v>
      </c>
    </row>
    <row r="5568" spans="1:14" x14ac:dyDescent="0.2">
      <c r="A5568" t="s">
        <v>217</v>
      </c>
      <c r="B5568" s="1">
        <v>0.29166666666666669</v>
      </c>
      <c r="C5568" t="s">
        <v>0</v>
      </c>
      <c r="D5568" t="s">
        <v>1</v>
      </c>
      <c r="E5568" t="s">
        <v>189</v>
      </c>
      <c r="F5568">
        <v>120</v>
      </c>
      <c r="G5568" t="str">
        <f>VLOOKUP(Tabel1[[#This Row],[Gruppe]],Statistikkoder!$A$1:$C$154,2,FALSE)</f>
        <v>    Bil &gt; 1,95 m                            </v>
      </c>
      <c r="H5568">
        <v>3</v>
      </c>
      <c r="I5568">
        <v>3</v>
      </c>
      <c r="J5568">
        <v>18</v>
      </c>
      <c r="K5568">
        <f>IF(AND(Tabel1[[#This Row],[Gruppe]]&gt;=610,Tabel1[[#This Row],[Gruppe]]&lt;=765),Tabel1[[#This Row],[Dækmeter]],0)</f>
        <v>0</v>
      </c>
      <c r="L5568">
        <v>0</v>
      </c>
      <c r="M5568" t="s">
        <v>3</v>
      </c>
      <c r="N5568" t="str">
        <f>VLOOKUP($F5568,Statistikkoder!$A$2:$C$154,3,FALSE)</f>
        <v>Personbil</v>
      </c>
    </row>
    <row r="5569" spans="1:14" x14ac:dyDescent="0.2">
      <c r="A5569" t="s">
        <v>217</v>
      </c>
      <c r="B5569" s="1">
        <v>0.29166666666666669</v>
      </c>
      <c r="C5569" t="s">
        <v>0</v>
      </c>
      <c r="D5569" t="s">
        <v>1</v>
      </c>
      <c r="E5569" t="s">
        <v>189</v>
      </c>
      <c r="F5569">
        <v>126</v>
      </c>
      <c r="G5569" t="str">
        <f>VLOOKUP(Tabel1[[#This Row],[Gruppe]],Statistikkoder!$A$1:$C$154,2,FALSE)</f>
        <v xml:space="preserve">    Bil med campingvogn                     </v>
      </c>
      <c r="H5569">
        <v>2</v>
      </c>
      <c r="I5569">
        <v>4</v>
      </c>
      <c r="J5569">
        <v>24</v>
      </c>
      <c r="K5569">
        <f>IF(AND(Tabel1[[#This Row],[Gruppe]]&gt;=610,Tabel1[[#This Row],[Gruppe]]&lt;=765),Tabel1[[#This Row],[Dækmeter]],0)</f>
        <v>0</v>
      </c>
      <c r="L5569">
        <v>0</v>
      </c>
      <c r="M5569" t="s">
        <v>3</v>
      </c>
      <c r="N5569" t="str">
        <f>VLOOKUP($F5569,Statistikkoder!$A$2:$C$154,3,FALSE)</f>
        <v>Personbil</v>
      </c>
    </row>
    <row r="5570" spans="1:14" x14ac:dyDescent="0.2">
      <c r="A5570" t="s">
        <v>217</v>
      </c>
      <c r="B5570" s="1">
        <v>0.29166666666666669</v>
      </c>
      <c r="C5570" t="s">
        <v>0</v>
      </c>
      <c r="D5570" t="s">
        <v>1</v>
      </c>
      <c r="E5570" t="s">
        <v>189</v>
      </c>
      <c r="F5570">
        <v>510</v>
      </c>
      <c r="G5570" t="str">
        <f>VLOOKUP(Tabel1[[#This Row],[Gruppe]],Statistikkoder!$A$1:$C$154,2,FALSE)</f>
        <v>    Cykel Voksen                            </v>
      </c>
      <c r="H5570">
        <v>2</v>
      </c>
      <c r="I5570">
        <v>0</v>
      </c>
      <c r="J5570">
        <v>2</v>
      </c>
      <c r="K5570">
        <f>IF(AND(Tabel1[[#This Row],[Gruppe]]&gt;=610,Tabel1[[#This Row],[Gruppe]]&lt;=765),Tabel1[[#This Row],[Dækmeter]],0)</f>
        <v>0</v>
      </c>
      <c r="L5570">
        <v>0</v>
      </c>
      <c r="M5570" t="s">
        <v>3</v>
      </c>
      <c r="N5570" t="str">
        <f>VLOOKUP($F5570,Statistikkoder!$A$2:$C$154,3,FALSE)</f>
        <v>Cykel</v>
      </c>
    </row>
    <row r="5571" spans="1:14" x14ac:dyDescent="0.2">
      <c r="A5571" t="s">
        <v>217</v>
      </c>
      <c r="B5571" s="1">
        <v>0.29166666666666669</v>
      </c>
      <c r="C5571" t="s">
        <v>0</v>
      </c>
      <c r="D5571" t="s">
        <v>1</v>
      </c>
      <c r="E5571" t="s">
        <v>189</v>
      </c>
      <c r="F5571">
        <v>730</v>
      </c>
      <c r="G5571" t="str">
        <f>VLOOKUP(Tabel1[[#This Row],[Gruppe]],Statistikkoder!$A$1:$C$154,2,FALSE)</f>
        <v>    Sættevogn 17 m. max 40 tons            </v>
      </c>
      <c r="H5571">
        <v>1</v>
      </c>
      <c r="I5571">
        <v>1</v>
      </c>
      <c r="J5571">
        <v>17</v>
      </c>
      <c r="K5571">
        <f>IF(AND(Tabel1[[#This Row],[Gruppe]]&gt;=610,Tabel1[[#This Row],[Gruppe]]&lt;=765),Tabel1[[#This Row],[Dækmeter]],0)</f>
        <v>17</v>
      </c>
      <c r="L5571">
        <v>0</v>
      </c>
      <c r="M5571" t="s">
        <v>3</v>
      </c>
      <c r="N5571" t="str">
        <f>VLOOKUP($F5571,Statistikkoder!$A$2:$C$154,3,FALSE)</f>
        <v>Sættevogn</v>
      </c>
    </row>
    <row r="5572" spans="1:14" x14ac:dyDescent="0.2">
      <c r="A5572" t="s">
        <v>217</v>
      </c>
      <c r="B5572" s="1">
        <v>0.29166666666666669</v>
      </c>
      <c r="C5572" t="s">
        <v>0</v>
      </c>
      <c r="D5572" t="s">
        <v>1</v>
      </c>
      <c r="E5572" t="s">
        <v>189</v>
      </c>
      <c r="F5572">
        <v>996</v>
      </c>
      <c r="G5572" t="str">
        <f>VLOOKUP(Tabel1[[#This Row],[Gruppe]],Statistikkoder!$A$1:$C$154,2,FALSE)</f>
        <v>    Passager i køretøj                            </v>
      </c>
      <c r="H5572">
        <v>0</v>
      </c>
      <c r="I5572">
        <v>28</v>
      </c>
      <c r="J5572">
        <v>0</v>
      </c>
      <c r="K5572">
        <f>IF(AND(Tabel1[[#This Row],[Gruppe]]&gt;=610,Tabel1[[#This Row],[Gruppe]]&lt;=765),Tabel1[[#This Row],[Dækmeter]],0)</f>
        <v>0</v>
      </c>
      <c r="L5572">
        <v>0</v>
      </c>
      <c r="M5572" t="s">
        <v>3</v>
      </c>
      <c r="N5572" t="str">
        <f>VLOOKUP($F5572,Statistikkoder!$A$2:$C$154,3,FALSE)</f>
        <v>Passager</v>
      </c>
    </row>
    <row r="5573" spans="1:14" x14ac:dyDescent="0.2">
      <c r="A5573" t="s">
        <v>217</v>
      </c>
      <c r="B5573" s="1">
        <v>0.33333333333333331</v>
      </c>
      <c r="C5573" t="s">
        <v>4</v>
      </c>
      <c r="D5573" t="s">
        <v>2</v>
      </c>
      <c r="E5573" t="s">
        <v>189</v>
      </c>
      <c r="F5573">
        <v>10</v>
      </c>
      <c r="G5573" t="str">
        <f>VLOOKUP(Tabel1[[#This Row],[Gruppe]],Statistikkoder!$A$1:$C$154,2,FALSE)</f>
        <v>    Voksen gående                    </v>
      </c>
      <c r="H5573">
        <v>0</v>
      </c>
      <c r="I5573">
        <v>4</v>
      </c>
      <c r="J5573">
        <v>0</v>
      </c>
      <c r="K5573">
        <f>IF(AND(Tabel1[[#This Row],[Gruppe]]&gt;=610,Tabel1[[#This Row],[Gruppe]]&lt;=765),Tabel1[[#This Row],[Dækmeter]],0)</f>
        <v>0</v>
      </c>
      <c r="L5573">
        <v>0</v>
      </c>
      <c r="M5573" t="s">
        <v>3</v>
      </c>
      <c r="N5573" t="str">
        <f>VLOOKUP($F5573,Statistikkoder!$A$2:$C$154,3,FALSE)</f>
        <v>Passager</v>
      </c>
    </row>
    <row r="5574" spans="1:14" x14ac:dyDescent="0.2">
      <c r="A5574" t="s">
        <v>217</v>
      </c>
      <c r="B5574" s="1">
        <v>0.33333333333333331</v>
      </c>
      <c r="C5574" t="s">
        <v>4</v>
      </c>
      <c r="D5574" t="s">
        <v>2</v>
      </c>
      <c r="E5574" t="s">
        <v>189</v>
      </c>
      <c r="F5574">
        <v>30</v>
      </c>
      <c r="G5574" t="str">
        <f>VLOOKUP(Tabel1[[#This Row],[Gruppe]],Statistikkoder!$A$1:$C$154,2,FALSE)</f>
        <v>    Barn  0-11 år gående              </v>
      </c>
      <c r="H5574">
        <v>0</v>
      </c>
      <c r="I5574">
        <v>1</v>
      </c>
      <c r="J5574">
        <v>0</v>
      </c>
      <c r="K5574">
        <f>IF(AND(Tabel1[[#This Row],[Gruppe]]&gt;=610,Tabel1[[#This Row],[Gruppe]]&lt;=765),Tabel1[[#This Row],[Dækmeter]],0)</f>
        <v>0</v>
      </c>
      <c r="L5574">
        <v>0</v>
      </c>
      <c r="M5574" t="s">
        <v>3</v>
      </c>
      <c r="N5574" t="str">
        <f>VLOOKUP($F5574,Statistikkoder!$A$2:$C$154,3,FALSE)</f>
        <v>Passager</v>
      </c>
    </row>
    <row r="5575" spans="1:14" x14ac:dyDescent="0.2">
      <c r="A5575" t="s">
        <v>217</v>
      </c>
      <c r="B5575" s="1">
        <v>0.33333333333333331</v>
      </c>
      <c r="C5575" t="s">
        <v>4</v>
      </c>
      <c r="D5575" t="s">
        <v>2</v>
      </c>
      <c r="E5575" t="s">
        <v>189</v>
      </c>
      <c r="F5575">
        <v>80</v>
      </c>
      <c r="G5575" t="str">
        <f>VLOOKUP(Tabel1[[#This Row],[Gruppe]],Statistikkoder!$A$1:$C$154,2,FALSE)</f>
        <v>    Bil &lt; 1,95 pendler rejse        </v>
      </c>
      <c r="H5575">
        <v>3</v>
      </c>
      <c r="I5575">
        <v>5</v>
      </c>
      <c r="J5575">
        <v>18</v>
      </c>
      <c r="K5575">
        <f>IF(AND(Tabel1[[#This Row],[Gruppe]]&gt;=610,Tabel1[[#This Row],[Gruppe]]&lt;=765),Tabel1[[#This Row],[Dækmeter]],0)</f>
        <v>0</v>
      </c>
      <c r="L5575">
        <v>0</v>
      </c>
      <c r="M5575" t="s">
        <v>3</v>
      </c>
      <c r="N5575" t="str">
        <f>VLOOKUP($F5575,Statistikkoder!$A$2:$C$154,3,FALSE)</f>
        <v>Personbil</v>
      </c>
    </row>
    <row r="5576" spans="1:14" x14ac:dyDescent="0.2">
      <c r="A5576" t="s">
        <v>217</v>
      </c>
      <c r="B5576" s="1">
        <v>0.33333333333333331</v>
      </c>
      <c r="C5576" t="s">
        <v>4</v>
      </c>
      <c r="D5576" t="s">
        <v>2</v>
      </c>
      <c r="E5576" t="s">
        <v>189</v>
      </c>
      <c r="F5576">
        <v>110</v>
      </c>
      <c r="G5576" t="str">
        <f>VLOOKUP(Tabel1[[#This Row],[Gruppe]],Statistikkoder!$A$1:$C$154,2,FALSE)</f>
        <v>    Bil &lt; 1,95 m                            </v>
      </c>
      <c r="H5576">
        <v>18</v>
      </c>
      <c r="I5576">
        <v>29</v>
      </c>
      <c r="J5576">
        <v>108</v>
      </c>
      <c r="K5576">
        <f>IF(AND(Tabel1[[#This Row],[Gruppe]]&gt;=610,Tabel1[[#This Row],[Gruppe]]&lt;=765),Tabel1[[#This Row],[Dækmeter]],0)</f>
        <v>0</v>
      </c>
      <c r="L5576">
        <v>0</v>
      </c>
      <c r="M5576" t="s">
        <v>3</v>
      </c>
      <c r="N5576" t="str">
        <f>VLOOKUP($F5576,Statistikkoder!$A$2:$C$154,3,FALSE)</f>
        <v>Personbil</v>
      </c>
    </row>
    <row r="5577" spans="1:14" x14ac:dyDescent="0.2">
      <c r="A5577" t="s">
        <v>217</v>
      </c>
      <c r="B5577" s="1">
        <v>0.33333333333333331</v>
      </c>
      <c r="C5577" t="s">
        <v>4</v>
      </c>
      <c r="D5577" t="s">
        <v>2</v>
      </c>
      <c r="E5577" t="s">
        <v>189</v>
      </c>
      <c r="F5577">
        <v>510</v>
      </c>
      <c r="G5577" t="str">
        <f>VLOOKUP(Tabel1[[#This Row],[Gruppe]],Statistikkoder!$A$1:$C$154,2,FALSE)</f>
        <v>    Cykel Voksen                            </v>
      </c>
      <c r="H5577">
        <v>1</v>
      </c>
      <c r="I5577">
        <v>0</v>
      </c>
      <c r="J5577">
        <v>1</v>
      </c>
      <c r="K5577">
        <f>IF(AND(Tabel1[[#This Row],[Gruppe]]&gt;=610,Tabel1[[#This Row],[Gruppe]]&lt;=765),Tabel1[[#This Row],[Dækmeter]],0)</f>
        <v>0</v>
      </c>
      <c r="L5577">
        <v>0</v>
      </c>
      <c r="M5577" t="s">
        <v>3</v>
      </c>
      <c r="N5577" t="str">
        <f>VLOOKUP($F5577,Statistikkoder!$A$2:$C$154,3,FALSE)</f>
        <v>Cykel</v>
      </c>
    </row>
    <row r="5578" spans="1:14" x14ac:dyDescent="0.2">
      <c r="A5578" t="s">
        <v>217</v>
      </c>
      <c r="B5578" s="1">
        <v>0.33333333333333331</v>
      </c>
      <c r="C5578" t="s">
        <v>4</v>
      </c>
      <c r="D5578" t="s">
        <v>2</v>
      </c>
      <c r="E5578" t="s">
        <v>189</v>
      </c>
      <c r="F5578">
        <v>710</v>
      </c>
      <c r="G5578" t="str">
        <f>VLOOKUP(Tabel1[[#This Row],[Gruppe]],Statistikkoder!$A$1:$C$154,2,FALSE)</f>
        <v>    Forvogn &lt; 10 meter incl. fører          </v>
      </c>
      <c r="H5578">
        <v>1</v>
      </c>
      <c r="I5578">
        <v>1</v>
      </c>
      <c r="J5578">
        <v>10</v>
      </c>
      <c r="K5578">
        <f>IF(AND(Tabel1[[#This Row],[Gruppe]]&gt;=610,Tabel1[[#This Row],[Gruppe]]&lt;=765),Tabel1[[#This Row],[Dækmeter]],0)</f>
        <v>10</v>
      </c>
      <c r="L5578">
        <v>0</v>
      </c>
      <c r="M5578" t="s">
        <v>3</v>
      </c>
      <c r="N5578" t="str">
        <f>VLOOKUP($F5578,Statistikkoder!$A$2:$C$154,3,FALSE)</f>
        <v>Forvogn</v>
      </c>
    </row>
    <row r="5579" spans="1:14" x14ac:dyDescent="0.2">
      <c r="A5579" t="s">
        <v>217</v>
      </c>
      <c r="B5579" s="1">
        <v>0.33333333333333331</v>
      </c>
      <c r="C5579" t="s">
        <v>4</v>
      </c>
      <c r="D5579" t="s">
        <v>2</v>
      </c>
      <c r="E5579" t="s">
        <v>189</v>
      </c>
      <c r="F5579">
        <v>996</v>
      </c>
      <c r="G5579" t="str">
        <f>VLOOKUP(Tabel1[[#This Row],[Gruppe]],Statistikkoder!$A$1:$C$154,2,FALSE)</f>
        <v>    Passager i køretøj                            </v>
      </c>
      <c r="H5579">
        <v>0</v>
      </c>
      <c r="I5579">
        <v>35</v>
      </c>
      <c r="J5579">
        <v>0</v>
      </c>
      <c r="K5579">
        <f>IF(AND(Tabel1[[#This Row],[Gruppe]]&gt;=610,Tabel1[[#This Row],[Gruppe]]&lt;=765),Tabel1[[#This Row],[Dækmeter]],0)</f>
        <v>0</v>
      </c>
      <c r="L5579">
        <v>0</v>
      </c>
      <c r="M5579" t="s">
        <v>3</v>
      </c>
      <c r="N5579" t="str">
        <f>VLOOKUP($F5579,Statistikkoder!$A$2:$C$154,3,FALSE)</f>
        <v>Passager</v>
      </c>
    </row>
    <row r="5580" spans="1:14" x14ac:dyDescent="0.2">
      <c r="A5580" t="s">
        <v>217</v>
      </c>
      <c r="B5580" s="1">
        <v>0.375</v>
      </c>
      <c r="C5580" t="s">
        <v>0</v>
      </c>
      <c r="D5580" t="s">
        <v>1</v>
      </c>
      <c r="E5580" t="s">
        <v>189</v>
      </c>
      <c r="F5580">
        <v>10</v>
      </c>
      <c r="G5580" t="str">
        <f>VLOOKUP(Tabel1[[#This Row],[Gruppe]],Statistikkoder!$A$1:$C$154,2,FALSE)</f>
        <v>    Voksen gående                    </v>
      </c>
      <c r="H5580">
        <v>0</v>
      </c>
      <c r="I5580">
        <v>1</v>
      </c>
      <c r="J5580">
        <v>0</v>
      </c>
      <c r="K5580">
        <f>IF(AND(Tabel1[[#This Row],[Gruppe]]&gt;=610,Tabel1[[#This Row],[Gruppe]]&lt;=765),Tabel1[[#This Row],[Dækmeter]],0)</f>
        <v>0</v>
      </c>
      <c r="L5580">
        <v>0</v>
      </c>
      <c r="M5580" t="s">
        <v>3</v>
      </c>
      <c r="N5580" t="str">
        <f>VLOOKUP($F5580,Statistikkoder!$A$2:$C$154,3,FALSE)</f>
        <v>Passager</v>
      </c>
    </row>
    <row r="5581" spans="1:14" x14ac:dyDescent="0.2">
      <c r="A5581" t="s">
        <v>217</v>
      </c>
      <c r="B5581" s="1">
        <v>0.375</v>
      </c>
      <c r="C5581" t="s">
        <v>0</v>
      </c>
      <c r="D5581" t="s">
        <v>1</v>
      </c>
      <c r="E5581" t="s">
        <v>189</v>
      </c>
      <c r="F5581">
        <v>80</v>
      </c>
      <c r="G5581" t="str">
        <f>VLOOKUP(Tabel1[[#This Row],[Gruppe]],Statistikkoder!$A$1:$C$154,2,FALSE)</f>
        <v>    Bil &lt; 1,95 pendler rejse        </v>
      </c>
      <c r="H5581">
        <v>3</v>
      </c>
      <c r="I5581">
        <v>4</v>
      </c>
      <c r="J5581">
        <v>18</v>
      </c>
      <c r="K5581">
        <f>IF(AND(Tabel1[[#This Row],[Gruppe]]&gt;=610,Tabel1[[#This Row],[Gruppe]]&lt;=765),Tabel1[[#This Row],[Dækmeter]],0)</f>
        <v>0</v>
      </c>
      <c r="L5581">
        <v>0</v>
      </c>
      <c r="M5581" t="s">
        <v>3</v>
      </c>
      <c r="N5581" t="str">
        <f>VLOOKUP($F5581,Statistikkoder!$A$2:$C$154,3,FALSE)</f>
        <v>Personbil</v>
      </c>
    </row>
    <row r="5582" spans="1:14" x14ac:dyDescent="0.2">
      <c r="A5582" t="s">
        <v>217</v>
      </c>
      <c r="B5582" s="1">
        <v>0.375</v>
      </c>
      <c r="C5582" t="s">
        <v>0</v>
      </c>
      <c r="D5582" t="s">
        <v>1</v>
      </c>
      <c r="E5582" t="s">
        <v>189</v>
      </c>
      <c r="F5582">
        <v>110</v>
      </c>
      <c r="G5582" t="str">
        <f>VLOOKUP(Tabel1[[#This Row],[Gruppe]],Statistikkoder!$A$1:$C$154,2,FALSE)</f>
        <v>    Bil &lt; 1,95 m                            </v>
      </c>
      <c r="H5582">
        <v>22</v>
      </c>
      <c r="I5582">
        <v>37</v>
      </c>
      <c r="J5582">
        <v>132</v>
      </c>
      <c r="K5582">
        <f>IF(AND(Tabel1[[#This Row],[Gruppe]]&gt;=610,Tabel1[[#This Row],[Gruppe]]&lt;=765),Tabel1[[#This Row],[Dækmeter]],0)</f>
        <v>0</v>
      </c>
      <c r="L5582">
        <v>0</v>
      </c>
      <c r="M5582" t="s">
        <v>3</v>
      </c>
      <c r="N5582" t="str">
        <f>VLOOKUP($F5582,Statistikkoder!$A$2:$C$154,3,FALSE)</f>
        <v>Personbil</v>
      </c>
    </row>
    <row r="5583" spans="1:14" x14ac:dyDescent="0.2">
      <c r="A5583" t="s">
        <v>217</v>
      </c>
      <c r="B5583" s="1">
        <v>0.375</v>
      </c>
      <c r="C5583" t="s">
        <v>0</v>
      </c>
      <c r="D5583" t="s">
        <v>1</v>
      </c>
      <c r="E5583" t="s">
        <v>189</v>
      </c>
      <c r="F5583">
        <v>114</v>
      </c>
      <c r="G5583" t="str">
        <f>VLOOKUP(Tabel1[[#This Row],[Gruppe]],Statistikkoder!$A$1:$C$154,2,FALSE)</f>
        <v>    Bil Fribillet                            </v>
      </c>
      <c r="H5583">
        <v>1</v>
      </c>
      <c r="I5583">
        <v>2</v>
      </c>
      <c r="J5583">
        <v>5</v>
      </c>
      <c r="K5583">
        <f>IF(AND(Tabel1[[#This Row],[Gruppe]]&gt;=610,Tabel1[[#This Row],[Gruppe]]&lt;=765),Tabel1[[#This Row],[Dækmeter]],0)</f>
        <v>0</v>
      </c>
      <c r="L5583">
        <v>0</v>
      </c>
      <c r="M5583" t="s">
        <v>3</v>
      </c>
      <c r="N5583" t="str">
        <f>VLOOKUP($F5583,Statistikkoder!$A$2:$C$154,3,FALSE)</f>
        <v>Personbil</v>
      </c>
    </row>
    <row r="5584" spans="1:14" x14ac:dyDescent="0.2">
      <c r="A5584" t="s">
        <v>217</v>
      </c>
      <c r="B5584" s="1">
        <v>0.375</v>
      </c>
      <c r="C5584" t="s">
        <v>0</v>
      </c>
      <c r="D5584" t="s">
        <v>1</v>
      </c>
      <c r="E5584" t="s">
        <v>189</v>
      </c>
      <c r="F5584">
        <v>126</v>
      </c>
      <c r="G5584" t="str">
        <f>VLOOKUP(Tabel1[[#This Row],[Gruppe]],Statistikkoder!$A$1:$C$154,2,FALSE)</f>
        <v xml:space="preserve">    Bil med campingvogn                     </v>
      </c>
      <c r="H5584">
        <v>1</v>
      </c>
      <c r="I5584">
        <v>2</v>
      </c>
      <c r="J5584">
        <v>12</v>
      </c>
      <c r="K5584">
        <f>IF(AND(Tabel1[[#This Row],[Gruppe]]&gt;=610,Tabel1[[#This Row],[Gruppe]]&lt;=765),Tabel1[[#This Row],[Dækmeter]],0)</f>
        <v>0</v>
      </c>
      <c r="L5584">
        <v>0</v>
      </c>
      <c r="M5584" t="s">
        <v>3</v>
      </c>
      <c r="N5584" t="str">
        <f>VLOOKUP($F5584,Statistikkoder!$A$2:$C$154,3,FALSE)</f>
        <v>Personbil</v>
      </c>
    </row>
    <row r="5585" spans="1:14" x14ac:dyDescent="0.2">
      <c r="A5585" t="s">
        <v>217</v>
      </c>
      <c r="B5585" s="1">
        <v>0.375</v>
      </c>
      <c r="C5585" t="s">
        <v>0</v>
      </c>
      <c r="D5585" t="s">
        <v>1</v>
      </c>
      <c r="E5585" t="s">
        <v>189</v>
      </c>
      <c r="F5585">
        <v>320</v>
      </c>
      <c r="G5585" t="str">
        <f>VLOOKUP(Tabel1[[#This Row],[Gruppe]],Statistikkoder!$A$1:$C$154,2,FALSE)</f>
        <v>    Autocamper &lt; 12 meter                </v>
      </c>
      <c r="H5585">
        <v>1</v>
      </c>
      <c r="I5585">
        <v>2</v>
      </c>
      <c r="J5585">
        <v>10</v>
      </c>
      <c r="K5585">
        <f>IF(AND(Tabel1[[#This Row],[Gruppe]]&gt;=610,Tabel1[[#This Row],[Gruppe]]&lt;=765),Tabel1[[#This Row],[Dækmeter]],0)</f>
        <v>0</v>
      </c>
      <c r="L5585">
        <v>0</v>
      </c>
      <c r="M5585" t="s">
        <v>3</v>
      </c>
      <c r="N5585" t="str">
        <f>VLOOKUP($F5585,Statistikkoder!$A$2:$C$154,3,FALSE)</f>
        <v>Autocamper</v>
      </c>
    </row>
    <row r="5586" spans="1:14" x14ac:dyDescent="0.2">
      <c r="A5586" t="s">
        <v>217</v>
      </c>
      <c r="B5586" s="1">
        <v>0.375</v>
      </c>
      <c r="C5586" t="s">
        <v>0</v>
      </c>
      <c r="D5586" t="s">
        <v>1</v>
      </c>
      <c r="E5586" t="s">
        <v>189</v>
      </c>
      <c r="F5586">
        <v>996</v>
      </c>
      <c r="G5586" t="str">
        <f>VLOOKUP(Tabel1[[#This Row],[Gruppe]],Statistikkoder!$A$1:$C$154,2,FALSE)</f>
        <v>    Passager i køretøj                            </v>
      </c>
      <c r="H5586">
        <v>0</v>
      </c>
      <c r="I5586">
        <v>47</v>
      </c>
      <c r="J5586">
        <v>0</v>
      </c>
      <c r="K5586">
        <f>IF(AND(Tabel1[[#This Row],[Gruppe]]&gt;=610,Tabel1[[#This Row],[Gruppe]]&lt;=765),Tabel1[[#This Row],[Dækmeter]],0)</f>
        <v>0</v>
      </c>
      <c r="L5586">
        <v>0</v>
      </c>
      <c r="M5586" t="s">
        <v>3</v>
      </c>
      <c r="N5586" t="str">
        <f>VLOOKUP($F5586,Statistikkoder!$A$2:$C$154,3,FALSE)</f>
        <v>Passager</v>
      </c>
    </row>
    <row r="5587" spans="1:14" x14ac:dyDescent="0.2">
      <c r="A5587" t="s">
        <v>217</v>
      </c>
      <c r="B5587" s="1">
        <v>0.41666666666666669</v>
      </c>
      <c r="C5587" t="s">
        <v>4</v>
      </c>
      <c r="D5587" t="s">
        <v>2</v>
      </c>
      <c r="E5587" t="s">
        <v>189</v>
      </c>
      <c r="F5587">
        <v>80</v>
      </c>
      <c r="G5587" t="str">
        <f>VLOOKUP(Tabel1[[#This Row],[Gruppe]],Statistikkoder!$A$1:$C$154,2,FALSE)</f>
        <v>    Bil &lt; 1,95 pendler rejse        </v>
      </c>
      <c r="H5587">
        <v>1</v>
      </c>
      <c r="I5587">
        <v>2</v>
      </c>
      <c r="J5587">
        <v>6</v>
      </c>
      <c r="K5587">
        <f>IF(AND(Tabel1[[#This Row],[Gruppe]]&gt;=610,Tabel1[[#This Row],[Gruppe]]&lt;=765),Tabel1[[#This Row],[Dækmeter]],0)</f>
        <v>0</v>
      </c>
      <c r="L5587">
        <v>0</v>
      </c>
      <c r="M5587" t="s">
        <v>3</v>
      </c>
      <c r="N5587" t="str">
        <f>VLOOKUP($F5587,Statistikkoder!$A$2:$C$154,3,FALSE)</f>
        <v>Personbil</v>
      </c>
    </row>
    <row r="5588" spans="1:14" x14ac:dyDescent="0.2">
      <c r="A5588" t="s">
        <v>217</v>
      </c>
      <c r="B5588" s="1">
        <v>0.41666666666666669</v>
      </c>
      <c r="C5588" t="s">
        <v>4</v>
      </c>
      <c r="D5588" t="s">
        <v>2</v>
      </c>
      <c r="E5588" t="s">
        <v>189</v>
      </c>
      <c r="F5588">
        <v>110</v>
      </c>
      <c r="G5588" t="str">
        <f>VLOOKUP(Tabel1[[#This Row],[Gruppe]],Statistikkoder!$A$1:$C$154,2,FALSE)</f>
        <v>    Bil &lt; 1,95 m                            </v>
      </c>
      <c r="H5588">
        <v>24</v>
      </c>
      <c r="I5588">
        <v>60</v>
      </c>
      <c r="J5588">
        <v>144</v>
      </c>
      <c r="K5588">
        <f>IF(AND(Tabel1[[#This Row],[Gruppe]]&gt;=610,Tabel1[[#This Row],[Gruppe]]&lt;=765),Tabel1[[#This Row],[Dækmeter]],0)</f>
        <v>0</v>
      </c>
      <c r="L5588">
        <v>0</v>
      </c>
      <c r="M5588" t="s">
        <v>3</v>
      </c>
      <c r="N5588" t="str">
        <f>VLOOKUP($F5588,Statistikkoder!$A$2:$C$154,3,FALSE)</f>
        <v>Personbil</v>
      </c>
    </row>
    <row r="5589" spans="1:14" x14ac:dyDescent="0.2">
      <c r="A5589" t="s">
        <v>217</v>
      </c>
      <c r="B5589" s="1">
        <v>0.41666666666666669</v>
      </c>
      <c r="C5589" t="s">
        <v>4</v>
      </c>
      <c r="D5589" t="s">
        <v>2</v>
      </c>
      <c r="E5589" t="s">
        <v>189</v>
      </c>
      <c r="F5589">
        <v>309</v>
      </c>
      <c r="G5589" t="str">
        <f>VLOOKUP(Tabel1[[#This Row],[Gruppe]],Statistikkoder!$A$1:$C$154,2,FALSE)</f>
        <v>    Autocamper &lt;  6 meter                </v>
      </c>
      <c r="H5589">
        <v>1</v>
      </c>
      <c r="I5589">
        <v>2</v>
      </c>
      <c r="J5589">
        <v>6</v>
      </c>
      <c r="K5589">
        <f>IF(AND(Tabel1[[#This Row],[Gruppe]]&gt;=610,Tabel1[[#This Row],[Gruppe]]&lt;=765),Tabel1[[#This Row],[Dækmeter]],0)</f>
        <v>0</v>
      </c>
      <c r="L5589">
        <v>0</v>
      </c>
      <c r="M5589" t="s">
        <v>3</v>
      </c>
      <c r="N5589" t="str">
        <f>VLOOKUP($F5589,Statistikkoder!$A$2:$C$154,3,FALSE)</f>
        <v>Autocamper</v>
      </c>
    </row>
    <row r="5590" spans="1:14" x14ac:dyDescent="0.2">
      <c r="A5590" t="s">
        <v>217</v>
      </c>
      <c r="B5590" s="1">
        <v>0.41666666666666669</v>
      </c>
      <c r="C5590" t="s">
        <v>4</v>
      </c>
      <c r="D5590" t="s">
        <v>2</v>
      </c>
      <c r="E5590" t="s">
        <v>189</v>
      </c>
      <c r="F5590">
        <v>611</v>
      </c>
      <c r="G5590" t="str">
        <f>VLOOKUP(Tabel1[[#This Row],[Gruppe]],Statistikkoder!$A$1:$C$154,2,FALSE)</f>
        <v>    Bus &gt; 10 m incl. passagerer              </v>
      </c>
      <c r="H5590">
        <v>1</v>
      </c>
      <c r="I5590">
        <v>31</v>
      </c>
      <c r="J5590">
        <v>14</v>
      </c>
      <c r="K5590">
        <f>IF(AND(Tabel1[[#This Row],[Gruppe]]&gt;=610,Tabel1[[#This Row],[Gruppe]]&lt;=765),Tabel1[[#This Row],[Dækmeter]],0)</f>
        <v>14</v>
      </c>
      <c r="L5590">
        <v>0</v>
      </c>
      <c r="M5590" t="s">
        <v>3</v>
      </c>
      <c r="N5590" t="str">
        <f>VLOOKUP($F5590,Statistikkoder!$A$2:$C$154,3,FALSE)</f>
        <v>Bus</v>
      </c>
    </row>
    <row r="5591" spans="1:14" x14ac:dyDescent="0.2">
      <c r="A5591" t="s">
        <v>217</v>
      </c>
      <c r="B5591" s="1">
        <v>0.41666666666666669</v>
      </c>
      <c r="C5591" t="s">
        <v>4</v>
      </c>
      <c r="D5591" t="s">
        <v>2</v>
      </c>
      <c r="E5591" t="s">
        <v>189</v>
      </c>
      <c r="F5591">
        <v>996</v>
      </c>
      <c r="G5591" t="str">
        <f>VLOOKUP(Tabel1[[#This Row],[Gruppe]],Statistikkoder!$A$1:$C$154,2,FALSE)</f>
        <v>    Passager i køretøj                            </v>
      </c>
      <c r="H5591">
        <v>0</v>
      </c>
      <c r="I5591">
        <v>95</v>
      </c>
      <c r="J5591">
        <v>0</v>
      </c>
      <c r="K5591">
        <f>IF(AND(Tabel1[[#This Row],[Gruppe]]&gt;=610,Tabel1[[#This Row],[Gruppe]]&lt;=765),Tabel1[[#This Row],[Dækmeter]],0)</f>
        <v>0</v>
      </c>
      <c r="L5591">
        <v>0</v>
      </c>
      <c r="M5591" t="s">
        <v>3</v>
      </c>
      <c r="N5591" t="str">
        <f>VLOOKUP($F5591,Statistikkoder!$A$2:$C$154,3,FALSE)</f>
        <v>Passager</v>
      </c>
    </row>
    <row r="5592" spans="1:14" x14ac:dyDescent="0.2">
      <c r="A5592" t="s">
        <v>217</v>
      </c>
      <c r="B5592" s="1">
        <v>0.41666666666666669</v>
      </c>
      <c r="C5592" t="s">
        <v>0</v>
      </c>
      <c r="D5592" t="s">
        <v>1</v>
      </c>
      <c r="E5592" t="s">
        <v>190</v>
      </c>
      <c r="F5592">
        <v>40</v>
      </c>
      <c r="G5592" t="str">
        <f>VLOOKUP(Tabel1[[#This Row],[Gruppe]],Statistikkoder!$A$1:$C$154,2,FALSE)</f>
        <v>    Pensionist gående                </v>
      </c>
      <c r="H5592">
        <v>0</v>
      </c>
      <c r="I5592">
        <v>3</v>
      </c>
      <c r="J5592">
        <v>0</v>
      </c>
      <c r="K5592">
        <f>IF(AND(Tabel1[[#This Row],[Gruppe]]&gt;=610,Tabel1[[#This Row],[Gruppe]]&lt;=765),Tabel1[[#This Row],[Dækmeter]],0)</f>
        <v>0</v>
      </c>
      <c r="L5592">
        <v>0</v>
      </c>
      <c r="M5592" t="s">
        <v>3</v>
      </c>
      <c r="N5592" t="str">
        <f>VLOOKUP($F5592,Statistikkoder!$A$2:$C$154,3,FALSE)</f>
        <v>Passager</v>
      </c>
    </row>
    <row r="5593" spans="1:14" x14ac:dyDescent="0.2">
      <c r="A5593" t="s">
        <v>217</v>
      </c>
      <c r="B5593" s="1">
        <v>0.41666666666666669</v>
      </c>
      <c r="C5593" t="s">
        <v>0</v>
      </c>
      <c r="D5593" t="s">
        <v>1</v>
      </c>
      <c r="E5593" t="s">
        <v>190</v>
      </c>
      <c r="F5593">
        <v>110</v>
      </c>
      <c r="G5593" t="str">
        <f>VLOOKUP(Tabel1[[#This Row],[Gruppe]],Statistikkoder!$A$1:$C$154,2,FALSE)</f>
        <v>    Bil &lt; 1,95 m                            </v>
      </c>
      <c r="H5593">
        <v>19</v>
      </c>
      <c r="I5593">
        <v>52</v>
      </c>
      <c r="J5593">
        <v>114</v>
      </c>
      <c r="K5593">
        <f>IF(AND(Tabel1[[#This Row],[Gruppe]]&gt;=610,Tabel1[[#This Row],[Gruppe]]&lt;=765),Tabel1[[#This Row],[Dækmeter]],0)</f>
        <v>0</v>
      </c>
      <c r="L5593">
        <v>0</v>
      </c>
      <c r="M5593" t="s">
        <v>3</v>
      </c>
      <c r="N5593" t="str">
        <f>VLOOKUP($F5593,Statistikkoder!$A$2:$C$154,3,FALSE)</f>
        <v>Personbil</v>
      </c>
    </row>
    <row r="5594" spans="1:14" x14ac:dyDescent="0.2">
      <c r="A5594" t="s">
        <v>217</v>
      </c>
      <c r="B5594" s="1">
        <v>0.41666666666666669</v>
      </c>
      <c r="C5594" t="s">
        <v>0</v>
      </c>
      <c r="D5594" t="s">
        <v>1</v>
      </c>
      <c r="E5594" t="s">
        <v>190</v>
      </c>
      <c r="F5594">
        <v>120</v>
      </c>
      <c r="G5594" t="str">
        <f>VLOOKUP(Tabel1[[#This Row],[Gruppe]],Statistikkoder!$A$1:$C$154,2,FALSE)</f>
        <v>    Bil &gt; 1,95 m                            </v>
      </c>
      <c r="H5594">
        <v>1</v>
      </c>
      <c r="I5594">
        <v>2</v>
      </c>
      <c r="J5594">
        <v>6</v>
      </c>
      <c r="K5594">
        <f>IF(AND(Tabel1[[#This Row],[Gruppe]]&gt;=610,Tabel1[[#This Row],[Gruppe]]&lt;=765),Tabel1[[#This Row],[Dækmeter]],0)</f>
        <v>0</v>
      </c>
      <c r="L5594">
        <v>0</v>
      </c>
      <c r="M5594" t="s">
        <v>3</v>
      </c>
      <c r="N5594" t="str">
        <f>VLOOKUP($F5594,Statistikkoder!$A$2:$C$154,3,FALSE)</f>
        <v>Personbil</v>
      </c>
    </row>
    <row r="5595" spans="1:14" x14ac:dyDescent="0.2">
      <c r="A5595" t="s">
        <v>217</v>
      </c>
      <c r="B5595" s="1">
        <v>0.41666666666666669</v>
      </c>
      <c r="C5595" t="s">
        <v>0</v>
      </c>
      <c r="D5595" t="s">
        <v>1</v>
      </c>
      <c r="E5595" t="s">
        <v>190</v>
      </c>
      <c r="F5595">
        <v>123</v>
      </c>
      <c r="G5595" t="str">
        <f>VLOOKUP(Tabel1[[#This Row],[Gruppe]],Statistikkoder!$A$1:$C$154,2,FALSE)</f>
        <v>    Bil H&gt;1,95 &amp; L&gt;6 m                      </v>
      </c>
      <c r="H5595">
        <v>2</v>
      </c>
      <c r="I5595">
        <v>4</v>
      </c>
      <c r="J5595">
        <v>12</v>
      </c>
      <c r="K5595">
        <f>IF(AND(Tabel1[[#This Row],[Gruppe]]&gt;=610,Tabel1[[#This Row],[Gruppe]]&lt;=765),Tabel1[[#This Row],[Dækmeter]],0)</f>
        <v>0</v>
      </c>
      <c r="L5595">
        <v>0</v>
      </c>
      <c r="M5595" t="s">
        <v>3</v>
      </c>
      <c r="N5595" t="str">
        <f>VLOOKUP($F5595,Statistikkoder!$A$2:$C$154,3,FALSE)</f>
        <v>Personbil</v>
      </c>
    </row>
    <row r="5596" spans="1:14" x14ac:dyDescent="0.2">
      <c r="A5596" t="s">
        <v>217</v>
      </c>
      <c r="B5596" s="1">
        <v>0.41666666666666669</v>
      </c>
      <c r="C5596" t="s">
        <v>0</v>
      </c>
      <c r="D5596" t="s">
        <v>1</v>
      </c>
      <c r="E5596" t="s">
        <v>190</v>
      </c>
      <c r="F5596">
        <v>126</v>
      </c>
      <c r="G5596" t="str">
        <f>VLOOKUP(Tabel1[[#This Row],[Gruppe]],Statistikkoder!$A$1:$C$154,2,FALSE)</f>
        <v xml:space="preserve">    Bil med campingvogn                     </v>
      </c>
      <c r="H5596">
        <v>1</v>
      </c>
      <c r="I5596">
        <v>2</v>
      </c>
      <c r="J5596">
        <v>12</v>
      </c>
      <c r="K5596">
        <f>IF(AND(Tabel1[[#This Row],[Gruppe]]&gt;=610,Tabel1[[#This Row],[Gruppe]]&lt;=765),Tabel1[[#This Row],[Dækmeter]],0)</f>
        <v>0</v>
      </c>
      <c r="L5596">
        <v>0</v>
      </c>
      <c r="M5596" t="s">
        <v>3</v>
      </c>
      <c r="N5596" t="str">
        <f>VLOOKUP($F5596,Statistikkoder!$A$2:$C$154,3,FALSE)</f>
        <v>Personbil</v>
      </c>
    </row>
    <row r="5597" spans="1:14" x14ac:dyDescent="0.2">
      <c r="A5597" t="s">
        <v>217</v>
      </c>
      <c r="B5597" s="1">
        <v>0.41666666666666669</v>
      </c>
      <c r="C5597" t="s">
        <v>0</v>
      </c>
      <c r="D5597" t="s">
        <v>1</v>
      </c>
      <c r="E5597" t="s">
        <v>190</v>
      </c>
      <c r="F5597">
        <v>309</v>
      </c>
      <c r="G5597" t="str">
        <f>VLOOKUP(Tabel1[[#This Row],[Gruppe]],Statistikkoder!$A$1:$C$154,2,FALSE)</f>
        <v>    Autocamper &lt;  6 meter                </v>
      </c>
      <c r="H5597">
        <v>1</v>
      </c>
      <c r="I5597">
        <v>5</v>
      </c>
      <c r="J5597">
        <v>6</v>
      </c>
      <c r="K5597">
        <f>IF(AND(Tabel1[[#This Row],[Gruppe]]&gt;=610,Tabel1[[#This Row],[Gruppe]]&lt;=765),Tabel1[[#This Row],[Dækmeter]],0)</f>
        <v>0</v>
      </c>
      <c r="L5597">
        <v>0</v>
      </c>
      <c r="M5597" t="s">
        <v>3</v>
      </c>
      <c r="N5597" t="str">
        <f>VLOOKUP($F5597,Statistikkoder!$A$2:$C$154,3,FALSE)</f>
        <v>Autocamper</v>
      </c>
    </row>
    <row r="5598" spans="1:14" x14ac:dyDescent="0.2">
      <c r="A5598" t="s">
        <v>217</v>
      </c>
      <c r="B5598" s="1">
        <v>0.41666666666666669</v>
      </c>
      <c r="C5598" t="s">
        <v>0</v>
      </c>
      <c r="D5598" t="s">
        <v>1</v>
      </c>
      <c r="E5598" t="s">
        <v>190</v>
      </c>
      <c r="F5598">
        <v>320</v>
      </c>
      <c r="G5598" t="str">
        <f>VLOOKUP(Tabel1[[#This Row],[Gruppe]],Statistikkoder!$A$1:$C$154,2,FALSE)</f>
        <v>    Autocamper &lt; 12 meter                </v>
      </c>
      <c r="H5598">
        <v>1</v>
      </c>
      <c r="I5598">
        <v>2</v>
      </c>
      <c r="J5598">
        <v>10</v>
      </c>
      <c r="K5598">
        <f>IF(AND(Tabel1[[#This Row],[Gruppe]]&gt;=610,Tabel1[[#This Row],[Gruppe]]&lt;=765),Tabel1[[#This Row],[Dækmeter]],0)</f>
        <v>0</v>
      </c>
      <c r="L5598">
        <v>0</v>
      </c>
      <c r="M5598" t="s">
        <v>3</v>
      </c>
      <c r="N5598" t="str">
        <f>VLOOKUP($F5598,Statistikkoder!$A$2:$C$154,3,FALSE)</f>
        <v>Autocamper</v>
      </c>
    </row>
    <row r="5599" spans="1:14" x14ac:dyDescent="0.2">
      <c r="A5599" t="s">
        <v>217</v>
      </c>
      <c r="B5599" s="1">
        <v>0.41666666666666669</v>
      </c>
      <c r="C5599" t="s">
        <v>0</v>
      </c>
      <c r="D5599" t="s">
        <v>1</v>
      </c>
      <c r="E5599" t="s">
        <v>190</v>
      </c>
      <c r="F5599">
        <v>505</v>
      </c>
      <c r="G5599" t="str">
        <f>VLOOKUP(Tabel1[[#This Row],[Gruppe]],Statistikkoder!$A$1:$C$154,2,FALSE)</f>
        <v>    Cykel Pensionist                        </v>
      </c>
      <c r="H5599">
        <v>1</v>
      </c>
      <c r="I5599">
        <v>0</v>
      </c>
      <c r="J5599">
        <v>1</v>
      </c>
      <c r="K5599">
        <f>IF(AND(Tabel1[[#This Row],[Gruppe]]&gt;=610,Tabel1[[#This Row],[Gruppe]]&lt;=765),Tabel1[[#This Row],[Dækmeter]],0)</f>
        <v>0</v>
      </c>
      <c r="L5599">
        <v>0</v>
      </c>
      <c r="M5599" t="s">
        <v>3</v>
      </c>
      <c r="N5599" t="str">
        <f>VLOOKUP($F5599,Statistikkoder!$A$2:$C$154,3,FALSE)</f>
        <v>Cykel</v>
      </c>
    </row>
    <row r="5600" spans="1:14" x14ac:dyDescent="0.2">
      <c r="A5600" t="s">
        <v>217</v>
      </c>
      <c r="B5600" s="1">
        <v>0.41666666666666669</v>
      </c>
      <c r="C5600" t="s">
        <v>0</v>
      </c>
      <c r="D5600" t="s">
        <v>1</v>
      </c>
      <c r="E5600" t="s">
        <v>190</v>
      </c>
      <c r="F5600">
        <v>996</v>
      </c>
      <c r="G5600" t="str">
        <f>VLOOKUP(Tabel1[[#This Row],[Gruppe]],Statistikkoder!$A$1:$C$154,2,FALSE)</f>
        <v>    Passager i køretøj                            </v>
      </c>
      <c r="H5600">
        <v>0</v>
      </c>
      <c r="I5600">
        <v>67</v>
      </c>
      <c r="J5600">
        <v>0</v>
      </c>
      <c r="K5600">
        <f>IF(AND(Tabel1[[#This Row],[Gruppe]]&gt;=610,Tabel1[[#This Row],[Gruppe]]&lt;=765),Tabel1[[#This Row],[Dækmeter]],0)</f>
        <v>0</v>
      </c>
      <c r="L5600">
        <v>0</v>
      </c>
      <c r="M5600" t="s">
        <v>3</v>
      </c>
      <c r="N5600" t="str">
        <f>VLOOKUP($F5600,Statistikkoder!$A$2:$C$154,3,FALSE)</f>
        <v>Passager</v>
      </c>
    </row>
    <row r="5601" spans="1:14" x14ac:dyDescent="0.2">
      <c r="A5601" t="s">
        <v>217</v>
      </c>
      <c r="B5601" s="1">
        <v>0.45833333333333331</v>
      </c>
      <c r="C5601" t="s">
        <v>4</v>
      </c>
      <c r="D5601" t="s">
        <v>2</v>
      </c>
      <c r="E5601" t="s">
        <v>190</v>
      </c>
      <c r="F5601">
        <v>10</v>
      </c>
      <c r="G5601" t="str">
        <f>VLOOKUP(Tabel1[[#This Row],[Gruppe]],Statistikkoder!$A$1:$C$154,2,FALSE)</f>
        <v>    Voksen gående                    </v>
      </c>
      <c r="H5601">
        <v>0</v>
      </c>
      <c r="I5601">
        <v>6</v>
      </c>
      <c r="J5601">
        <v>0</v>
      </c>
      <c r="K5601">
        <f>IF(AND(Tabel1[[#This Row],[Gruppe]]&gt;=610,Tabel1[[#This Row],[Gruppe]]&lt;=765),Tabel1[[#This Row],[Dækmeter]],0)</f>
        <v>0</v>
      </c>
      <c r="L5601">
        <v>0</v>
      </c>
      <c r="M5601" t="s">
        <v>3</v>
      </c>
      <c r="N5601" t="str">
        <f>VLOOKUP($F5601,Statistikkoder!$A$2:$C$154,3,FALSE)</f>
        <v>Passager</v>
      </c>
    </row>
    <row r="5602" spans="1:14" x14ac:dyDescent="0.2">
      <c r="A5602" t="s">
        <v>217</v>
      </c>
      <c r="B5602" s="1">
        <v>0.45833333333333331</v>
      </c>
      <c r="C5602" t="s">
        <v>4</v>
      </c>
      <c r="D5602" t="s">
        <v>2</v>
      </c>
      <c r="E5602" t="s">
        <v>190</v>
      </c>
      <c r="F5602">
        <v>40</v>
      </c>
      <c r="G5602" t="str">
        <f>VLOOKUP(Tabel1[[#This Row],[Gruppe]],Statistikkoder!$A$1:$C$154,2,FALSE)</f>
        <v>    Pensionist gående                </v>
      </c>
      <c r="H5602">
        <v>0</v>
      </c>
      <c r="I5602">
        <v>1</v>
      </c>
      <c r="J5602">
        <v>0</v>
      </c>
      <c r="K5602">
        <f>IF(AND(Tabel1[[#This Row],[Gruppe]]&gt;=610,Tabel1[[#This Row],[Gruppe]]&lt;=765),Tabel1[[#This Row],[Dækmeter]],0)</f>
        <v>0</v>
      </c>
      <c r="L5602">
        <v>0</v>
      </c>
      <c r="M5602" t="s">
        <v>3</v>
      </c>
      <c r="N5602" t="str">
        <f>VLOOKUP($F5602,Statistikkoder!$A$2:$C$154,3,FALSE)</f>
        <v>Passager</v>
      </c>
    </row>
    <row r="5603" spans="1:14" x14ac:dyDescent="0.2">
      <c r="A5603" t="s">
        <v>217</v>
      </c>
      <c r="B5603" s="1">
        <v>0.45833333333333331</v>
      </c>
      <c r="C5603" t="s">
        <v>4</v>
      </c>
      <c r="D5603" t="s">
        <v>2</v>
      </c>
      <c r="E5603" t="s">
        <v>190</v>
      </c>
      <c r="F5603">
        <v>80</v>
      </c>
      <c r="G5603" t="str">
        <f>VLOOKUP(Tabel1[[#This Row],[Gruppe]],Statistikkoder!$A$1:$C$154,2,FALSE)</f>
        <v>    Bil &lt; 1,95 pendler rejse        </v>
      </c>
      <c r="H5603">
        <v>2</v>
      </c>
      <c r="I5603">
        <v>3</v>
      </c>
      <c r="J5603">
        <v>12</v>
      </c>
      <c r="K5603">
        <f>IF(AND(Tabel1[[#This Row],[Gruppe]]&gt;=610,Tabel1[[#This Row],[Gruppe]]&lt;=765),Tabel1[[#This Row],[Dækmeter]],0)</f>
        <v>0</v>
      </c>
      <c r="L5603">
        <v>0</v>
      </c>
      <c r="M5603" t="s">
        <v>3</v>
      </c>
      <c r="N5603" t="str">
        <f>VLOOKUP($F5603,Statistikkoder!$A$2:$C$154,3,FALSE)</f>
        <v>Personbil</v>
      </c>
    </row>
    <row r="5604" spans="1:14" x14ac:dyDescent="0.2">
      <c r="A5604" t="s">
        <v>217</v>
      </c>
      <c r="B5604" s="1">
        <v>0.45833333333333331</v>
      </c>
      <c r="C5604" t="s">
        <v>4</v>
      </c>
      <c r="D5604" t="s">
        <v>2</v>
      </c>
      <c r="E5604" t="s">
        <v>190</v>
      </c>
      <c r="F5604">
        <v>110</v>
      </c>
      <c r="G5604" t="str">
        <f>VLOOKUP(Tabel1[[#This Row],[Gruppe]],Statistikkoder!$A$1:$C$154,2,FALSE)</f>
        <v>    Bil &lt; 1,95 m                            </v>
      </c>
      <c r="H5604">
        <v>15</v>
      </c>
      <c r="I5604">
        <v>39</v>
      </c>
      <c r="J5604">
        <v>90</v>
      </c>
      <c r="K5604">
        <f>IF(AND(Tabel1[[#This Row],[Gruppe]]&gt;=610,Tabel1[[#This Row],[Gruppe]]&lt;=765),Tabel1[[#This Row],[Dækmeter]],0)</f>
        <v>0</v>
      </c>
      <c r="L5604">
        <v>0</v>
      </c>
      <c r="M5604" t="s">
        <v>3</v>
      </c>
      <c r="N5604" t="str">
        <f>VLOOKUP($F5604,Statistikkoder!$A$2:$C$154,3,FALSE)</f>
        <v>Personbil</v>
      </c>
    </row>
    <row r="5605" spans="1:14" x14ac:dyDescent="0.2">
      <c r="A5605" t="s">
        <v>217</v>
      </c>
      <c r="B5605" s="1">
        <v>0.45833333333333331</v>
      </c>
      <c r="C5605" t="s">
        <v>4</v>
      </c>
      <c r="D5605" t="s">
        <v>2</v>
      </c>
      <c r="E5605" t="s">
        <v>190</v>
      </c>
      <c r="F5605">
        <v>120</v>
      </c>
      <c r="G5605" t="str">
        <f>VLOOKUP(Tabel1[[#This Row],[Gruppe]],Statistikkoder!$A$1:$C$154,2,FALSE)</f>
        <v>    Bil &gt; 1,95 m                            </v>
      </c>
      <c r="H5605">
        <v>2</v>
      </c>
      <c r="I5605">
        <v>6</v>
      </c>
      <c r="J5605">
        <v>12</v>
      </c>
      <c r="K5605">
        <f>IF(AND(Tabel1[[#This Row],[Gruppe]]&gt;=610,Tabel1[[#This Row],[Gruppe]]&lt;=765),Tabel1[[#This Row],[Dækmeter]],0)</f>
        <v>0</v>
      </c>
      <c r="L5605">
        <v>0</v>
      </c>
      <c r="M5605" t="s">
        <v>3</v>
      </c>
      <c r="N5605" t="str">
        <f>VLOOKUP($F5605,Statistikkoder!$A$2:$C$154,3,FALSE)</f>
        <v>Personbil</v>
      </c>
    </row>
    <row r="5606" spans="1:14" x14ac:dyDescent="0.2">
      <c r="A5606" t="s">
        <v>217</v>
      </c>
      <c r="B5606" s="1">
        <v>0.45833333333333331</v>
      </c>
      <c r="C5606" t="s">
        <v>4</v>
      </c>
      <c r="D5606" t="s">
        <v>2</v>
      </c>
      <c r="E5606" t="s">
        <v>190</v>
      </c>
      <c r="F5606">
        <v>309</v>
      </c>
      <c r="G5606" t="str">
        <f>VLOOKUP(Tabel1[[#This Row],[Gruppe]],Statistikkoder!$A$1:$C$154,2,FALSE)</f>
        <v>    Autocamper &lt;  6 meter                </v>
      </c>
      <c r="H5606">
        <v>1</v>
      </c>
      <c r="I5606">
        <v>2</v>
      </c>
      <c r="J5606">
        <v>6</v>
      </c>
      <c r="K5606">
        <f>IF(AND(Tabel1[[#This Row],[Gruppe]]&gt;=610,Tabel1[[#This Row],[Gruppe]]&lt;=765),Tabel1[[#This Row],[Dækmeter]],0)</f>
        <v>0</v>
      </c>
      <c r="L5606">
        <v>0</v>
      </c>
      <c r="M5606" t="s">
        <v>3</v>
      </c>
      <c r="N5606" t="str">
        <f>VLOOKUP($F5606,Statistikkoder!$A$2:$C$154,3,FALSE)</f>
        <v>Autocamper</v>
      </c>
    </row>
    <row r="5607" spans="1:14" x14ac:dyDescent="0.2">
      <c r="A5607" t="s">
        <v>217</v>
      </c>
      <c r="B5607" s="1">
        <v>0.45833333333333331</v>
      </c>
      <c r="C5607" t="s">
        <v>4</v>
      </c>
      <c r="D5607" t="s">
        <v>2</v>
      </c>
      <c r="E5607" t="s">
        <v>190</v>
      </c>
      <c r="F5607">
        <v>510</v>
      </c>
      <c r="G5607" t="str">
        <f>VLOOKUP(Tabel1[[#This Row],[Gruppe]],Statistikkoder!$A$1:$C$154,2,FALSE)</f>
        <v>    Cykel Voksen                            </v>
      </c>
      <c r="H5607">
        <v>3</v>
      </c>
      <c r="I5607">
        <v>0</v>
      </c>
      <c r="J5607">
        <v>3</v>
      </c>
      <c r="K5607">
        <f>IF(AND(Tabel1[[#This Row],[Gruppe]]&gt;=610,Tabel1[[#This Row],[Gruppe]]&lt;=765),Tabel1[[#This Row],[Dækmeter]],0)</f>
        <v>0</v>
      </c>
      <c r="L5607">
        <v>0</v>
      </c>
      <c r="M5607" t="s">
        <v>3</v>
      </c>
      <c r="N5607" t="str">
        <f>VLOOKUP($F5607,Statistikkoder!$A$2:$C$154,3,FALSE)</f>
        <v>Cykel</v>
      </c>
    </row>
    <row r="5608" spans="1:14" x14ac:dyDescent="0.2">
      <c r="A5608" t="s">
        <v>217</v>
      </c>
      <c r="B5608" s="1">
        <v>0.45833333333333331</v>
      </c>
      <c r="C5608" t="s">
        <v>4</v>
      </c>
      <c r="D5608" t="s">
        <v>2</v>
      </c>
      <c r="E5608" t="s">
        <v>190</v>
      </c>
      <c r="F5608">
        <v>611</v>
      </c>
      <c r="G5608" t="str">
        <f>VLOOKUP(Tabel1[[#This Row],[Gruppe]],Statistikkoder!$A$1:$C$154,2,FALSE)</f>
        <v>    Bus &gt; 10 m incl. passagerer              </v>
      </c>
      <c r="H5608">
        <v>1</v>
      </c>
      <c r="I5608">
        <v>0</v>
      </c>
      <c r="J5608">
        <v>14</v>
      </c>
      <c r="K5608">
        <f>IF(AND(Tabel1[[#This Row],[Gruppe]]&gt;=610,Tabel1[[#This Row],[Gruppe]]&lt;=765),Tabel1[[#This Row],[Dækmeter]],0)</f>
        <v>14</v>
      </c>
      <c r="L5608">
        <v>0</v>
      </c>
      <c r="M5608" t="s">
        <v>3</v>
      </c>
      <c r="N5608" t="str">
        <f>VLOOKUP($F5608,Statistikkoder!$A$2:$C$154,3,FALSE)</f>
        <v>Bus</v>
      </c>
    </row>
    <row r="5609" spans="1:14" x14ac:dyDescent="0.2">
      <c r="A5609" t="s">
        <v>217</v>
      </c>
      <c r="B5609" s="1">
        <v>0.45833333333333331</v>
      </c>
      <c r="C5609" t="s">
        <v>4</v>
      </c>
      <c r="D5609" t="s">
        <v>2</v>
      </c>
      <c r="E5609" t="s">
        <v>190</v>
      </c>
      <c r="F5609">
        <v>640</v>
      </c>
      <c r="G5609" t="str">
        <f>VLOOKUP(Tabel1[[#This Row],[Gruppe]],Statistikkoder!$A$1:$C$154,2,FALSE)</f>
        <v>    Anhænger til bus                        </v>
      </c>
      <c r="H5609">
        <v>1</v>
      </c>
      <c r="I5609">
        <v>0</v>
      </c>
      <c r="J5609">
        <v>6</v>
      </c>
      <c r="K5609">
        <f>IF(AND(Tabel1[[#This Row],[Gruppe]]&gt;=610,Tabel1[[#This Row],[Gruppe]]&lt;=765),Tabel1[[#This Row],[Dækmeter]],0)</f>
        <v>6</v>
      </c>
      <c r="L5609">
        <v>0</v>
      </c>
      <c r="M5609" t="s">
        <v>3</v>
      </c>
      <c r="N5609" t="str">
        <f>VLOOKUP($F5609,Statistikkoder!$A$2:$C$154,3,FALSE)</f>
        <v>Anhænger</v>
      </c>
    </row>
    <row r="5610" spans="1:14" x14ac:dyDescent="0.2">
      <c r="A5610" t="s">
        <v>217</v>
      </c>
      <c r="B5610" s="1">
        <v>0.45833333333333331</v>
      </c>
      <c r="C5610" t="s">
        <v>4</v>
      </c>
      <c r="D5610" t="s">
        <v>2</v>
      </c>
      <c r="E5610" t="s">
        <v>190</v>
      </c>
      <c r="F5610">
        <v>996</v>
      </c>
      <c r="G5610" t="str">
        <f>VLOOKUP(Tabel1[[#This Row],[Gruppe]],Statistikkoder!$A$1:$C$154,2,FALSE)</f>
        <v>    Passager i køretøj                            </v>
      </c>
      <c r="H5610">
        <v>0</v>
      </c>
      <c r="I5610">
        <v>51</v>
      </c>
      <c r="J5610">
        <v>0</v>
      </c>
      <c r="K5610">
        <f>IF(AND(Tabel1[[#This Row],[Gruppe]]&gt;=610,Tabel1[[#This Row],[Gruppe]]&lt;=765),Tabel1[[#This Row],[Dækmeter]],0)</f>
        <v>0</v>
      </c>
      <c r="L5610">
        <v>0</v>
      </c>
      <c r="M5610" t="s">
        <v>3</v>
      </c>
      <c r="N5610" t="str">
        <f>VLOOKUP($F5610,Statistikkoder!$A$2:$C$154,3,FALSE)</f>
        <v>Passager</v>
      </c>
    </row>
    <row r="5611" spans="1:14" x14ac:dyDescent="0.2">
      <c r="A5611" t="s">
        <v>217</v>
      </c>
      <c r="B5611" s="1">
        <v>0.45833333333333331</v>
      </c>
      <c r="C5611" t="s">
        <v>0</v>
      </c>
      <c r="D5611" t="s">
        <v>1</v>
      </c>
      <c r="E5611" t="s">
        <v>189</v>
      </c>
      <c r="F5611">
        <v>10</v>
      </c>
      <c r="G5611" t="str">
        <f>VLOOKUP(Tabel1[[#This Row],[Gruppe]],Statistikkoder!$A$1:$C$154,2,FALSE)</f>
        <v>    Voksen gående                    </v>
      </c>
      <c r="H5611">
        <v>0</v>
      </c>
      <c r="I5611">
        <v>3</v>
      </c>
      <c r="J5611">
        <v>0</v>
      </c>
      <c r="K5611">
        <f>IF(AND(Tabel1[[#This Row],[Gruppe]]&gt;=610,Tabel1[[#This Row],[Gruppe]]&lt;=765),Tabel1[[#This Row],[Dækmeter]],0)</f>
        <v>0</v>
      </c>
      <c r="L5611">
        <v>0</v>
      </c>
      <c r="M5611" t="s">
        <v>3</v>
      </c>
      <c r="N5611" t="str">
        <f>VLOOKUP($F5611,Statistikkoder!$A$2:$C$154,3,FALSE)</f>
        <v>Passager</v>
      </c>
    </row>
    <row r="5612" spans="1:14" x14ac:dyDescent="0.2">
      <c r="A5612" t="s">
        <v>217</v>
      </c>
      <c r="B5612" s="1">
        <v>0.45833333333333331</v>
      </c>
      <c r="C5612" t="s">
        <v>0</v>
      </c>
      <c r="D5612" t="s">
        <v>1</v>
      </c>
      <c r="E5612" t="s">
        <v>189</v>
      </c>
      <c r="F5612">
        <v>80</v>
      </c>
      <c r="G5612" t="str">
        <f>VLOOKUP(Tabel1[[#This Row],[Gruppe]],Statistikkoder!$A$1:$C$154,2,FALSE)</f>
        <v>    Bil &lt; 1,95 pendler rejse        </v>
      </c>
      <c r="H5612">
        <v>1</v>
      </c>
      <c r="I5612">
        <v>1</v>
      </c>
      <c r="J5612">
        <v>6</v>
      </c>
      <c r="K5612">
        <f>IF(AND(Tabel1[[#This Row],[Gruppe]]&gt;=610,Tabel1[[#This Row],[Gruppe]]&lt;=765),Tabel1[[#This Row],[Dækmeter]],0)</f>
        <v>0</v>
      </c>
      <c r="L5612">
        <v>0</v>
      </c>
      <c r="M5612" t="s">
        <v>3</v>
      </c>
      <c r="N5612" t="str">
        <f>VLOOKUP($F5612,Statistikkoder!$A$2:$C$154,3,FALSE)</f>
        <v>Personbil</v>
      </c>
    </row>
    <row r="5613" spans="1:14" x14ac:dyDescent="0.2">
      <c r="A5613" t="s">
        <v>217</v>
      </c>
      <c r="B5613" s="1">
        <v>0.45833333333333331</v>
      </c>
      <c r="C5613" t="s">
        <v>0</v>
      </c>
      <c r="D5613" t="s">
        <v>1</v>
      </c>
      <c r="E5613" t="s">
        <v>189</v>
      </c>
      <c r="F5613">
        <v>110</v>
      </c>
      <c r="G5613" t="str">
        <f>VLOOKUP(Tabel1[[#This Row],[Gruppe]],Statistikkoder!$A$1:$C$154,2,FALSE)</f>
        <v>    Bil &lt; 1,95 m                            </v>
      </c>
      <c r="H5613">
        <v>10</v>
      </c>
      <c r="I5613">
        <v>19</v>
      </c>
      <c r="J5613">
        <v>60</v>
      </c>
      <c r="K5613">
        <f>IF(AND(Tabel1[[#This Row],[Gruppe]]&gt;=610,Tabel1[[#This Row],[Gruppe]]&lt;=765),Tabel1[[#This Row],[Dækmeter]],0)</f>
        <v>0</v>
      </c>
      <c r="L5613">
        <v>0</v>
      </c>
      <c r="M5613" t="s">
        <v>3</v>
      </c>
      <c r="N5613" t="str">
        <f>VLOOKUP($F5613,Statistikkoder!$A$2:$C$154,3,FALSE)</f>
        <v>Personbil</v>
      </c>
    </row>
    <row r="5614" spans="1:14" x14ac:dyDescent="0.2">
      <c r="A5614" t="s">
        <v>217</v>
      </c>
      <c r="B5614" s="1">
        <v>0.45833333333333331</v>
      </c>
      <c r="C5614" t="s">
        <v>0</v>
      </c>
      <c r="D5614" t="s">
        <v>1</v>
      </c>
      <c r="E5614" t="s">
        <v>189</v>
      </c>
      <c r="F5614">
        <v>115</v>
      </c>
      <c r="G5614" t="str">
        <f>VLOOKUP(Tabel1[[#This Row],[Gruppe]],Statistikkoder!$A$1:$C$154,2,FALSE)</f>
        <v>    Bil &lt; 1,95 m med anhænger                </v>
      </c>
      <c r="H5614">
        <v>1</v>
      </c>
      <c r="I5614">
        <v>2</v>
      </c>
      <c r="J5614">
        <v>10</v>
      </c>
      <c r="K5614">
        <f>IF(AND(Tabel1[[#This Row],[Gruppe]]&gt;=610,Tabel1[[#This Row],[Gruppe]]&lt;=765),Tabel1[[#This Row],[Dækmeter]],0)</f>
        <v>0</v>
      </c>
      <c r="L5614">
        <v>0</v>
      </c>
      <c r="M5614" t="s">
        <v>3</v>
      </c>
      <c r="N5614" t="str">
        <f>VLOOKUP($F5614,Statistikkoder!$A$2:$C$154,3,FALSE)</f>
        <v>Personbil</v>
      </c>
    </row>
    <row r="5615" spans="1:14" x14ac:dyDescent="0.2">
      <c r="A5615" t="s">
        <v>217</v>
      </c>
      <c r="B5615" s="1">
        <v>0.45833333333333331</v>
      </c>
      <c r="C5615" t="s">
        <v>0</v>
      </c>
      <c r="D5615" t="s">
        <v>1</v>
      </c>
      <c r="E5615" t="s">
        <v>189</v>
      </c>
      <c r="F5615">
        <v>120</v>
      </c>
      <c r="G5615" t="str">
        <f>VLOOKUP(Tabel1[[#This Row],[Gruppe]],Statistikkoder!$A$1:$C$154,2,FALSE)</f>
        <v>    Bil &gt; 1,95 m                            </v>
      </c>
      <c r="H5615">
        <v>1</v>
      </c>
      <c r="I5615">
        <v>2</v>
      </c>
      <c r="J5615">
        <v>6</v>
      </c>
      <c r="K5615">
        <f>IF(AND(Tabel1[[#This Row],[Gruppe]]&gt;=610,Tabel1[[#This Row],[Gruppe]]&lt;=765),Tabel1[[#This Row],[Dækmeter]],0)</f>
        <v>0</v>
      </c>
      <c r="L5615">
        <v>0</v>
      </c>
      <c r="M5615" t="s">
        <v>3</v>
      </c>
      <c r="N5615" t="str">
        <f>VLOOKUP($F5615,Statistikkoder!$A$2:$C$154,3,FALSE)</f>
        <v>Personbil</v>
      </c>
    </row>
    <row r="5616" spans="1:14" x14ac:dyDescent="0.2">
      <c r="A5616" t="s">
        <v>217</v>
      </c>
      <c r="B5616" s="1">
        <v>0.45833333333333331</v>
      </c>
      <c r="C5616" t="s">
        <v>0</v>
      </c>
      <c r="D5616" t="s">
        <v>1</v>
      </c>
      <c r="E5616" t="s">
        <v>189</v>
      </c>
      <c r="F5616">
        <v>126</v>
      </c>
      <c r="G5616" t="str">
        <f>VLOOKUP(Tabel1[[#This Row],[Gruppe]],Statistikkoder!$A$1:$C$154,2,FALSE)</f>
        <v xml:space="preserve">    Bil med campingvogn                     </v>
      </c>
      <c r="H5616">
        <v>1</v>
      </c>
      <c r="I5616">
        <v>4</v>
      </c>
      <c r="J5616">
        <v>12</v>
      </c>
      <c r="K5616">
        <f>IF(AND(Tabel1[[#This Row],[Gruppe]]&gt;=610,Tabel1[[#This Row],[Gruppe]]&lt;=765),Tabel1[[#This Row],[Dækmeter]],0)</f>
        <v>0</v>
      </c>
      <c r="L5616">
        <v>0</v>
      </c>
      <c r="M5616" t="s">
        <v>3</v>
      </c>
      <c r="N5616" t="str">
        <f>VLOOKUP($F5616,Statistikkoder!$A$2:$C$154,3,FALSE)</f>
        <v>Personbil</v>
      </c>
    </row>
    <row r="5617" spans="1:14" x14ac:dyDescent="0.2">
      <c r="A5617" t="s">
        <v>217</v>
      </c>
      <c r="B5617" s="1">
        <v>0.45833333333333331</v>
      </c>
      <c r="C5617" t="s">
        <v>0</v>
      </c>
      <c r="D5617" t="s">
        <v>1</v>
      </c>
      <c r="E5617" t="s">
        <v>189</v>
      </c>
      <c r="F5617">
        <v>320</v>
      </c>
      <c r="G5617" t="str">
        <f>VLOOKUP(Tabel1[[#This Row],[Gruppe]],Statistikkoder!$A$1:$C$154,2,FALSE)</f>
        <v>    Autocamper &lt; 12 meter                </v>
      </c>
      <c r="H5617">
        <v>2</v>
      </c>
      <c r="I5617">
        <v>5</v>
      </c>
      <c r="J5617">
        <v>20</v>
      </c>
      <c r="K5617">
        <f>IF(AND(Tabel1[[#This Row],[Gruppe]]&gt;=610,Tabel1[[#This Row],[Gruppe]]&lt;=765),Tabel1[[#This Row],[Dækmeter]],0)</f>
        <v>0</v>
      </c>
      <c r="L5617">
        <v>0</v>
      </c>
      <c r="M5617" t="s">
        <v>3</v>
      </c>
      <c r="N5617" t="str">
        <f>VLOOKUP($F5617,Statistikkoder!$A$2:$C$154,3,FALSE)</f>
        <v>Autocamper</v>
      </c>
    </row>
    <row r="5618" spans="1:14" x14ac:dyDescent="0.2">
      <c r="A5618" t="s">
        <v>217</v>
      </c>
      <c r="B5618" s="1">
        <v>0.45833333333333331</v>
      </c>
      <c r="C5618" t="s">
        <v>0</v>
      </c>
      <c r="D5618" t="s">
        <v>1</v>
      </c>
      <c r="E5618" t="s">
        <v>189</v>
      </c>
      <c r="F5618">
        <v>510</v>
      </c>
      <c r="G5618" t="str">
        <f>VLOOKUP(Tabel1[[#This Row],[Gruppe]],Statistikkoder!$A$1:$C$154,2,FALSE)</f>
        <v>    Cykel Voksen                            </v>
      </c>
      <c r="H5618">
        <v>3</v>
      </c>
      <c r="I5618">
        <v>0</v>
      </c>
      <c r="J5618">
        <v>3</v>
      </c>
      <c r="K5618">
        <f>IF(AND(Tabel1[[#This Row],[Gruppe]]&gt;=610,Tabel1[[#This Row],[Gruppe]]&lt;=765),Tabel1[[#This Row],[Dækmeter]],0)</f>
        <v>0</v>
      </c>
      <c r="L5618">
        <v>0</v>
      </c>
      <c r="M5618" t="s">
        <v>3</v>
      </c>
      <c r="N5618" t="str">
        <f>VLOOKUP($F5618,Statistikkoder!$A$2:$C$154,3,FALSE)</f>
        <v>Cykel</v>
      </c>
    </row>
    <row r="5619" spans="1:14" x14ac:dyDescent="0.2">
      <c r="A5619" t="s">
        <v>217</v>
      </c>
      <c r="B5619" s="1">
        <v>0.45833333333333331</v>
      </c>
      <c r="C5619" t="s">
        <v>0</v>
      </c>
      <c r="D5619" t="s">
        <v>1</v>
      </c>
      <c r="E5619" t="s">
        <v>189</v>
      </c>
      <c r="F5619">
        <v>611</v>
      </c>
      <c r="G5619" t="str">
        <f>VLOOKUP(Tabel1[[#This Row],[Gruppe]],Statistikkoder!$A$1:$C$154,2,FALSE)</f>
        <v>    Bus &gt; 10 m incl. passagerer              </v>
      </c>
      <c r="H5619">
        <v>1</v>
      </c>
      <c r="I5619">
        <v>49</v>
      </c>
      <c r="J5619">
        <v>14</v>
      </c>
      <c r="K5619">
        <f>IF(AND(Tabel1[[#This Row],[Gruppe]]&gt;=610,Tabel1[[#This Row],[Gruppe]]&lt;=765),Tabel1[[#This Row],[Dækmeter]],0)</f>
        <v>14</v>
      </c>
      <c r="L5619">
        <v>0</v>
      </c>
      <c r="M5619" t="s">
        <v>3</v>
      </c>
      <c r="N5619" t="str">
        <f>VLOOKUP($F5619,Statistikkoder!$A$2:$C$154,3,FALSE)</f>
        <v>Bus</v>
      </c>
    </row>
    <row r="5620" spans="1:14" x14ac:dyDescent="0.2">
      <c r="A5620" t="s">
        <v>217</v>
      </c>
      <c r="B5620" s="1">
        <v>0.45833333333333331</v>
      </c>
      <c r="C5620" t="s">
        <v>0</v>
      </c>
      <c r="D5620" t="s">
        <v>1</v>
      </c>
      <c r="E5620" t="s">
        <v>189</v>
      </c>
      <c r="F5620">
        <v>730</v>
      </c>
      <c r="G5620" t="str">
        <f>VLOOKUP(Tabel1[[#This Row],[Gruppe]],Statistikkoder!$A$1:$C$154,2,FALSE)</f>
        <v>    Sættevogn 17 m. max 40 tons            </v>
      </c>
      <c r="H5620">
        <v>1</v>
      </c>
      <c r="I5620">
        <v>1</v>
      </c>
      <c r="J5620">
        <v>17</v>
      </c>
      <c r="K5620">
        <f>IF(AND(Tabel1[[#This Row],[Gruppe]]&gt;=610,Tabel1[[#This Row],[Gruppe]]&lt;=765),Tabel1[[#This Row],[Dækmeter]],0)</f>
        <v>17</v>
      </c>
      <c r="L5620">
        <v>0</v>
      </c>
      <c r="M5620" t="s">
        <v>3</v>
      </c>
      <c r="N5620" t="str">
        <f>VLOOKUP($F5620,Statistikkoder!$A$2:$C$154,3,FALSE)</f>
        <v>Sættevogn</v>
      </c>
    </row>
    <row r="5621" spans="1:14" x14ac:dyDescent="0.2">
      <c r="A5621" t="s">
        <v>217</v>
      </c>
      <c r="B5621" s="1">
        <v>0.45833333333333331</v>
      </c>
      <c r="C5621" t="s">
        <v>0</v>
      </c>
      <c r="D5621" t="s">
        <v>1</v>
      </c>
      <c r="E5621" t="s">
        <v>189</v>
      </c>
      <c r="F5621">
        <v>996</v>
      </c>
      <c r="G5621" t="str">
        <f>VLOOKUP(Tabel1[[#This Row],[Gruppe]],Statistikkoder!$A$1:$C$154,2,FALSE)</f>
        <v>    Passager i køretøj                            </v>
      </c>
      <c r="H5621">
        <v>0</v>
      </c>
      <c r="I5621">
        <v>83</v>
      </c>
      <c r="J5621">
        <v>0</v>
      </c>
      <c r="K5621">
        <f>IF(AND(Tabel1[[#This Row],[Gruppe]]&gt;=610,Tabel1[[#This Row],[Gruppe]]&lt;=765),Tabel1[[#This Row],[Dækmeter]],0)</f>
        <v>0</v>
      </c>
      <c r="L5621">
        <v>0</v>
      </c>
      <c r="M5621" t="s">
        <v>3</v>
      </c>
      <c r="N5621" t="str">
        <f>VLOOKUP($F5621,Statistikkoder!$A$2:$C$154,3,FALSE)</f>
        <v>Passager</v>
      </c>
    </row>
    <row r="5622" spans="1:14" x14ac:dyDescent="0.2">
      <c r="A5622" t="s">
        <v>217</v>
      </c>
      <c r="B5622" s="1">
        <v>0.5</v>
      </c>
      <c r="C5622" t="s">
        <v>4</v>
      </c>
      <c r="D5622" t="s">
        <v>2</v>
      </c>
      <c r="E5622" t="s">
        <v>189</v>
      </c>
      <c r="F5622">
        <v>20</v>
      </c>
      <c r="G5622" t="str">
        <f>VLOOKUP(Tabel1[[#This Row],[Gruppe]],Statistikkoder!$A$1:$C$154,2,FALSE)</f>
        <v>    Barn 12-15 år gående              </v>
      </c>
      <c r="H5622">
        <v>0</v>
      </c>
      <c r="I5622">
        <v>1</v>
      </c>
      <c r="J5622">
        <v>0</v>
      </c>
      <c r="K5622">
        <f>IF(AND(Tabel1[[#This Row],[Gruppe]]&gt;=610,Tabel1[[#This Row],[Gruppe]]&lt;=765),Tabel1[[#This Row],[Dækmeter]],0)</f>
        <v>0</v>
      </c>
      <c r="L5622">
        <v>0</v>
      </c>
      <c r="M5622" t="s">
        <v>3</v>
      </c>
      <c r="N5622" t="str">
        <f>VLOOKUP($F5622,Statistikkoder!$A$2:$C$154,3,FALSE)</f>
        <v>Passager</v>
      </c>
    </row>
    <row r="5623" spans="1:14" x14ac:dyDescent="0.2">
      <c r="A5623" t="s">
        <v>217</v>
      </c>
      <c r="B5623" s="1">
        <v>0.5</v>
      </c>
      <c r="C5623" t="s">
        <v>4</v>
      </c>
      <c r="D5623" t="s">
        <v>2</v>
      </c>
      <c r="E5623" t="s">
        <v>189</v>
      </c>
      <c r="F5623">
        <v>40</v>
      </c>
      <c r="G5623" t="str">
        <f>VLOOKUP(Tabel1[[#This Row],[Gruppe]],Statistikkoder!$A$1:$C$154,2,FALSE)</f>
        <v>    Pensionist gående                </v>
      </c>
      <c r="H5623">
        <v>0</v>
      </c>
      <c r="I5623">
        <v>1</v>
      </c>
      <c r="J5623">
        <v>0</v>
      </c>
      <c r="K5623">
        <f>IF(AND(Tabel1[[#This Row],[Gruppe]]&gt;=610,Tabel1[[#This Row],[Gruppe]]&lt;=765),Tabel1[[#This Row],[Dækmeter]],0)</f>
        <v>0</v>
      </c>
      <c r="L5623">
        <v>0</v>
      </c>
      <c r="M5623" t="s">
        <v>3</v>
      </c>
      <c r="N5623" t="str">
        <f>VLOOKUP($F5623,Statistikkoder!$A$2:$C$154,3,FALSE)</f>
        <v>Passager</v>
      </c>
    </row>
    <row r="5624" spans="1:14" x14ac:dyDescent="0.2">
      <c r="A5624" t="s">
        <v>217</v>
      </c>
      <c r="B5624" s="1">
        <v>0.5</v>
      </c>
      <c r="C5624" t="s">
        <v>4</v>
      </c>
      <c r="D5624" t="s">
        <v>2</v>
      </c>
      <c r="E5624" t="s">
        <v>189</v>
      </c>
      <c r="F5624">
        <v>80</v>
      </c>
      <c r="G5624" t="str">
        <f>VLOOKUP(Tabel1[[#This Row],[Gruppe]],Statistikkoder!$A$1:$C$154,2,FALSE)</f>
        <v>    Bil &lt; 1,95 pendler rejse        </v>
      </c>
      <c r="H5624">
        <v>1</v>
      </c>
      <c r="I5624">
        <v>2</v>
      </c>
      <c r="J5624">
        <v>6</v>
      </c>
      <c r="K5624">
        <f>IF(AND(Tabel1[[#This Row],[Gruppe]]&gt;=610,Tabel1[[#This Row],[Gruppe]]&lt;=765),Tabel1[[#This Row],[Dækmeter]],0)</f>
        <v>0</v>
      </c>
      <c r="L5624">
        <v>0</v>
      </c>
      <c r="M5624" t="s">
        <v>3</v>
      </c>
      <c r="N5624" t="str">
        <f>VLOOKUP($F5624,Statistikkoder!$A$2:$C$154,3,FALSE)</f>
        <v>Personbil</v>
      </c>
    </row>
    <row r="5625" spans="1:14" x14ac:dyDescent="0.2">
      <c r="A5625" t="s">
        <v>217</v>
      </c>
      <c r="B5625" s="1">
        <v>0.5</v>
      </c>
      <c r="C5625" t="s">
        <v>4</v>
      </c>
      <c r="D5625" t="s">
        <v>2</v>
      </c>
      <c r="E5625" t="s">
        <v>189</v>
      </c>
      <c r="F5625">
        <v>110</v>
      </c>
      <c r="G5625" t="str">
        <f>VLOOKUP(Tabel1[[#This Row],[Gruppe]],Statistikkoder!$A$1:$C$154,2,FALSE)</f>
        <v>    Bil &lt; 1,95 m                            </v>
      </c>
      <c r="H5625">
        <v>12</v>
      </c>
      <c r="I5625">
        <v>22</v>
      </c>
      <c r="J5625">
        <v>72</v>
      </c>
      <c r="K5625">
        <f>IF(AND(Tabel1[[#This Row],[Gruppe]]&gt;=610,Tabel1[[#This Row],[Gruppe]]&lt;=765),Tabel1[[#This Row],[Dækmeter]],0)</f>
        <v>0</v>
      </c>
      <c r="L5625">
        <v>0</v>
      </c>
      <c r="M5625" t="s">
        <v>3</v>
      </c>
      <c r="N5625" t="str">
        <f>VLOOKUP($F5625,Statistikkoder!$A$2:$C$154,3,FALSE)</f>
        <v>Personbil</v>
      </c>
    </row>
    <row r="5626" spans="1:14" x14ac:dyDescent="0.2">
      <c r="A5626" t="s">
        <v>217</v>
      </c>
      <c r="B5626" s="1">
        <v>0.5</v>
      </c>
      <c r="C5626" t="s">
        <v>4</v>
      </c>
      <c r="D5626" t="s">
        <v>2</v>
      </c>
      <c r="E5626" t="s">
        <v>189</v>
      </c>
      <c r="F5626">
        <v>126</v>
      </c>
      <c r="G5626" t="str">
        <f>VLOOKUP(Tabel1[[#This Row],[Gruppe]],Statistikkoder!$A$1:$C$154,2,FALSE)</f>
        <v xml:space="preserve">    Bil med campingvogn                     </v>
      </c>
      <c r="H5626">
        <v>1</v>
      </c>
      <c r="I5626">
        <v>1</v>
      </c>
      <c r="J5626">
        <v>12</v>
      </c>
      <c r="K5626">
        <f>IF(AND(Tabel1[[#This Row],[Gruppe]]&gt;=610,Tabel1[[#This Row],[Gruppe]]&lt;=765),Tabel1[[#This Row],[Dækmeter]],0)</f>
        <v>0</v>
      </c>
      <c r="L5626">
        <v>0</v>
      </c>
      <c r="M5626" t="s">
        <v>3</v>
      </c>
      <c r="N5626" t="str">
        <f>VLOOKUP($F5626,Statistikkoder!$A$2:$C$154,3,FALSE)</f>
        <v>Personbil</v>
      </c>
    </row>
    <row r="5627" spans="1:14" x14ac:dyDescent="0.2">
      <c r="A5627" t="s">
        <v>217</v>
      </c>
      <c r="B5627" s="1">
        <v>0.5</v>
      </c>
      <c r="C5627" t="s">
        <v>4</v>
      </c>
      <c r="D5627" t="s">
        <v>2</v>
      </c>
      <c r="E5627" t="s">
        <v>189</v>
      </c>
      <c r="F5627">
        <v>410</v>
      </c>
      <c r="G5627" t="str">
        <f>VLOOKUP(Tabel1[[#This Row],[Gruppe]],Statistikkoder!$A$1:$C$154,2,FALSE)</f>
        <v>    MC                                    </v>
      </c>
      <c r="H5627">
        <v>1</v>
      </c>
      <c r="I5627">
        <v>2</v>
      </c>
      <c r="J5627">
        <v>2</v>
      </c>
      <c r="K5627">
        <f>IF(AND(Tabel1[[#This Row],[Gruppe]]&gt;=610,Tabel1[[#This Row],[Gruppe]]&lt;=765),Tabel1[[#This Row],[Dækmeter]],0)</f>
        <v>0</v>
      </c>
      <c r="L5627">
        <v>0</v>
      </c>
      <c r="M5627" t="s">
        <v>3</v>
      </c>
      <c r="N5627" t="str">
        <f>VLOOKUP($F5627,Statistikkoder!$A$2:$C$154,3,FALSE)</f>
        <v>MC/Knallert</v>
      </c>
    </row>
    <row r="5628" spans="1:14" x14ac:dyDescent="0.2">
      <c r="A5628" t="s">
        <v>217</v>
      </c>
      <c r="B5628" s="1">
        <v>0.5</v>
      </c>
      <c r="C5628" t="s">
        <v>4</v>
      </c>
      <c r="D5628" t="s">
        <v>2</v>
      </c>
      <c r="E5628" t="s">
        <v>189</v>
      </c>
      <c r="F5628">
        <v>996</v>
      </c>
      <c r="G5628" t="str">
        <f>VLOOKUP(Tabel1[[#This Row],[Gruppe]],Statistikkoder!$A$1:$C$154,2,FALSE)</f>
        <v>    Passager i køretøj                            </v>
      </c>
      <c r="H5628">
        <v>0</v>
      </c>
      <c r="I5628">
        <v>27</v>
      </c>
      <c r="J5628">
        <v>0</v>
      </c>
      <c r="K5628">
        <f>IF(AND(Tabel1[[#This Row],[Gruppe]]&gt;=610,Tabel1[[#This Row],[Gruppe]]&lt;=765),Tabel1[[#This Row],[Dækmeter]],0)</f>
        <v>0</v>
      </c>
      <c r="L5628">
        <v>0</v>
      </c>
      <c r="M5628" t="s">
        <v>3</v>
      </c>
      <c r="N5628" t="str">
        <f>VLOOKUP($F5628,Statistikkoder!$A$2:$C$154,3,FALSE)</f>
        <v>Passager</v>
      </c>
    </row>
    <row r="5629" spans="1:14" x14ac:dyDescent="0.2">
      <c r="A5629" t="s">
        <v>217</v>
      </c>
      <c r="B5629" s="1">
        <v>0.5</v>
      </c>
      <c r="C5629" t="s">
        <v>0</v>
      </c>
      <c r="D5629" t="s">
        <v>1</v>
      </c>
      <c r="E5629" t="s">
        <v>190</v>
      </c>
      <c r="F5629">
        <v>10</v>
      </c>
      <c r="G5629" t="str">
        <f>VLOOKUP(Tabel1[[#This Row],[Gruppe]],Statistikkoder!$A$1:$C$154,2,FALSE)</f>
        <v>    Voksen gående                    </v>
      </c>
      <c r="H5629">
        <v>0</v>
      </c>
      <c r="I5629">
        <v>5</v>
      </c>
      <c r="J5629">
        <v>0</v>
      </c>
      <c r="K5629">
        <f>IF(AND(Tabel1[[#This Row],[Gruppe]]&gt;=610,Tabel1[[#This Row],[Gruppe]]&lt;=765),Tabel1[[#This Row],[Dækmeter]],0)</f>
        <v>0</v>
      </c>
      <c r="L5629">
        <v>0</v>
      </c>
      <c r="M5629" t="s">
        <v>3</v>
      </c>
      <c r="N5629" t="str">
        <f>VLOOKUP($F5629,Statistikkoder!$A$2:$C$154,3,FALSE)</f>
        <v>Passager</v>
      </c>
    </row>
    <row r="5630" spans="1:14" x14ac:dyDescent="0.2">
      <c r="A5630" t="s">
        <v>217</v>
      </c>
      <c r="B5630" s="1">
        <v>0.5</v>
      </c>
      <c r="C5630" t="s">
        <v>0</v>
      </c>
      <c r="D5630" t="s">
        <v>1</v>
      </c>
      <c r="E5630" t="s">
        <v>190</v>
      </c>
      <c r="F5630">
        <v>30</v>
      </c>
      <c r="G5630" t="str">
        <f>VLOOKUP(Tabel1[[#This Row],[Gruppe]],Statistikkoder!$A$1:$C$154,2,FALSE)</f>
        <v>    Barn  0-11 år gående              </v>
      </c>
      <c r="H5630">
        <v>0</v>
      </c>
      <c r="I5630">
        <v>1</v>
      </c>
      <c r="J5630">
        <v>0</v>
      </c>
      <c r="K5630">
        <f>IF(AND(Tabel1[[#This Row],[Gruppe]]&gt;=610,Tabel1[[#This Row],[Gruppe]]&lt;=765),Tabel1[[#This Row],[Dækmeter]],0)</f>
        <v>0</v>
      </c>
      <c r="L5630">
        <v>0</v>
      </c>
      <c r="M5630" t="s">
        <v>3</v>
      </c>
      <c r="N5630" t="str">
        <f>VLOOKUP($F5630,Statistikkoder!$A$2:$C$154,3,FALSE)</f>
        <v>Passager</v>
      </c>
    </row>
    <row r="5631" spans="1:14" x14ac:dyDescent="0.2">
      <c r="A5631" t="s">
        <v>217</v>
      </c>
      <c r="B5631" s="1">
        <v>0.5</v>
      </c>
      <c r="C5631" t="s">
        <v>0</v>
      </c>
      <c r="D5631" t="s">
        <v>1</v>
      </c>
      <c r="E5631" t="s">
        <v>190</v>
      </c>
      <c r="F5631">
        <v>40</v>
      </c>
      <c r="G5631" t="str">
        <f>VLOOKUP(Tabel1[[#This Row],[Gruppe]],Statistikkoder!$A$1:$C$154,2,FALSE)</f>
        <v>    Pensionist gående                </v>
      </c>
      <c r="H5631">
        <v>0</v>
      </c>
      <c r="I5631">
        <v>4</v>
      </c>
      <c r="J5631">
        <v>0</v>
      </c>
      <c r="K5631">
        <f>IF(AND(Tabel1[[#This Row],[Gruppe]]&gt;=610,Tabel1[[#This Row],[Gruppe]]&lt;=765),Tabel1[[#This Row],[Dækmeter]],0)</f>
        <v>0</v>
      </c>
      <c r="L5631">
        <v>0</v>
      </c>
      <c r="M5631" t="s">
        <v>3</v>
      </c>
      <c r="N5631" t="str">
        <f>VLOOKUP($F5631,Statistikkoder!$A$2:$C$154,3,FALSE)</f>
        <v>Passager</v>
      </c>
    </row>
    <row r="5632" spans="1:14" x14ac:dyDescent="0.2">
      <c r="A5632" t="s">
        <v>217</v>
      </c>
      <c r="B5632" s="1">
        <v>0.5</v>
      </c>
      <c r="C5632" t="s">
        <v>0</v>
      </c>
      <c r="D5632" t="s">
        <v>1</v>
      </c>
      <c r="E5632" t="s">
        <v>190</v>
      </c>
      <c r="F5632">
        <v>80</v>
      </c>
      <c r="G5632" t="str">
        <f>VLOOKUP(Tabel1[[#This Row],[Gruppe]],Statistikkoder!$A$1:$C$154,2,FALSE)</f>
        <v>    Bil &lt; 1,95 pendler rejse        </v>
      </c>
      <c r="H5632">
        <v>1</v>
      </c>
      <c r="I5632">
        <v>1</v>
      </c>
      <c r="J5632">
        <v>6</v>
      </c>
      <c r="K5632">
        <f>IF(AND(Tabel1[[#This Row],[Gruppe]]&gt;=610,Tabel1[[#This Row],[Gruppe]]&lt;=765),Tabel1[[#This Row],[Dækmeter]],0)</f>
        <v>0</v>
      </c>
      <c r="L5632">
        <v>0</v>
      </c>
      <c r="M5632" t="s">
        <v>3</v>
      </c>
      <c r="N5632" t="str">
        <f>VLOOKUP($F5632,Statistikkoder!$A$2:$C$154,3,FALSE)</f>
        <v>Personbil</v>
      </c>
    </row>
    <row r="5633" spans="1:14" x14ac:dyDescent="0.2">
      <c r="A5633" t="s">
        <v>217</v>
      </c>
      <c r="B5633" s="1">
        <v>0.5</v>
      </c>
      <c r="C5633" t="s">
        <v>0</v>
      </c>
      <c r="D5633" t="s">
        <v>1</v>
      </c>
      <c r="E5633" t="s">
        <v>190</v>
      </c>
      <c r="F5633">
        <v>110</v>
      </c>
      <c r="G5633" t="str">
        <f>VLOOKUP(Tabel1[[#This Row],[Gruppe]],Statistikkoder!$A$1:$C$154,2,FALSE)</f>
        <v>    Bil &lt; 1,95 m                            </v>
      </c>
      <c r="H5633">
        <v>17</v>
      </c>
      <c r="I5633">
        <v>28</v>
      </c>
      <c r="J5633">
        <v>102</v>
      </c>
      <c r="K5633">
        <f>IF(AND(Tabel1[[#This Row],[Gruppe]]&gt;=610,Tabel1[[#This Row],[Gruppe]]&lt;=765),Tabel1[[#This Row],[Dækmeter]],0)</f>
        <v>0</v>
      </c>
      <c r="L5633">
        <v>0</v>
      </c>
      <c r="M5633" t="s">
        <v>3</v>
      </c>
      <c r="N5633" t="str">
        <f>VLOOKUP($F5633,Statistikkoder!$A$2:$C$154,3,FALSE)</f>
        <v>Personbil</v>
      </c>
    </row>
    <row r="5634" spans="1:14" x14ac:dyDescent="0.2">
      <c r="A5634" t="s">
        <v>217</v>
      </c>
      <c r="B5634" s="1">
        <v>0.5</v>
      </c>
      <c r="C5634" t="s">
        <v>0</v>
      </c>
      <c r="D5634" t="s">
        <v>1</v>
      </c>
      <c r="E5634" t="s">
        <v>190</v>
      </c>
      <c r="F5634">
        <v>120</v>
      </c>
      <c r="G5634" t="str">
        <f>VLOOKUP(Tabel1[[#This Row],[Gruppe]],Statistikkoder!$A$1:$C$154,2,FALSE)</f>
        <v>    Bil &gt; 1,95 m                            </v>
      </c>
      <c r="H5634">
        <v>3</v>
      </c>
      <c r="I5634">
        <v>5</v>
      </c>
      <c r="J5634">
        <v>18</v>
      </c>
      <c r="K5634">
        <f>IF(AND(Tabel1[[#This Row],[Gruppe]]&gt;=610,Tabel1[[#This Row],[Gruppe]]&lt;=765),Tabel1[[#This Row],[Dækmeter]],0)</f>
        <v>0</v>
      </c>
      <c r="L5634">
        <v>0</v>
      </c>
      <c r="M5634" t="s">
        <v>3</v>
      </c>
      <c r="N5634" t="str">
        <f>VLOOKUP($F5634,Statistikkoder!$A$2:$C$154,3,FALSE)</f>
        <v>Personbil</v>
      </c>
    </row>
    <row r="5635" spans="1:14" x14ac:dyDescent="0.2">
      <c r="A5635" t="s">
        <v>217</v>
      </c>
      <c r="B5635" s="1">
        <v>0.5</v>
      </c>
      <c r="C5635" t="s">
        <v>0</v>
      </c>
      <c r="D5635" t="s">
        <v>1</v>
      </c>
      <c r="E5635" t="s">
        <v>190</v>
      </c>
      <c r="F5635">
        <v>122</v>
      </c>
      <c r="G5635" t="str">
        <f>VLOOKUP(Tabel1[[#This Row],[Gruppe]],Statistikkoder!$A$1:$C$154,2,FALSE)</f>
        <v>    Bil H&lt;1,95 &amp; L&gt;6 m                      </v>
      </c>
      <c r="H5635">
        <v>1</v>
      </c>
      <c r="I5635">
        <v>2</v>
      </c>
      <c r="J5635">
        <v>6</v>
      </c>
      <c r="K5635">
        <f>IF(AND(Tabel1[[#This Row],[Gruppe]]&gt;=610,Tabel1[[#This Row],[Gruppe]]&lt;=765),Tabel1[[#This Row],[Dækmeter]],0)</f>
        <v>0</v>
      </c>
      <c r="L5635">
        <v>0</v>
      </c>
      <c r="M5635" t="s">
        <v>3</v>
      </c>
      <c r="N5635" t="str">
        <f>VLOOKUP($F5635,Statistikkoder!$A$2:$C$154,3,FALSE)</f>
        <v>Personbil</v>
      </c>
    </row>
    <row r="5636" spans="1:14" x14ac:dyDescent="0.2">
      <c r="A5636" t="s">
        <v>217</v>
      </c>
      <c r="B5636" s="1">
        <v>0.5</v>
      </c>
      <c r="C5636" t="s">
        <v>0</v>
      </c>
      <c r="D5636" t="s">
        <v>1</v>
      </c>
      <c r="E5636" t="s">
        <v>190</v>
      </c>
      <c r="F5636">
        <v>126</v>
      </c>
      <c r="G5636" t="str">
        <f>VLOOKUP(Tabel1[[#This Row],[Gruppe]],Statistikkoder!$A$1:$C$154,2,FALSE)</f>
        <v xml:space="preserve">    Bil med campingvogn                     </v>
      </c>
      <c r="H5636">
        <v>1</v>
      </c>
      <c r="I5636">
        <v>2</v>
      </c>
      <c r="J5636">
        <v>12</v>
      </c>
      <c r="K5636">
        <f>IF(AND(Tabel1[[#This Row],[Gruppe]]&gt;=610,Tabel1[[#This Row],[Gruppe]]&lt;=765),Tabel1[[#This Row],[Dækmeter]],0)</f>
        <v>0</v>
      </c>
      <c r="L5636">
        <v>0</v>
      </c>
      <c r="M5636" t="s">
        <v>3</v>
      </c>
      <c r="N5636" t="str">
        <f>VLOOKUP($F5636,Statistikkoder!$A$2:$C$154,3,FALSE)</f>
        <v>Personbil</v>
      </c>
    </row>
    <row r="5637" spans="1:14" x14ac:dyDescent="0.2">
      <c r="A5637" t="s">
        <v>217</v>
      </c>
      <c r="B5637" s="1">
        <v>0.5</v>
      </c>
      <c r="C5637" t="s">
        <v>0</v>
      </c>
      <c r="D5637" t="s">
        <v>1</v>
      </c>
      <c r="E5637" t="s">
        <v>190</v>
      </c>
      <c r="F5637">
        <v>320</v>
      </c>
      <c r="G5637" t="str">
        <f>VLOOKUP(Tabel1[[#This Row],[Gruppe]],Statistikkoder!$A$1:$C$154,2,FALSE)</f>
        <v>    Autocamper &lt; 12 meter                </v>
      </c>
      <c r="H5637">
        <v>1</v>
      </c>
      <c r="I5637">
        <v>2</v>
      </c>
      <c r="J5637">
        <v>10</v>
      </c>
      <c r="K5637">
        <f>IF(AND(Tabel1[[#This Row],[Gruppe]]&gt;=610,Tabel1[[#This Row],[Gruppe]]&lt;=765),Tabel1[[#This Row],[Dækmeter]],0)</f>
        <v>0</v>
      </c>
      <c r="L5637">
        <v>0</v>
      </c>
      <c r="M5637" t="s">
        <v>3</v>
      </c>
      <c r="N5637" t="str">
        <f>VLOOKUP($F5637,Statistikkoder!$A$2:$C$154,3,FALSE)</f>
        <v>Autocamper</v>
      </c>
    </row>
    <row r="5638" spans="1:14" x14ac:dyDescent="0.2">
      <c r="A5638" t="s">
        <v>217</v>
      </c>
      <c r="B5638" s="1">
        <v>0.5</v>
      </c>
      <c r="C5638" t="s">
        <v>0</v>
      </c>
      <c r="D5638" t="s">
        <v>1</v>
      </c>
      <c r="E5638" t="s">
        <v>190</v>
      </c>
      <c r="F5638">
        <v>505</v>
      </c>
      <c r="G5638" t="str">
        <f>VLOOKUP(Tabel1[[#This Row],[Gruppe]],Statistikkoder!$A$1:$C$154,2,FALSE)</f>
        <v>    Cykel Pensionist                        </v>
      </c>
      <c r="H5638">
        <v>4</v>
      </c>
      <c r="I5638">
        <v>0</v>
      </c>
      <c r="J5638">
        <v>4</v>
      </c>
      <c r="K5638">
        <f>IF(AND(Tabel1[[#This Row],[Gruppe]]&gt;=610,Tabel1[[#This Row],[Gruppe]]&lt;=765),Tabel1[[#This Row],[Dækmeter]],0)</f>
        <v>0</v>
      </c>
      <c r="L5638">
        <v>0</v>
      </c>
      <c r="M5638" t="s">
        <v>3</v>
      </c>
      <c r="N5638" t="str">
        <f>VLOOKUP($F5638,Statistikkoder!$A$2:$C$154,3,FALSE)</f>
        <v>Cykel</v>
      </c>
    </row>
    <row r="5639" spans="1:14" x14ac:dyDescent="0.2">
      <c r="A5639" t="s">
        <v>217</v>
      </c>
      <c r="B5639" s="1">
        <v>0.5</v>
      </c>
      <c r="C5639" t="s">
        <v>0</v>
      </c>
      <c r="D5639" t="s">
        <v>1</v>
      </c>
      <c r="E5639" t="s">
        <v>190</v>
      </c>
      <c r="F5639">
        <v>510</v>
      </c>
      <c r="G5639" t="str">
        <f>VLOOKUP(Tabel1[[#This Row],[Gruppe]],Statistikkoder!$A$1:$C$154,2,FALSE)</f>
        <v>    Cykel Voksen                            </v>
      </c>
      <c r="H5639">
        <v>4</v>
      </c>
      <c r="I5639">
        <v>0</v>
      </c>
      <c r="J5639">
        <v>4</v>
      </c>
      <c r="K5639">
        <f>IF(AND(Tabel1[[#This Row],[Gruppe]]&gt;=610,Tabel1[[#This Row],[Gruppe]]&lt;=765),Tabel1[[#This Row],[Dækmeter]],0)</f>
        <v>0</v>
      </c>
      <c r="L5639">
        <v>0</v>
      </c>
      <c r="M5639" t="s">
        <v>3</v>
      </c>
      <c r="N5639" t="str">
        <f>VLOOKUP($F5639,Statistikkoder!$A$2:$C$154,3,FALSE)</f>
        <v>Cykel</v>
      </c>
    </row>
    <row r="5640" spans="1:14" x14ac:dyDescent="0.2">
      <c r="A5640" t="s">
        <v>217</v>
      </c>
      <c r="B5640" s="1">
        <v>0.5</v>
      </c>
      <c r="C5640" t="s">
        <v>0</v>
      </c>
      <c r="D5640" t="s">
        <v>1</v>
      </c>
      <c r="E5640" t="s">
        <v>190</v>
      </c>
      <c r="F5640">
        <v>560</v>
      </c>
      <c r="G5640" t="str">
        <f>VLOOKUP(Tabel1[[#This Row],[Gruppe]],Statistikkoder!$A$1:$C$154,2,FALSE)</f>
        <v>    Cykel m/anhænger Barn  0-11 år          </v>
      </c>
      <c r="H5640">
        <v>1</v>
      </c>
      <c r="I5640">
        <v>0</v>
      </c>
      <c r="J5640">
        <v>1</v>
      </c>
      <c r="K5640">
        <f>IF(AND(Tabel1[[#This Row],[Gruppe]]&gt;=610,Tabel1[[#This Row],[Gruppe]]&lt;=765),Tabel1[[#This Row],[Dækmeter]],0)</f>
        <v>0</v>
      </c>
      <c r="L5640">
        <v>0</v>
      </c>
      <c r="M5640" t="s">
        <v>3</v>
      </c>
      <c r="N5640" t="str">
        <f>VLOOKUP($F5640,Statistikkoder!$A$2:$C$154,3,FALSE)</f>
        <v>Cykel</v>
      </c>
    </row>
    <row r="5641" spans="1:14" x14ac:dyDescent="0.2">
      <c r="A5641" t="s">
        <v>217</v>
      </c>
      <c r="B5641" s="1">
        <v>0.5</v>
      </c>
      <c r="C5641" t="s">
        <v>0</v>
      </c>
      <c r="D5641" t="s">
        <v>1</v>
      </c>
      <c r="E5641" t="s">
        <v>190</v>
      </c>
      <c r="F5641">
        <v>730</v>
      </c>
      <c r="G5641" t="str">
        <f>VLOOKUP(Tabel1[[#This Row],[Gruppe]],Statistikkoder!$A$1:$C$154,2,FALSE)</f>
        <v>    Sættevogn 17 m. max 40 tons            </v>
      </c>
      <c r="H5641">
        <v>1</v>
      </c>
      <c r="I5641">
        <v>1</v>
      </c>
      <c r="J5641">
        <v>17</v>
      </c>
      <c r="K5641">
        <f>IF(AND(Tabel1[[#This Row],[Gruppe]]&gt;=610,Tabel1[[#This Row],[Gruppe]]&lt;=765),Tabel1[[#This Row],[Dækmeter]],0)</f>
        <v>17</v>
      </c>
      <c r="L5641">
        <v>0</v>
      </c>
      <c r="M5641" t="s">
        <v>3</v>
      </c>
      <c r="N5641" t="str">
        <f>VLOOKUP($F5641,Statistikkoder!$A$2:$C$154,3,FALSE)</f>
        <v>Sættevogn</v>
      </c>
    </row>
    <row r="5642" spans="1:14" x14ac:dyDescent="0.2">
      <c r="A5642" t="s">
        <v>217</v>
      </c>
      <c r="B5642" s="1">
        <v>0.5</v>
      </c>
      <c r="C5642" t="s">
        <v>0</v>
      </c>
      <c r="D5642" t="s">
        <v>1</v>
      </c>
      <c r="E5642" t="s">
        <v>190</v>
      </c>
      <c r="F5642">
        <v>996</v>
      </c>
      <c r="G5642" t="str">
        <f>VLOOKUP(Tabel1[[#This Row],[Gruppe]],Statistikkoder!$A$1:$C$154,2,FALSE)</f>
        <v>    Passager i køretøj                            </v>
      </c>
      <c r="H5642">
        <v>0</v>
      </c>
      <c r="I5642">
        <v>41</v>
      </c>
      <c r="J5642">
        <v>0</v>
      </c>
      <c r="K5642">
        <f>IF(AND(Tabel1[[#This Row],[Gruppe]]&gt;=610,Tabel1[[#This Row],[Gruppe]]&lt;=765),Tabel1[[#This Row],[Dækmeter]],0)</f>
        <v>0</v>
      </c>
      <c r="L5642">
        <v>0</v>
      </c>
      <c r="M5642" t="s">
        <v>3</v>
      </c>
      <c r="N5642" t="str">
        <f>VLOOKUP($F5642,Statistikkoder!$A$2:$C$154,3,FALSE)</f>
        <v>Passager</v>
      </c>
    </row>
    <row r="5643" spans="1:14" x14ac:dyDescent="0.2">
      <c r="A5643" t="s">
        <v>217</v>
      </c>
      <c r="B5643" s="1">
        <v>0.54166666666666663</v>
      </c>
      <c r="C5643" t="s">
        <v>4</v>
      </c>
      <c r="D5643" t="s">
        <v>2</v>
      </c>
      <c r="E5643" t="s">
        <v>190</v>
      </c>
      <c r="F5643">
        <v>10</v>
      </c>
      <c r="G5643" t="str">
        <f>VLOOKUP(Tabel1[[#This Row],[Gruppe]],Statistikkoder!$A$1:$C$154,2,FALSE)</f>
        <v>    Voksen gående                    </v>
      </c>
      <c r="H5643">
        <v>0</v>
      </c>
      <c r="I5643">
        <v>2</v>
      </c>
      <c r="J5643">
        <v>0</v>
      </c>
      <c r="K5643">
        <f>IF(AND(Tabel1[[#This Row],[Gruppe]]&gt;=610,Tabel1[[#This Row],[Gruppe]]&lt;=765),Tabel1[[#This Row],[Dækmeter]],0)</f>
        <v>0</v>
      </c>
      <c r="L5643">
        <v>0</v>
      </c>
      <c r="M5643" t="s">
        <v>3</v>
      </c>
      <c r="N5643" t="str">
        <f>VLOOKUP($F5643,Statistikkoder!$A$2:$C$154,3,FALSE)</f>
        <v>Passager</v>
      </c>
    </row>
    <row r="5644" spans="1:14" x14ac:dyDescent="0.2">
      <c r="A5644" t="s">
        <v>217</v>
      </c>
      <c r="B5644" s="1">
        <v>0.54166666666666663</v>
      </c>
      <c r="C5644" t="s">
        <v>4</v>
      </c>
      <c r="D5644" t="s">
        <v>2</v>
      </c>
      <c r="E5644" t="s">
        <v>190</v>
      </c>
      <c r="F5644">
        <v>110</v>
      </c>
      <c r="G5644" t="str">
        <f>VLOOKUP(Tabel1[[#This Row],[Gruppe]],Statistikkoder!$A$1:$C$154,2,FALSE)</f>
        <v>    Bil &lt; 1,95 m                            </v>
      </c>
      <c r="H5644">
        <v>13</v>
      </c>
      <c r="I5644">
        <v>30</v>
      </c>
      <c r="J5644">
        <v>78</v>
      </c>
      <c r="K5644">
        <f>IF(AND(Tabel1[[#This Row],[Gruppe]]&gt;=610,Tabel1[[#This Row],[Gruppe]]&lt;=765),Tabel1[[#This Row],[Dækmeter]],0)</f>
        <v>0</v>
      </c>
      <c r="L5644">
        <v>0</v>
      </c>
      <c r="M5644" t="s">
        <v>3</v>
      </c>
      <c r="N5644" t="str">
        <f>VLOOKUP($F5644,Statistikkoder!$A$2:$C$154,3,FALSE)</f>
        <v>Personbil</v>
      </c>
    </row>
    <row r="5645" spans="1:14" x14ac:dyDescent="0.2">
      <c r="A5645" t="s">
        <v>217</v>
      </c>
      <c r="B5645" s="1">
        <v>0.54166666666666663</v>
      </c>
      <c r="C5645" t="s">
        <v>4</v>
      </c>
      <c r="D5645" t="s">
        <v>2</v>
      </c>
      <c r="E5645" t="s">
        <v>190</v>
      </c>
      <c r="F5645">
        <v>120</v>
      </c>
      <c r="G5645" t="str">
        <f>VLOOKUP(Tabel1[[#This Row],[Gruppe]],Statistikkoder!$A$1:$C$154,2,FALSE)</f>
        <v>    Bil &gt; 1,95 m                            </v>
      </c>
      <c r="H5645">
        <v>2</v>
      </c>
      <c r="I5645">
        <v>3</v>
      </c>
      <c r="J5645">
        <v>12</v>
      </c>
      <c r="K5645">
        <f>IF(AND(Tabel1[[#This Row],[Gruppe]]&gt;=610,Tabel1[[#This Row],[Gruppe]]&lt;=765),Tabel1[[#This Row],[Dækmeter]],0)</f>
        <v>0</v>
      </c>
      <c r="L5645">
        <v>0</v>
      </c>
      <c r="M5645" t="s">
        <v>3</v>
      </c>
      <c r="N5645" t="str">
        <f>VLOOKUP($F5645,Statistikkoder!$A$2:$C$154,3,FALSE)</f>
        <v>Personbil</v>
      </c>
    </row>
    <row r="5646" spans="1:14" x14ac:dyDescent="0.2">
      <c r="A5646" t="s">
        <v>217</v>
      </c>
      <c r="B5646" s="1">
        <v>0.54166666666666663</v>
      </c>
      <c r="C5646" t="s">
        <v>4</v>
      </c>
      <c r="D5646" t="s">
        <v>2</v>
      </c>
      <c r="E5646" t="s">
        <v>190</v>
      </c>
      <c r="F5646">
        <v>126</v>
      </c>
      <c r="G5646" t="str">
        <f>VLOOKUP(Tabel1[[#This Row],[Gruppe]],Statistikkoder!$A$1:$C$154,2,FALSE)</f>
        <v xml:space="preserve">    Bil med campingvogn                     </v>
      </c>
      <c r="H5646">
        <v>1</v>
      </c>
      <c r="I5646">
        <v>3</v>
      </c>
      <c r="J5646">
        <v>12</v>
      </c>
      <c r="K5646">
        <f>IF(AND(Tabel1[[#This Row],[Gruppe]]&gt;=610,Tabel1[[#This Row],[Gruppe]]&lt;=765),Tabel1[[#This Row],[Dækmeter]],0)</f>
        <v>0</v>
      </c>
      <c r="L5646">
        <v>0</v>
      </c>
      <c r="M5646" t="s">
        <v>3</v>
      </c>
      <c r="N5646" t="str">
        <f>VLOOKUP($F5646,Statistikkoder!$A$2:$C$154,3,FALSE)</f>
        <v>Personbil</v>
      </c>
    </row>
    <row r="5647" spans="1:14" x14ac:dyDescent="0.2">
      <c r="A5647" t="s">
        <v>217</v>
      </c>
      <c r="B5647" s="1">
        <v>0.54166666666666663</v>
      </c>
      <c r="C5647" t="s">
        <v>4</v>
      </c>
      <c r="D5647" t="s">
        <v>2</v>
      </c>
      <c r="E5647" t="s">
        <v>190</v>
      </c>
      <c r="F5647">
        <v>320</v>
      </c>
      <c r="G5647" t="str">
        <f>VLOOKUP(Tabel1[[#This Row],[Gruppe]],Statistikkoder!$A$1:$C$154,2,FALSE)</f>
        <v>    Autocamper &lt; 12 meter                </v>
      </c>
      <c r="H5647">
        <v>1</v>
      </c>
      <c r="I5647">
        <v>1</v>
      </c>
      <c r="J5647">
        <v>10</v>
      </c>
      <c r="K5647">
        <f>IF(AND(Tabel1[[#This Row],[Gruppe]]&gt;=610,Tabel1[[#This Row],[Gruppe]]&lt;=765),Tabel1[[#This Row],[Dækmeter]],0)</f>
        <v>0</v>
      </c>
      <c r="L5647">
        <v>0</v>
      </c>
      <c r="M5647" t="s">
        <v>3</v>
      </c>
      <c r="N5647" t="str">
        <f>VLOOKUP($F5647,Statistikkoder!$A$2:$C$154,3,FALSE)</f>
        <v>Autocamper</v>
      </c>
    </row>
    <row r="5648" spans="1:14" x14ac:dyDescent="0.2">
      <c r="A5648" t="s">
        <v>217</v>
      </c>
      <c r="B5648" s="1">
        <v>0.54166666666666663</v>
      </c>
      <c r="C5648" t="s">
        <v>4</v>
      </c>
      <c r="D5648" t="s">
        <v>2</v>
      </c>
      <c r="E5648" t="s">
        <v>190</v>
      </c>
      <c r="F5648">
        <v>510</v>
      </c>
      <c r="G5648" t="str">
        <f>VLOOKUP(Tabel1[[#This Row],[Gruppe]],Statistikkoder!$A$1:$C$154,2,FALSE)</f>
        <v>    Cykel Voksen                            </v>
      </c>
      <c r="H5648">
        <v>2</v>
      </c>
      <c r="I5648">
        <v>0</v>
      </c>
      <c r="J5648">
        <v>2</v>
      </c>
      <c r="K5648">
        <f>IF(AND(Tabel1[[#This Row],[Gruppe]]&gt;=610,Tabel1[[#This Row],[Gruppe]]&lt;=765),Tabel1[[#This Row],[Dækmeter]],0)</f>
        <v>0</v>
      </c>
      <c r="L5648">
        <v>0</v>
      </c>
      <c r="M5648" t="s">
        <v>3</v>
      </c>
      <c r="N5648" t="str">
        <f>VLOOKUP($F5648,Statistikkoder!$A$2:$C$154,3,FALSE)</f>
        <v>Cykel</v>
      </c>
    </row>
    <row r="5649" spans="1:14" x14ac:dyDescent="0.2">
      <c r="A5649" t="s">
        <v>217</v>
      </c>
      <c r="B5649" s="1">
        <v>0.54166666666666663</v>
      </c>
      <c r="C5649" t="s">
        <v>4</v>
      </c>
      <c r="D5649" t="s">
        <v>2</v>
      </c>
      <c r="E5649" t="s">
        <v>190</v>
      </c>
      <c r="F5649">
        <v>996</v>
      </c>
      <c r="G5649" t="str">
        <f>VLOOKUP(Tabel1[[#This Row],[Gruppe]],Statistikkoder!$A$1:$C$154,2,FALSE)</f>
        <v>    Passager i køretøj                            </v>
      </c>
      <c r="H5649">
        <v>0</v>
      </c>
      <c r="I5649">
        <v>37</v>
      </c>
      <c r="J5649">
        <v>0</v>
      </c>
      <c r="K5649">
        <f>IF(AND(Tabel1[[#This Row],[Gruppe]]&gt;=610,Tabel1[[#This Row],[Gruppe]]&lt;=765),Tabel1[[#This Row],[Dækmeter]],0)</f>
        <v>0</v>
      </c>
      <c r="L5649">
        <v>0</v>
      </c>
      <c r="M5649" t="s">
        <v>3</v>
      </c>
      <c r="N5649" t="str">
        <f>VLOOKUP($F5649,Statistikkoder!$A$2:$C$154,3,FALSE)</f>
        <v>Passager</v>
      </c>
    </row>
    <row r="5650" spans="1:14" x14ac:dyDescent="0.2">
      <c r="A5650" t="s">
        <v>217</v>
      </c>
      <c r="B5650" s="1">
        <v>0.54166666666666663</v>
      </c>
      <c r="C5650" t="s">
        <v>0</v>
      </c>
      <c r="D5650" t="s">
        <v>1</v>
      </c>
      <c r="E5650" t="s">
        <v>189</v>
      </c>
      <c r="F5650">
        <v>10</v>
      </c>
      <c r="G5650" t="str">
        <f>VLOOKUP(Tabel1[[#This Row],[Gruppe]],Statistikkoder!$A$1:$C$154,2,FALSE)</f>
        <v>    Voksen gående                    </v>
      </c>
      <c r="H5650">
        <v>0</v>
      </c>
      <c r="I5650">
        <v>4</v>
      </c>
      <c r="J5650">
        <v>0</v>
      </c>
      <c r="K5650">
        <f>IF(AND(Tabel1[[#This Row],[Gruppe]]&gt;=610,Tabel1[[#This Row],[Gruppe]]&lt;=765),Tabel1[[#This Row],[Dækmeter]],0)</f>
        <v>0</v>
      </c>
      <c r="L5650">
        <v>0</v>
      </c>
      <c r="M5650" t="s">
        <v>3</v>
      </c>
      <c r="N5650" t="str">
        <f>VLOOKUP($F5650,Statistikkoder!$A$2:$C$154,3,FALSE)</f>
        <v>Passager</v>
      </c>
    </row>
    <row r="5651" spans="1:14" x14ac:dyDescent="0.2">
      <c r="A5651" t="s">
        <v>217</v>
      </c>
      <c r="B5651" s="1">
        <v>0.54166666666666663</v>
      </c>
      <c r="C5651" t="s">
        <v>0</v>
      </c>
      <c r="D5651" t="s">
        <v>1</v>
      </c>
      <c r="E5651" t="s">
        <v>189</v>
      </c>
      <c r="F5651">
        <v>30</v>
      </c>
      <c r="G5651" t="str">
        <f>VLOOKUP(Tabel1[[#This Row],[Gruppe]],Statistikkoder!$A$1:$C$154,2,FALSE)</f>
        <v>    Barn  0-11 år gående              </v>
      </c>
      <c r="H5651">
        <v>0</v>
      </c>
      <c r="I5651">
        <v>1</v>
      </c>
      <c r="J5651">
        <v>0</v>
      </c>
      <c r="K5651">
        <f>IF(AND(Tabel1[[#This Row],[Gruppe]]&gt;=610,Tabel1[[#This Row],[Gruppe]]&lt;=765),Tabel1[[#This Row],[Dækmeter]],0)</f>
        <v>0</v>
      </c>
      <c r="L5651">
        <v>0</v>
      </c>
      <c r="M5651" t="s">
        <v>3</v>
      </c>
      <c r="N5651" t="str">
        <f>VLOOKUP($F5651,Statistikkoder!$A$2:$C$154,3,FALSE)</f>
        <v>Passager</v>
      </c>
    </row>
    <row r="5652" spans="1:14" x14ac:dyDescent="0.2">
      <c r="A5652" t="s">
        <v>217</v>
      </c>
      <c r="B5652" s="1">
        <v>0.54166666666666663</v>
      </c>
      <c r="C5652" t="s">
        <v>0</v>
      </c>
      <c r="D5652" t="s">
        <v>1</v>
      </c>
      <c r="E5652" t="s">
        <v>189</v>
      </c>
      <c r="F5652">
        <v>40</v>
      </c>
      <c r="G5652" t="str">
        <f>VLOOKUP(Tabel1[[#This Row],[Gruppe]],Statistikkoder!$A$1:$C$154,2,FALSE)</f>
        <v>    Pensionist gående                </v>
      </c>
      <c r="H5652">
        <v>0</v>
      </c>
      <c r="I5652">
        <v>1</v>
      </c>
      <c r="J5652">
        <v>0</v>
      </c>
      <c r="K5652">
        <f>IF(AND(Tabel1[[#This Row],[Gruppe]]&gt;=610,Tabel1[[#This Row],[Gruppe]]&lt;=765),Tabel1[[#This Row],[Dækmeter]],0)</f>
        <v>0</v>
      </c>
      <c r="L5652">
        <v>0</v>
      </c>
      <c r="M5652" t="s">
        <v>3</v>
      </c>
      <c r="N5652" t="str">
        <f>VLOOKUP($F5652,Statistikkoder!$A$2:$C$154,3,FALSE)</f>
        <v>Passager</v>
      </c>
    </row>
    <row r="5653" spans="1:14" x14ac:dyDescent="0.2">
      <c r="A5653" t="s">
        <v>217</v>
      </c>
      <c r="B5653" s="1">
        <v>0.54166666666666663</v>
      </c>
      <c r="C5653" t="s">
        <v>0</v>
      </c>
      <c r="D5653" t="s">
        <v>1</v>
      </c>
      <c r="E5653" t="s">
        <v>189</v>
      </c>
      <c r="F5653">
        <v>80</v>
      </c>
      <c r="G5653" t="str">
        <f>VLOOKUP(Tabel1[[#This Row],[Gruppe]],Statistikkoder!$A$1:$C$154,2,FALSE)</f>
        <v>    Bil &lt; 1,95 pendler rejse        </v>
      </c>
      <c r="H5653">
        <v>2</v>
      </c>
      <c r="I5653">
        <v>4</v>
      </c>
      <c r="J5653">
        <v>12</v>
      </c>
      <c r="K5653">
        <f>IF(AND(Tabel1[[#This Row],[Gruppe]]&gt;=610,Tabel1[[#This Row],[Gruppe]]&lt;=765),Tabel1[[#This Row],[Dækmeter]],0)</f>
        <v>0</v>
      </c>
      <c r="L5653">
        <v>0</v>
      </c>
      <c r="M5653" t="s">
        <v>3</v>
      </c>
      <c r="N5653" t="str">
        <f>VLOOKUP($F5653,Statistikkoder!$A$2:$C$154,3,FALSE)</f>
        <v>Personbil</v>
      </c>
    </row>
    <row r="5654" spans="1:14" x14ac:dyDescent="0.2">
      <c r="A5654" t="s">
        <v>217</v>
      </c>
      <c r="B5654" s="1">
        <v>0.54166666666666663</v>
      </c>
      <c r="C5654" t="s">
        <v>0</v>
      </c>
      <c r="D5654" t="s">
        <v>1</v>
      </c>
      <c r="E5654" t="s">
        <v>189</v>
      </c>
      <c r="F5654">
        <v>110</v>
      </c>
      <c r="G5654" t="str">
        <f>VLOOKUP(Tabel1[[#This Row],[Gruppe]],Statistikkoder!$A$1:$C$154,2,FALSE)</f>
        <v>    Bil &lt; 1,95 m                            </v>
      </c>
      <c r="H5654">
        <v>13</v>
      </c>
      <c r="I5654">
        <v>26</v>
      </c>
      <c r="J5654">
        <v>78</v>
      </c>
      <c r="K5654">
        <f>IF(AND(Tabel1[[#This Row],[Gruppe]]&gt;=610,Tabel1[[#This Row],[Gruppe]]&lt;=765),Tabel1[[#This Row],[Dækmeter]],0)</f>
        <v>0</v>
      </c>
      <c r="L5654">
        <v>0</v>
      </c>
      <c r="M5654" t="s">
        <v>3</v>
      </c>
      <c r="N5654" t="str">
        <f>VLOOKUP($F5654,Statistikkoder!$A$2:$C$154,3,FALSE)</f>
        <v>Personbil</v>
      </c>
    </row>
    <row r="5655" spans="1:14" x14ac:dyDescent="0.2">
      <c r="A5655" t="s">
        <v>217</v>
      </c>
      <c r="B5655" s="1">
        <v>0.54166666666666663</v>
      </c>
      <c r="C5655" t="s">
        <v>0</v>
      </c>
      <c r="D5655" t="s">
        <v>1</v>
      </c>
      <c r="E5655" t="s">
        <v>189</v>
      </c>
      <c r="F5655">
        <v>120</v>
      </c>
      <c r="G5655" t="str">
        <f>VLOOKUP(Tabel1[[#This Row],[Gruppe]],Statistikkoder!$A$1:$C$154,2,FALSE)</f>
        <v>    Bil &gt; 1,95 m                            </v>
      </c>
      <c r="H5655">
        <v>1</v>
      </c>
      <c r="I5655">
        <v>6</v>
      </c>
      <c r="J5655">
        <v>6</v>
      </c>
      <c r="K5655">
        <f>IF(AND(Tabel1[[#This Row],[Gruppe]]&gt;=610,Tabel1[[#This Row],[Gruppe]]&lt;=765),Tabel1[[#This Row],[Dækmeter]],0)</f>
        <v>0</v>
      </c>
      <c r="L5655">
        <v>0</v>
      </c>
      <c r="M5655" t="s">
        <v>3</v>
      </c>
      <c r="N5655" t="str">
        <f>VLOOKUP($F5655,Statistikkoder!$A$2:$C$154,3,FALSE)</f>
        <v>Personbil</v>
      </c>
    </row>
    <row r="5656" spans="1:14" x14ac:dyDescent="0.2">
      <c r="A5656" t="s">
        <v>217</v>
      </c>
      <c r="B5656" s="1">
        <v>0.54166666666666663</v>
      </c>
      <c r="C5656" t="s">
        <v>0</v>
      </c>
      <c r="D5656" t="s">
        <v>1</v>
      </c>
      <c r="E5656" t="s">
        <v>189</v>
      </c>
      <c r="F5656">
        <v>126</v>
      </c>
      <c r="G5656" t="str">
        <f>VLOOKUP(Tabel1[[#This Row],[Gruppe]],Statistikkoder!$A$1:$C$154,2,FALSE)</f>
        <v xml:space="preserve">    Bil med campingvogn                     </v>
      </c>
      <c r="H5656">
        <v>1</v>
      </c>
      <c r="I5656">
        <v>2</v>
      </c>
      <c r="J5656">
        <v>12</v>
      </c>
      <c r="K5656">
        <f>IF(AND(Tabel1[[#This Row],[Gruppe]]&gt;=610,Tabel1[[#This Row],[Gruppe]]&lt;=765),Tabel1[[#This Row],[Dækmeter]],0)</f>
        <v>0</v>
      </c>
      <c r="L5656">
        <v>0</v>
      </c>
      <c r="M5656" t="s">
        <v>3</v>
      </c>
      <c r="N5656" t="str">
        <f>VLOOKUP($F5656,Statistikkoder!$A$2:$C$154,3,FALSE)</f>
        <v>Personbil</v>
      </c>
    </row>
    <row r="5657" spans="1:14" x14ac:dyDescent="0.2">
      <c r="A5657" t="s">
        <v>217</v>
      </c>
      <c r="B5657" s="1">
        <v>0.54166666666666663</v>
      </c>
      <c r="C5657" t="s">
        <v>0</v>
      </c>
      <c r="D5657" t="s">
        <v>1</v>
      </c>
      <c r="E5657" t="s">
        <v>189</v>
      </c>
      <c r="F5657">
        <v>320</v>
      </c>
      <c r="G5657" t="str">
        <f>VLOOKUP(Tabel1[[#This Row],[Gruppe]],Statistikkoder!$A$1:$C$154,2,FALSE)</f>
        <v>    Autocamper &lt; 12 meter                </v>
      </c>
      <c r="H5657">
        <v>3</v>
      </c>
      <c r="I5657">
        <v>5</v>
      </c>
      <c r="J5657">
        <v>30</v>
      </c>
      <c r="K5657">
        <f>IF(AND(Tabel1[[#This Row],[Gruppe]]&gt;=610,Tabel1[[#This Row],[Gruppe]]&lt;=765),Tabel1[[#This Row],[Dækmeter]],0)</f>
        <v>0</v>
      </c>
      <c r="L5657">
        <v>0</v>
      </c>
      <c r="M5657" t="s">
        <v>3</v>
      </c>
      <c r="N5657" t="str">
        <f>VLOOKUP($F5657,Statistikkoder!$A$2:$C$154,3,FALSE)</f>
        <v>Autocamper</v>
      </c>
    </row>
    <row r="5658" spans="1:14" x14ac:dyDescent="0.2">
      <c r="A5658" t="s">
        <v>217</v>
      </c>
      <c r="B5658" s="1">
        <v>0.54166666666666663</v>
      </c>
      <c r="C5658" t="s">
        <v>0</v>
      </c>
      <c r="D5658" t="s">
        <v>1</v>
      </c>
      <c r="E5658" t="s">
        <v>189</v>
      </c>
      <c r="F5658">
        <v>410</v>
      </c>
      <c r="G5658" t="str">
        <f>VLOOKUP(Tabel1[[#This Row],[Gruppe]],Statistikkoder!$A$1:$C$154,2,FALSE)</f>
        <v>    MC                                    </v>
      </c>
      <c r="H5658">
        <v>7</v>
      </c>
      <c r="I5658">
        <v>7</v>
      </c>
      <c r="J5658">
        <v>14</v>
      </c>
      <c r="K5658">
        <f>IF(AND(Tabel1[[#This Row],[Gruppe]]&gt;=610,Tabel1[[#This Row],[Gruppe]]&lt;=765),Tabel1[[#This Row],[Dækmeter]],0)</f>
        <v>0</v>
      </c>
      <c r="L5658">
        <v>0</v>
      </c>
      <c r="M5658" t="s">
        <v>3</v>
      </c>
      <c r="N5658" t="str">
        <f>VLOOKUP($F5658,Statistikkoder!$A$2:$C$154,3,FALSE)</f>
        <v>MC/Knallert</v>
      </c>
    </row>
    <row r="5659" spans="1:14" x14ac:dyDescent="0.2">
      <c r="A5659" t="s">
        <v>217</v>
      </c>
      <c r="B5659" s="1">
        <v>0.54166666666666663</v>
      </c>
      <c r="C5659" t="s">
        <v>0</v>
      </c>
      <c r="D5659" t="s">
        <v>1</v>
      </c>
      <c r="E5659" t="s">
        <v>189</v>
      </c>
      <c r="F5659">
        <v>510</v>
      </c>
      <c r="G5659" t="str">
        <f>VLOOKUP(Tabel1[[#This Row],[Gruppe]],Statistikkoder!$A$1:$C$154,2,FALSE)</f>
        <v>    Cykel Voksen                            </v>
      </c>
      <c r="H5659">
        <v>3</v>
      </c>
      <c r="I5659">
        <v>0</v>
      </c>
      <c r="J5659">
        <v>3</v>
      </c>
      <c r="K5659">
        <f>IF(AND(Tabel1[[#This Row],[Gruppe]]&gt;=610,Tabel1[[#This Row],[Gruppe]]&lt;=765),Tabel1[[#This Row],[Dækmeter]],0)</f>
        <v>0</v>
      </c>
      <c r="L5659">
        <v>0</v>
      </c>
      <c r="M5659" t="s">
        <v>3</v>
      </c>
      <c r="N5659" t="str">
        <f>VLOOKUP($F5659,Statistikkoder!$A$2:$C$154,3,FALSE)</f>
        <v>Cykel</v>
      </c>
    </row>
    <row r="5660" spans="1:14" x14ac:dyDescent="0.2">
      <c r="A5660" t="s">
        <v>217</v>
      </c>
      <c r="B5660" s="1">
        <v>0.54166666666666663</v>
      </c>
      <c r="C5660" t="s">
        <v>0</v>
      </c>
      <c r="D5660" t="s">
        <v>1</v>
      </c>
      <c r="E5660" t="s">
        <v>189</v>
      </c>
      <c r="F5660">
        <v>540</v>
      </c>
      <c r="G5660" t="str">
        <f>VLOOKUP(Tabel1[[#This Row],[Gruppe]],Statistikkoder!$A$1:$C$154,2,FALSE)</f>
        <v>    Cykel m/anhænger Voksen                  </v>
      </c>
      <c r="H5660">
        <v>1</v>
      </c>
      <c r="I5660">
        <v>0</v>
      </c>
      <c r="J5660">
        <v>1</v>
      </c>
      <c r="K5660">
        <f>IF(AND(Tabel1[[#This Row],[Gruppe]]&gt;=610,Tabel1[[#This Row],[Gruppe]]&lt;=765),Tabel1[[#This Row],[Dækmeter]],0)</f>
        <v>0</v>
      </c>
      <c r="L5660">
        <v>0</v>
      </c>
      <c r="M5660" t="s">
        <v>3</v>
      </c>
      <c r="N5660" t="str">
        <f>VLOOKUP($F5660,Statistikkoder!$A$2:$C$154,3,FALSE)</f>
        <v>Cykel</v>
      </c>
    </row>
    <row r="5661" spans="1:14" x14ac:dyDescent="0.2">
      <c r="A5661" t="s">
        <v>217</v>
      </c>
      <c r="B5661" s="1">
        <v>0.54166666666666663</v>
      </c>
      <c r="C5661" t="s">
        <v>0</v>
      </c>
      <c r="D5661" t="s">
        <v>1</v>
      </c>
      <c r="E5661" t="s">
        <v>189</v>
      </c>
      <c r="F5661">
        <v>996</v>
      </c>
      <c r="G5661" t="str">
        <f>VLOOKUP(Tabel1[[#This Row],[Gruppe]],Statistikkoder!$A$1:$C$154,2,FALSE)</f>
        <v>    Passager i køretøj                            </v>
      </c>
      <c r="H5661">
        <v>0</v>
      </c>
      <c r="I5661">
        <v>50</v>
      </c>
      <c r="J5661">
        <v>0</v>
      </c>
      <c r="K5661">
        <f>IF(AND(Tabel1[[#This Row],[Gruppe]]&gt;=610,Tabel1[[#This Row],[Gruppe]]&lt;=765),Tabel1[[#This Row],[Dækmeter]],0)</f>
        <v>0</v>
      </c>
      <c r="L5661">
        <v>0</v>
      </c>
      <c r="M5661" t="s">
        <v>3</v>
      </c>
      <c r="N5661" t="str">
        <f>VLOOKUP($F5661,Statistikkoder!$A$2:$C$154,3,FALSE)</f>
        <v>Passager</v>
      </c>
    </row>
    <row r="5662" spans="1:14" x14ac:dyDescent="0.2">
      <c r="A5662" t="s">
        <v>217</v>
      </c>
      <c r="B5662" s="1">
        <v>0.58333333333333337</v>
      </c>
      <c r="C5662" t="s">
        <v>4</v>
      </c>
      <c r="D5662" t="s">
        <v>2</v>
      </c>
      <c r="E5662" t="s">
        <v>189</v>
      </c>
      <c r="F5662">
        <v>10</v>
      </c>
      <c r="G5662" t="str">
        <f>VLOOKUP(Tabel1[[#This Row],[Gruppe]],Statistikkoder!$A$1:$C$154,2,FALSE)</f>
        <v>    Voksen gående                    </v>
      </c>
      <c r="H5662">
        <v>0</v>
      </c>
      <c r="I5662">
        <v>1</v>
      </c>
      <c r="J5662">
        <v>0</v>
      </c>
      <c r="K5662">
        <f>IF(AND(Tabel1[[#This Row],[Gruppe]]&gt;=610,Tabel1[[#This Row],[Gruppe]]&lt;=765),Tabel1[[#This Row],[Dækmeter]],0)</f>
        <v>0</v>
      </c>
      <c r="L5662">
        <v>0</v>
      </c>
      <c r="M5662" t="s">
        <v>3</v>
      </c>
      <c r="N5662" t="str">
        <f>VLOOKUP($F5662,Statistikkoder!$A$2:$C$154,3,FALSE)</f>
        <v>Passager</v>
      </c>
    </row>
    <row r="5663" spans="1:14" x14ac:dyDescent="0.2">
      <c r="A5663" t="s">
        <v>217</v>
      </c>
      <c r="B5663" s="1">
        <v>0.58333333333333337</v>
      </c>
      <c r="C5663" t="s">
        <v>4</v>
      </c>
      <c r="D5663" t="s">
        <v>2</v>
      </c>
      <c r="E5663" t="s">
        <v>189</v>
      </c>
      <c r="F5663">
        <v>15</v>
      </c>
      <c r="G5663" t="str">
        <f>VLOOKUP(Tabel1[[#This Row],[Gruppe]],Statistikkoder!$A$1:$C$154,2,FALSE)</f>
        <v>    Voksen gående Pendler            </v>
      </c>
      <c r="H5663">
        <v>0</v>
      </c>
      <c r="I5663">
        <v>1</v>
      </c>
      <c r="J5663">
        <v>0</v>
      </c>
      <c r="K5663">
        <f>IF(AND(Tabel1[[#This Row],[Gruppe]]&gt;=610,Tabel1[[#This Row],[Gruppe]]&lt;=765),Tabel1[[#This Row],[Dækmeter]],0)</f>
        <v>0</v>
      </c>
      <c r="L5663">
        <v>0</v>
      </c>
      <c r="M5663" t="s">
        <v>3</v>
      </c>
      <c r="N5663" t="str">
        <f>VLOOKUP($F5663,Statistikkoder!$A$2:$C$154,3,FALSE)</f>
        <v>Passager</v>
      </c>
    </row>
    <row r="5664" spans="1:14" x14ac:dyDescent="0.2">
      <c r="A5664" t="s">
        <v>217</v>
      </c>
      <c r="B5664" s="1">
        <v>0.58333333333333337</v>
      </c>
      <c r="C5664" t="s">
        <v>4</v>
      </c>
      <c r="D5664" t="s">
        <v>2</v>
      </c>
      <c r="E5664" t="s">
        <v>189</v>
      </c>
      <c r="F5664">
        <v>40</v>
      </c>
      <c r="G5664" t="str">
        <f>VLOOKUP(Tabel1[[#This Row],[Gruppe]],Statistikkoder!$A$1:$C$154,2,FALSE)</f>
        <v>    Pensionist gående                </v>
      </c>
      <c r="H5664">
        <v>0</v>
      </c>
      <c r="I5664">
        <v>7</v>
      </c>
      <c r="J5664">
        <v>0</v>
      </c>
      <c r="K5664">
        <f>IF(AND(Tabel1[[#This Row],[Gruppe]]&gt;=610,Tabel1[[#This Row],[Gruppe]]&lt;=765),Tabel1[[#This Row],[Dækmeter]],0)</f>
        <v>0</v>
      </c>
      <c r="L5664">
        <v>0</v>
      </c>
      <c r="M5664" t="s">
        <v>3</v>
      </c>
      <c r="N5664" t="str">
        <f>VLOOKUP($F5664,Statistikkoder!$A$2:$C$154,3,FALSE)</f>
        <v>Passager</v>
      </c>
    </row>
    <row r="5665" spans="1:14" x14ac:dyDescent="0.2">
      <c r="A5665" t="s">
        <v>217</v>
      </c>
      <c r="B5665" s="1">
        <v>0.58333333333333337</v>
      </c>
      <c r="C5665" t="s">
        <v>4</v>
      </c>
      <c r="D5665" t="s">
        <v>2</v>
      </c>
      <c r="E5665" t="s">
        <v>189</v>
      </c>
      <c r="F5665">
        <v>80</v>
      </c>
      <c r="G5665" t="str">
        <f>VLOOKUP(Tabel1[[#This Row],[Gruppe]],Statistikkoder!$A$1:$C$154,2,FALSE)</f>
        <v>    Bil &lt; 1,95 pendler rejse        </v>
      </c>
      <c r="H5665">
        <v>4</v>
      </c>
      <c r="I5665">
        <v>6</v>
      </c>
      <c r="J5665">
        <v>24</v>
      </c>
      <c r="K5665">
        <f>IF(AND(Tabel1[[#This Row],[Gruppe]]&gt;=610,Tabel1[[#This Row],[Gruppe]]&lt;=765),Tabel1[[#This Row],[Dækmeter]],0)</f>
        <v>0</v>
      </c>
      <c r="L5665">
        <v>0</v>
      </c>
      <c r="M5665" t="s">
        <v>3</v>
      </c>
      <c r="N5665" t="str">
        <f>VLOOKUP($F5665,Statistikkoder!$A$2:$C$154,3,FALSE)</f>
        <v>Personbil</v>
      </c>
    </row>
    <row r="5666" spans="1:14" x14ac:dyDescent="0.2">
      <c r="A5666" t="s">
        <v>217</v>
      </c>
      <c r="B5666" s="1">
        <v>0.58333333333333337</v>
      </c>
      <c r="C5666" t="s">
        <v>4</v>
      </c>
      <c r="D5666" t="s">
        <v>2</v>
      </c>
      <c r="E5666" t="s">
        <v>189</v>
      </c>
      <c r="F5666">
        <v>110</v>
      </c>
      <c r="G5666" t="str">
        <f>VLOOKUP(Tabel1[[#This Row],[Gruppe]],Statistikkoder!$A$1:$C$154,2,FALSE)</f>
        <v>    Bil &lt; 1,95 m                            </v>
      </c>
      <c r="H5666">
        <v>10</v>
      </c>
      <c r="I5666">
        <v>15</v>
      </c>
      <c r="J5666">
        <v>60</v>
      </c>
      <c r="K5666">
        <f>IF(AND(Tabel1[[#This Row],[Gruppe]]&gt;=610,Tabel1[[#This Row],[Gruppe]]&lt;=765),Tabel1[[#This Row],[Dækmeter]],0)</f>
        <v>0</v>
      </c>
      <c r="L5666">
        <v>0</v>
      </c>
      <c r="M5666" t="s">
        <v>3</v>
      </c>
      <c r="N5666" t="str">
        <f>VLOOKUP($F5666,Statistikkoder!$A$2:$C$154,3,FALSE)</f>
        <v>Personbil</v>
      </c>
    </row>
    <row r="5667" spans="1:14" x14ac:dyDescent="0.2">
      <c r="A5667" t="s">
        <v>217</v>
      </c>
      <c r="B5667" s="1">
        <v>0.58333333333333337</v>
      </c>
      <c r="C5667" t="s">
        <v>4</v>
      </c>
      <c r="D5667" t="s">
        <v>2</v>
      </c>
      <c r="E5667" t="s">
        <v>189</v>
      </c>
      <c r="F5667">
        <v>120</v>
      </c>
      <c r="G5667" t="str">
        <f>VLOOKUP(Tabel1[[#This Row],[Gruppe]],Statistikkoder!$A$1:$C$154,2,FALSE)</f>
        <v>    Bil &gt; 1,95 m                            </v>
      </c>
      <c r="H5667">
        <v>3</v>
      </c>
      <c r="I5667">
        <v>6</v>
      </c>
      <c r="J5667">
        <v>18</v>
      </c>
      <c r="K5667">
        <f>IF(AND(Tabel1[[#This Row],[Gruppe]]&gt;=610,Tabel1[[#This Row],[Gruppe]]&lt;=765),Tabel1[[#This Row],[Dækmeter]],0)</f>
        <v>0</v>
      </c>
      <c r="L5667">
        <v>0</v>
      </c>
      <c r="M5667" t="s">
        <v>3</v>
      </c>
      <c r="N5667" t="str">
        <f>VLOOKUP($F5667,Statistikkoder!$A$2:$C$154,3,FALSE)</f>
        <v>Personbil</v>
      </c>
    </row>
    <row r="5668" spans="1:14" x14ac:dyDescent="0.2">
      <c r="A5668" t="s">
        <v>217</v>
      </c>
      <c r="B5668" s="1">
        <v>0.58333333333333337</v>
      </c>
      <c r="C5668" t="s">
        <v>4</v>
      </c>
      <c r="D5668" t="s">
        <v>2</v>
      </c>
      <c r="E5668" t="s">
        <v>189</v>
      </c>
      <c r="F5668">
        <v>410</v>
      </c>
      <c r="G5668" t="str">
        <f>VLOOKUP(Tabel1[[#This Row],[Gruppe]],Statistikkoder!$A$1:$C$154,2,FALSE)</f>
        <v>    MC                                    </v>
      </c>
      <c r="H5668">
        <v>4</v>
      </c>
      <c r="I5668">
        <v>5</v>
      </c>
      <c r="J5668">
        <v>10</v>
      </c>
      <c r="K5668">
        <f>IF(AND(Tabel1[[#This Row],[Gruppe]]&gt;=610,Tabel1[[#This Row],[Gruppe]]&lt;=765),Tabel1[[#This Row],[Dækmeter]],0)</f>
        <v>0</v>
      </c>
      <c r="L5668">
        <v>0</v>
      </c>
      <c r="M5668" t="s">
        <v>3</v>
      </c>
      <c r="N5668" t="str">
        <f>VLOOKUP($F5668,Statistikkoder!$A$2:$C$154,3,FALSE)</f>
        <v>MC/Knallert</v>
      </c>
    </row>
    <row r="5669" spans="1:14" x14ac:dyDescent="0.2">
      <c r="A5669" t="s">
        <v>217</v>
      </c>
      <c r="B5669" s="1">
        <v>0.58333333333333337</v>
      </c>
      <c r="C5669" t="s">
        <v>4</v>
      </c>
      <c r="D5669" t="s">
        <v>2</v>
      </c>
      <c r="E5669" t="s">
        <v>189</v>
      </c>
      <c r="F5669">
        <v>505</v>
      </c>
      <c r="G5669" t="str">
        <f>VLOOKUP(Tabel1[[#This Row],[Gruppe]],Statistikkoder!$A$1:$C$154,2,FALSE)</f>
        <v>    Cykel Pensionist                        </v>
      </c>
      <c r="H5669">
        <v>6</v>
      </c>
      <c r="I5669">
        <v>0</v>
      </c>
      <c r="J5669">
        <v>6</v>
      </c>
      <c r="K5669">
        <f>IF(AND(Tabel1[[#This Row],[Gruppe]]&gt;=610,Tabel1[[#This Row],[Gruppe]]&lt;=765),Tabel1[[#This Row],[Dækmeter]],0)</f>
        <v>0</v>
      </c>
      <c r="L5669">
        <v>0</v>
      </c>
      <c r="M5669" t="s">
        <v>3</v>
      </c>
      <c r="N5669" t="str">
        <f>VLOOKUP($F5669,Statistikkoder!$A$2:$C$154,3,FALSE)</f>
        <v>Cykel</v>
      </c>
    </row>
    <row r="5670" spans="1:14" x14ac:dyDescent="0.2">
      <c r="A5670" t="s">
        <v>217</v>
      </c>
      <c r="B5670" s="1">
        <v>0.58333333333333337</v>
      </c>
      <c r="C5670" t="s">
        <v>4</v>
      </c>
      <c r="D5670" t="s">
        <v>2</v>
      </c>
      <c r="E5670" t="s">
        <v>189</v>
      </c>
      <c r="F5670">
        <v>510</v>
      </c>
      <c r="G5670" t="str">
        <f>VLOOKUP(Tabel1[[#This Row],[Gruppe]],Statistikkoder!$A$1:$C$154,2,FALSE)</f>
        <v>    Cykel Voksen                            </v>
      </c>
      <c r="H5670">
        <v>1</v>
      </c>
      <c r="I5670">
        <v>0</v>
      </c>
      <c r="J5670">
        <v>1</v>
      </c>
      <c r="K5670">
        <f>IF(AND(Tabel1[[#This Row],[Gruppe]]&gt;=610,Tabel1[[#This Row],[Gruppe]]&lt;=765),Tabel1[[#This Row],[Dækmeter]],0)</f>
        <v>0</v>
      </c>
      <c r="L5670">
        <v>0</v>
      </c>
      <c r="M5670" t="s">
        <v>3</v>
      </c>
      <c r="N5670" t="str">
        <f>VLOOKUP($F5670,Statistikkoder!$A$2:$C$154,3,FALSE)</f>
        <v>Cykel</v>
      </c>
    </row>
    <row r="5671" spans="1:14" x14ac:dyDescent="0.2">
      <c r="A5671" t="s">
        <v>217</v>
      </c>
      <c r="B5671" s="1">
        <v>0.58333333333333337</v>
      </c>
      <c r="C5671" t="s">
        <v>4</v>
      </c>
      <c r="D5671" t="s">
        <v>2</v>
      </c>
      <c r="E5671" t="s">
        <v>189</v>
      </c>
      <c r="F5671">
        <v>720</v>
      </c>
      <c r="G5671" t="str">
        <f>VLOOKUP(Tabel1[[#This Row],[Gruppe]],Statistikkoder!$A$1:$C$154,2,FALSE)</f>
        <v>    Forvogn &gt; 10 meter incl. fører          </v>
      </c>
      <c r="H5671">
        <v>1</v>
      </c>
      <c r="I5671">
        <v>1</v>
      </c>
      <c r="J5671">
        <v>12</v>
      </c>
      <c r="K5671">
        <f>IF(AND(Tabel1[[#This Row],[Gruppe]]&gt;=610,Tabel1[[#This Row],[Gruppe]]&lt;=765),Tabel1[[#This Row],[Dækmeter]],0)</f>
        <v>12</v>
      </c>
      <c r="L5671">
        <v>0</v>
      </c>
      <c r="M5671" t="s">
        <v>3</v>
      </c>
      <c r="N5671" t="str">
        <f>VLOOKUP($F5671,Statistikkoder!$A$2:$C$154,3,FALSE)</f>
        <v>Forvogn</v>
      </c>
    </row>
    <row r="5672" spans="1:14" x14ac:dyDescent="0.2">
      <c r="A5672" t="s">
        <v>217</v>
      </c>
      <c r="B5672" s="1">
        <v>0.58333333333333337</v>
      </c>
      <c r="C5672" t="s">
        <v>4</v>
      </c>
      <c r="D5672" t="s">
        <v>2</v>
      </c>
      <c r="E5672" t="s">
        <v>189</v>
      </c>
      <c r="F5672">
        <v>996</v>
      </c>
      <c r="G5672" t="str">
        <f>VLOOKUP(Tabel1[[#This Row],[Gruppe]],Statistikkoder!$A$1:$C$154,2,FALSE)</f>
        <v>    Passager i køretøj                            </v>
      </c>
      <c r="H5672">
        <v>0</v>
      </c>
      <c r="I5672">
        <v>33</v>
      </c>
      <c r="J5672">
        <v>0</v>
      </c>
      <c r="K5672">
        <f>IF(AND(Tabel1[[#This Row],[Gruppe]]&gt;=610,Tabel1[[#This Row],[Gruppe]]&lt;=765),Tabel1[[#This Row],[Dækmeter]],0)</f>
        <v>0</v>
      </c>
      <c r="L5672">
        <v>0</v>
      </c>
      <c r="M5672" t="s">
        <v>3</v>
      </c>
      <c r="N5672" t="str">
        <f>VLOOKUP($F5672,Statistikkoder!$A$2:$C$154,3,FALSE)</f>
        <v>Passager</v>
      </c>
    </row>
    <row r="5673" spans="1:14" x14ac:dyDescent="0.2">
      <c r="A5673" t="s">
        <v>217</v>
      </c>
      <c r="B5673" s="1">
        <v>0.58333333333333337</v>
      </c>
      <c r="C5673" t="s">
        <v>0</v>
      </c>
      <c r="D5673" t="s">
        <v>1</v>
      </c>
      <c r="E5673" t="s">
        <v>190</v>
      </c>
      <c r="F5673">
        <v>10</v>
      </c>
      <c r="G5673" t="str">
        <f>VLOOKUP(Tabel1[[#This Row],[Gruppe]],Statistikkoder!$A$1:$C$154,2,FALSE)</f>
        <v>    Voksen gående                    </v>
      </c>
      <c r="H5673">
        <v>0</v>
      </c>
      <c r="I5673">
        <v>2</v>
      </c>
      <c r="J5673">
        <v>0</v>
      </c>
      <c r="K5673">
        <f>IF(AND(Tabel1[[#This Row],[Gruppe]]&gt;=610,Tabel1[[#This Row],[Gruppe]]&lt;=765),Tabel1[[#This Row],[Dækmeter]],0)</f>
        <v>0</v>
      </c>
      <c r="L5673">
        <v>0</v>
      </c>
      <c r="M5673" t="s">
        <v>3</v>
      </c>
      <c r="N5673" t="str">
        <f>VLOOKUP($F5673,Statistikkoder!$A$2:$C$154,3,FALSE)</f>
        <v>Passager</v>
      </c>
    </row>
    <row r="5674" spans="1:14" x14ac:dyDescent="0.2">
      <c r="A5674" t="s">
        <v>217</v>
      </c>
      <c r="B5674" s="1">
        <v>0.58333333333333337</v>
      </c>
      <c r="C5674" t="s">
        <v>0</v>
      </c>
      <c r="D5674" t="s">
        <v>1</v>
      </c>
      <c r="E5674" t="s">
        <v>190</v>
      </c>
      <c r="F5674">
        <v>80</v>
      </c>
      <c r="G5674" t="str">
        <f>VLOOKUP(Tabel1[[#This Row],[Gruppe]],Statistikkoder!$A$1:$C$154,2,FALSE)</f>
        <v>    Bil &lt; 1,95 pendler rejse        </v>
      </c>
      <c r="H5674">
        <v>3</v>
      </c>
      <c r="I5674">
        <v>3</v>
      </c>
      <c r="J5674">
        <v>18</v>
      </c>
      <c r="K5674">
        <f>IF(AND(Tabel1[[#This Row],[Gruppe]]&gt;=610,Tabel1[[#This Row],[Gruppe]]&lt;=765),Tabel1[[#This Row],[Dækmeter]],0)</f>
        <v>0</v>
      </c>
      <c r="L5674">
        <v>0</v>
      </c>
      <c r="M5674" t="s">
        <v>3</v>
      </c>
      <c r="N5674" t="str">
        <f>VLOOKUP($F5674,Statistikkoder!$A$2:$C$154,3,FALSE)</f>
        <v>Personbil</v>
      </c>
    </row>
    <row r="5675" spans="1:14" x14ac:dyDescent="0.2">
      <c r="A5675" t="s">
        <v>217</v>
      </c>
      <c r="B5675" s="1">
        <v>0.58333333333333337</v>
      </c>
      <c r="C5675" t="s">
        <v>0</v>
      </c>
      <c r="D5675" t="s">
        <v>1</v>
      </c>
      <c r="E5675" t="s">
        <v>190</v>
      </c>
      <c r="F5675">
        <v>110</v>
      </c>
      <c r="G5675" t="str">
        <f>VLOOKUP(Tabel1[[#This Row],[Gruppe]],Statistikkoder!$A$1:$C$154,2,FALSE)</f>
        <v>    Bil &lt; 1,95 m                            </v>
      </c>
      <c r="H5675">
        <v>12</v>
      </c>
      <c r="I5675">
        <v>24</v>
      </c>
      <c r="J5675">
        <v>72</v>
      </c>
      <c r="K5675">
        <f>IF(AND(Tabel1[[#This Row],[Gruppe]]&gt;=610,Tabel1[[#This Row],[Gruppe]]&lt;=765),Tabel1[[#This Row],[Dækmeter]],0)</f>
        <v>0</v>
      </c>
      <c r="L5675">
        <v>0</v>
      </c>
      <c r="M5675" t="s">
        <v>3</v>
      </c>
      <c r="N5675" t="str">
        <f>VLOOKUP($F5675,Statistikkoder!$A$2:$C$154,3,FALSE)</f>
        <v>Personbil</v>
      </c>
    </row>
    <row r="5676" spans="1:14" x14ac:dyDescent="0.2">
      <c r="A5676" t="s">
        <v>217</v>
      </c>
      <c r="B5676" s="1">
        <v>0.58333333333333337</v>
      </c>
      <c r="C5676" t="s">
        <v>0</v>
      </c>
      <c r="D5676" t="s">
        <v>1</v>
      </c>
      <c r="E5676" t="s">
        <v>190</v>
      </c>
      <c r="F5676">
        <v>120</v>
      </c>
      <c r="G5676" t="str">
        <f>VLOOKUP(Tabel1[[#This Row],[Gruppe]],Statistikkoder!$A$1:$C$154,2,FALSE)</f>
        <v>    Bil &gt; 1,95 m                            </v>
      </c>
      <c r="H5676">
        <v>1</v>
      </c>
      <c r="I5676">
        <v>4</v>
      </c>
      <c r="J5676">
        <v>6</v>
      </c>
      <c r="K5676">
        <f>IF(AND(Tabel1[[#This Row],[Gruppe]]&gt;=610,Tabel1[[#This Row],[Gruppe]]&lt;=765),Tabel1[[#This Row],[Dækmeter]],0)</f>
        <v>0</v>
      </c>
      <c r="L5676">
        <v>0</v>
      </c>
      <c r="M5676" t="s">
        <v>3</v>
      </c>
      <c r="N5676" t="str">
        <f>VLOOKUP($F5676,Statistikkoder!$A$2:$C$154,3,FALSE)</f>
        <v>Personbil</v>
      </c>
    </row>
    <row r="5677" spans="1:14" x14ac:dyDescent="0.2">
      <c r="A5677" t="s">
        <v>217</v>
      </c>
      <c r="B5677" s="1">
        <v>0.58333333333333337</v>
      </c>
      <c r="C5677" t="s">
        <v>0</v>
      </c>
      <c r="D5677" t="s">
        <v>1</v>
      </c>
      <c r="E5677" t="s">
        <v>190</v>
      </c>
      <c r="F5677">
        <v>320</v>
      </c>
      <c r="G5677" t="str">
        <f>VLOOKUP(Tabel1[[#This Row],[Gruppe]],Statistikkoder!$A$1:$C$154,2,FALSE)</f>
        <v>    Autocamper &lt; 12 meter                </v>
      </c>
      <c r="H5677">
        <v>2</v>
      </c>
      <c r="I5677">
        <v>4</v>
      </c>
      <c r="J5677">
        <v>20</v>
      </c>
      <c r="K5677">
        <f>IF(AND(Tabel1[[#This Row],[Gruppe]]&gt;=610,Tabel1[[#This Row],[Gruppe]]&lt;=765),Tabel1[[#This Row],[Dækmeter]],0)</f>
        <v>0</v>
      </c>
      <c r="L5677">
        <v>0</v>
      </c>
      <c r="M5677" t="s">
        <v>3</v>
      </c>
      <c r="N5677" t="str">
        <f>VLOOKUP($F5677,Statistikkoder!$A$2:$C$154,3,FALSE)</f>
        <v>Autocamper</v>
      </c>
    </row>
    <row r="5678" spans="1:14" x14ac:dyDescent="0.2">
      <c r="A5678" t="s">
        <v>217</v>
      </c>
      <c r="B5678" s="1">
        <v>0.58333333333333337</v>
      </c>
      <c r="C5678" t="s">
        <v>0</v>
      </c>
      <c r="D5678" t="s">
        <v>1</v>
      </c>
      <c r="E5678" t="s">
        <v>190</v>
      </c>
      <c r="F5678">
        <v>730</v>
      </c>
      <c r="G5678" t="str">
        <f>VLOOKUP(Tabel1[[#This Row],[Gruppe]],Statistikkoder!$A$1:$C$154,2,FALSE)</f>
        <v>    Sættevogn 17 m. max 40 tons            </v>
      </c>
      <c r="H5678">
        <v>1</v>
      </c>
      <c r="I5678">
        <v>1</v>
      </c>
      <c r="J5678">
        <v>17</v>
      </c>
      <c r="K5678">
        <f>IF(AND(Tabel1[[#This Row],[Gruppe]]&gt;=610,Tabel1[[#This Row],[Gruppe]]&lt;=765),Tabel1[[#This Row],[Dækmeter]],0)</f>
        <v>17</v>
      </c>
      <c r="L5678">
        <v>0</v>
      </c>
      <c r="M5678" t="s">
        <v>3</v>
      </c>
      <c r="N5678" t="str">
        <f>VLOOKUP($F5678,Statistikkoder!$A$2:$C$154,3,FALSE)</f>
        <v>Sættevogn</v>
      </c>
    </row>
    <row r="5679" spans="1:14" x14ac:dyDescent="0.2">
      <c r="A5679" t="s">
        <v>217</v>
      </c>
      <c r="B5679" s="1">
        <v>0.58333333333333337</v>
      </c>
      <c r="C5679" t="s">
        <v>0</v>
      </c>
      <c r="D5679" t="s">
        <v>1</v>
      </c>
      <c r="E5679" t="s">
        <v>190</v>
      </c>
      <c r="F5679">
        <v>996</v>
      </c>
      <c r="G5679" t="str">
        <f>VLOOKUP(Tabel1[[#This Row],[Gruppe]],Statistikkoder!$A$1:$C$154,2,FALSE)</f>
        <v>    Passager i køretøj                            </v>
      </c>
      <c r="H5679">
        <v>0</v>
      </c>
      <c r="I5679">
        <v>36</v>
      </c>
      <c r="J5679">
        <v>0</v>
      </c>
      <c r="K5679">
        <f>IF(AND(Tabel1[[#This Row],[Gruppe]]&gt;=610,Tabel1[[#This Row],[Gruppe]]&lt;=765),Tabel1[[#This Row],[Dækmeter]],0)</f>
        <v>0</v>
      </c>
      <c r="L5679">
        <v>0</v>
      </c>
      <c r="M5679" t="s">
        <v>3</v>
      </c>
      <c r="N5679" t="str">
        <f>VLOOKUP($F5679,Statistikkoder!$A$2:$C$154,3,FALSE)</f>
        <v>Passager</v>
      </c>
    </row>
    <row r="5680" spans="1:14" x14ac:dyDescent="0.2">
      <c r="A5680" t="s">
        <v>217</v>
      </c>
      <c r="B5680" s="1">
        <v>0.625</v>
      </c>
      <c r="C5680" t="s">
        <v>4</v>
      </c>
      <c r="D5680" t="s">
        <v>2</v>
      </c>
      <c r="E5680" t="s">
        <v>190</v>
      </c>
      <c r="F5680">
        <v>10</v>
      </c>
      <c r="G5680" t="str">
        <f>VLOOKUP(Tabel1[[#This Row],[Gruppe]],Statistikkoder!$A$1:$C$154,2,FALSE)</f>
        <v>    Voksen gående                    </v>
      </c>
      <c r="H5680">
        <v>0</v>
      </c>
      <c r="I5680">
        <v>1</v>
      </c>
      <c r="J5680">
        <v>0</v>
      </c>
      <c r="K5680">
        <f>IF(AND(Tabel1[[#This Row],[Gruppe]]&gt;=610,Tabel1[[#This Row],[Gruppe]]&lt;=765),Tabel1[[#This Row],[Dækmeter]],0)</f>
        <v>0</v>
      </c>
      <c r="L5680">
        <v>0</v>
      </c>
      <c r="M5680" t="s">
        <v>3</v>
      </c>
      <c r="N5680" t="str">
        <f>VLOOKUP($F5680,Statistikkoder!$A$2:$C$154,3,FALSE)</f>
        <v>Passager</v>
      </c>
    </row>
    <row r="5681" spans="1:14" x14ac:dyDescent="0.2">
      <c r="A5681" t="s">
        <v>217</v>
      </c>
      <c r="B5681" s="1">
        <v>0.625</v>
      </c>
      <c r="C5681" t="s">
        <v>4</v>
      </c>
      <c r="D5681" t="s">
        <v>2</v>
      </c>
      <c r="E5681" t="s">
        <v>190</v>
      </c>
      <c r="F5681">
        <v>30</v>
      </c>
      <c r="G5681" t="str">
        <f>VLOOKUP(Tabel1[[#This Row],[Gruppe]],Statistikkoder!$A$1:$C$154,2,FALSE)</f>
        <v>    Barn  0-11 år gående              </v>
      </c>
      <c r="H5681">
        <v>0</v>
      </c>
      <c r="I5681">
        <v>1</v>
      </c>
      <c r="J5681">
        <v>0</v>
      </c>
      <c r="K5681">
        <f>IF(AND(Tabel1[[#This Row],[Gruppe]]&gt;=610,Tabel1[[#This Row],[Gruppe]]&lt;=765),Tabel1[[#This Row],[Dækmeter]],0)</f>
        <v>0</v>
      </c>
      <c r="L5681">
        <v>0</v>
      </c>
      <c r="M5681" t="s">
        <v>3</v>
      </c>
      <c r="N5681" t="str">
        <f>VLOOKUP($F5681,Statistikkoder!$A$2:$C$154,3,FALSE)</f>
        <v>Passager</v>
      </c>
    </row>
    <row r="5682" spans="1:14" x14ac:dyDescent="0.2">
      <c r="A5682" t="s">
        <v>217</v>
      </c>
      <c r="B5682" s="1">
        <v>0.625</v>
      </c>
      <c r="C5682" t="s">
        <v>4</v>
      </c>
      <c r="D5682" t="s">
        <v>2</v>
      </c>
      <c r="E5682" t="s">
        <v>190</v>
      </c>
      <c r="F5682">
        <v>80</v>
      </c>
      <c r="G5682" t="str">
        <f>VLOOKUP(Tabel1[[#This Row],[Gruppe]],Statistikkoder!$A$1:$C$154,2,FALSE)</f>
        <v>    Bil &lt; 1,95 pendler rejse        </v>
      </c>
      <c r="H5682">
        <v>3</v>
      </c>
      <c r="I5682">
        <v>3</v>
      </c>
      <c r="J5682">
        <v>18</v>
      </c>
      <c r="K5682">
        <f>IF(AND(Tabel1[[#This Row],[Gruppe]]&gt;=610,Tabel1[[#This Row],[Gruppe]]&lt;=765),Tabel1[[#This Row],[Dækmeter]],0)</f>
        <v>0</v>
      </c>
      <c r="L5682">
        <v>0</v>
      </c>
      <c r="M5682" t="s">
        <v>3</v>
      </c>
      <c r="N5682" t="str">
        <f>VLOOKUP($F5682,Statistikkoder!$A$2:$C$154,3,FALSE)</f>
        <v>Personbil</v>
      </c>
    </row>
    <row r="5683" spans="1:14" x14ac:dyDescent="0.2">
      <c r="A5683" t="s">
        <v>217</v>
      </c>
      <c r="B5683" s="1">
        <v>0.625</v>
      </c>
      <c r="C5683" t="s">
        <v>4</v>
      </c>
      <c r="D5683" t="s">
        <v>2</v>
      </c>
      <c r="E5683" t="s">
        <v>190</v>
      </c>
      <c r="F5683">
        <v>110</v>
      </c>
      <c r="G5683" t="str">
        <f>VLOOKUP(Tabel1[[#This Row],[Gruppe]],Statistikkoder!$A$1:$C$154,2,FALSE)</f>
        <v>    Bil &lt; 1,95 m                            </v>
      </c>
      <c r="H5683">
        <v>9</v>
      </c>
      <c r="I5683">
        <v>18</v>
      </c>
      <c r="J5683">
        <v>54</v>
      </c>
      <c r="K5683">
        <f>IF(AND(Tabel1[[#This Row],[Gruppe]]&gt;=610,Tabel1[[#This Row],[Gruppe]]&lt;=765),Tabel1[[#This Row],[Dækmeter]],0)</f>
        <v>0</v>
      </c>
      <c r="L5683">
        <v>0</v>
      </c>
      <c r="M5683" t="s">
        <v>3</v>
      </c>
      <c r="N5683" t="str">
        <f>VLOOKUP($F5683,Statistikkoder!$A$2:$C$154,3,FALSE)</f>
        <v>Personbil</v>
      </c>
    </row>
    <row r="5684" spans="1:14" x14ac:dyDescent="0.2">
      <c r="A5684" t="s">
        <v>217</v>
      </c>
      <c r="B5684" s="1">
        <v>0.625</v>
      </c>
      <c r="C5684" t="s">
        <v>4</v>
      </c>
      <c r="D5684" t="s">
        <v>2</v>
      </c>
      <c r="E5684" t="s">
        <v>190</v>
      </c>
      <c r="F5684">
        <v>120</v>
      </c>
      <c r="G5684" t="str">
        <f>VLOOKUP(Tabel1[[#This Row],[Gruppe]],Statistikkoder!$A$1:$C$154,2,FALSE)</f>
        <v>    Bil &gt; 1,95 m                            </v>
      </c>
      <c r="H5684">
        <v>2</v>
      </c>
      <c r="I5684">
        <v>4</v>
      </c>
      <c r="J5684">
        <v>12</v>
      </c>
      <c r="K5684">
        <f>IF(AND(Tabel1[[#This Row],[Gruppe]]&gt;=610,Tabel1[[#This Row],[Gruppe]]&lt;=765),Tabel1[[#This Row],[Dækmeter]],0)</f>
        <v>0</v>
      </c>
      <c r="L5684">
        <v>0</v>
      </c>
      <c r="M5684" t="s">
        <v>3</v>
      </c>
      <c r="N5684" t="str">
        <f>VLOOKUP($F5684,Statistikkoder!$A$2:$C$154,3,FALSE)</f>
        <v>Personbil</v>
      </c>
    </row>
    <row r="5685" spans="1:14" x14ac:dyDescent="0.2">
      <c r="A5685" t="s">
        <v>217</v>
      </c>
      <c r="B5685" s="1">
        <v>0.625</v>
      </c>
      <c r="C5685" t="s">
        <v>4</v>
      </c>
      <c r="D5685" t="s">
        <v>2</v>
      </c>
      <c r="E5685" t="s">
        <v>190</v>
      </c>
      <c r="F5685">
        <v>126</v>
      </c>
      <c r="G5685" t="str">
        <f>VLOOKUP(Tabel1[[#This Row],[Gruppe]],Statistikkoder!$A$1:$C$154,2,FALSE)</f>
        <v xml:space="preserve">    Bil med campingvogn                     </v>
      </c>
      <c r="H5685">
        <v>1</v>
      </c>
      <c r="I5685">
        <v>2</v>
      </c>
      <c r="J5685">
        <v>10</v>
      </c>
      <c r="K5685">
        <f>IF(AND(Tabel1[[#This Row],[Gruppe]]&gt;=610,Tabel1[[#This Row],[Gruppe]]&lt;=765),Tabel1[[#This Row],[Dækmeter]],0)</f>
        <v>0</v>
      </c>
      <c r="L5685">
        <v>0</v>
      </c>
      <c r="M5685" t="s">
        <v>3</v>
      </c>
      <c r="N5685" t="str">
        <f>VLOOKUP($F5685,Statistikkoder!$A$2:$C$154,3,FALSE)</f>
        <v>Personbil</v>
      </c>
    </row>
    <row r="5686" spans="1:14" x14ac:dyDescent="0.2">
      <c r="A5686" t="s">
        <v>217</v>
      </c>
      <c r="B5686" s="1">
        <v>0.625</v>
      </c>
      <c r="C5686" t="s">
        <v>4</v>
      </c>
      <c r="D5686" t="s">
        <v>2</v>
      </c>
      <c r="E5686" t="s">
        <v>190</v>
      </c>
      <c r="F5686">
        <v>996</v>
      </c>
      <c r="G5686" t="str">
        <f>VLOOKUP(Tabel1[[#This Row],[Gruppe]],Statistikkoder!$A$1:$C$154,2,FALSE)</f>
        <v>    Passager i køretøj                            </v>
      </c>
      <c r="H5686">
        <v>0</v>
      </c>
      <c r="I5686">
        <v>27</v>
      </c>
      <c r="J5686">
        <v>0</v>
      </c>
      <c r="K5686">
        <f>IF(AND(Tabel1[[#This Row],[Gruppe]]&gt;=610,Tabel1[[#This Row],[Gruppe]]&lt;=765),Tabel1[[#This Row],[Dækmeter]],0)</f>
        <v>0</v>
      </c>
      <c r="L5686">
        <v>0</v>
      </c>
      <c r="M5686" t="s">
        <v>3</v>
      </c>
      <c r="N5686" t="str">
        <f>VLOOKUP($F5686,Statistikkoder!$A$2:$C$154,3,FALSE)</f>
        <v>Passager</v>
      </c>
    </row>
    <row r="5687" spans="1:14" x14ac:dyDescent="0.2">
      <c r="A5687" t="s">
        <v>217</v>
      </c>
      <c r="B5687" s="1">
        <v>0.625</v>
      </c>
      <c r="C5687" t="s">
        <v>0</v>
      </c>
      <c r="D5687" t="s">
        <v>1</v>
      </c>
      <c r="E5687" t="s">
        <v>189</v>
      </c>
      <c r="F5687">
        <v>10</v>
      </c>
      <c r="G5687" t="str">
        <f>VLOOKUP(Tabel1[[#This Row],[Gruppe]],Statistikkoder!$A$1:$C$154,2,FALSE)</f>
        <v>    Voksen gående                    </v>
      </c>
      <c r="H5687">
        <v>0</v>
      </c>
      <c r="I5687">
        <v>4</v>
      </c>
      <c r="J5687">
        <v>0</v>
      </c>
      <c r="K5687">
        <f>IF(AND(Tabel1[[#This Row],[Gruppe]]&gt;=610,Tabel1[[#This Row],[Gruppe]]&lt;=765),Tabel1[[#This Row],[Dækmeter]],0)</f>
        <v>0</v>
      </c>
      <c r="L5687">
        <v>0</v>
      </c>
      <c r="M5687" t="s">
        <v>3</v>
      </c>
      <c r="N5687" t="str">
        <f>VLOOKUP($F5687,Statistikkoder!$A$2:$C$154,3,FALSE)</f>
        <v>Passager</v>
      </c>
    </row>
    <row r="5688" spans="1:14" x14ac:dyDescent="0.2">
      <c r="A5688" t="s">
        <v>217</v>
      </c>
      <c r="B5688" s="1">
        <v>0.625</v>
      </c>
      <c r="C5688" t="s">
        <v>0</v>
      </c>
      <c r="D5688" t="s">
        <v>1</v>
      </c>
      <c r="E5688" t="s">
        <v>189</v>
      </c>
      <c r="F5688">
        <v>40</v>
      </c>
      <c r="G5688" t="str">
        <f>VLOOKUP(Tabel1[[#This Row],[Gruppe]],Statistikkoder!$A$1:$C$154,2,FALSE)</f>
        <v>    Pensionist gående                </v>
      </c>
      <c r="H5688">
        <v>0</v>
      </c>
      <c r="I5688">
        <v>1</v>
      </c>
      <c r="J5688">
        <v>0</v>
      </c>
      <c r="K5688">
        <f>IF(AND(Tabel1[[#This Row],[Gruppe]]&gt;=610,Tabel1[[#This Row],[Gruppe]]&lt;=765),Tabel1[[#This Row],[Dækmeter]],0)</f>
        <v>0</v>
      </c>
      <c r="L5688">
        <v>0</v>
      </c>
      <c r="M5688" t="s">
        <v>3</v>
      </c>
      <c r="N5688" t="str">
        <f>VLOOKUP($F5688,Statistikkoder!$A$2:$C$154,3,FALSE)</f>
        <v>Passager</v>
      </c>
    </row>
    <row r="5689" spans="1:14" x14ac:dyDescent="0.2">
      <c r="A5689" t="s">
        <v>217</v>
      </c>
      <c r="B5689" s="1">
        <v>0.625</v>
      </c>
      <c r="C5689" t="s">
        <v>0</v>
      </c>
      <c r="D5689" t="s">
        <v>1</v>
      </c>
      <c r="E5689" t="s">
        <v>189</v>
      </c>
      <c r="F5689">
        <v>110</v>
      </c>
      <c r="G5689" t="str">
        <f>VLOOKUP(Tabel1[[#This Row],[Gruppe]],Statistikkoder!$A$1:$C$154,2,FALSE)</f>
        <v>    Bil &lt; 1,95 m                            </v>
      </c>
      <c r="H5689">
        <v>8</v>
      </c>
      <c r="I5689">
        <v>17</v>
      </c>
      <c r="J5689">
        <v>48</v>
      </c>
      <c r="K5689">
        <f>IF(AND(Tabel1[[#This Row],[Gruppe]]&gt;=610,Tabel1[[#This Row],[Gruppe]]&lt;=765),Tabel1[[#This Row],[Dækmeter]],0)</f>
        <v>0</v>
      </c>
      <c r="L5689">
        <v>0</v>
      </c>
      <c r="M5689" t="s">
        <v>3</v>
      </c>
      <c r="N5689" t="str">
        <f>VLOOKUP($F5689,Statistikkoder!$A$2:$C$154,3,FALSE)</f>
        <v>Personbil</v>
      </c>
    </row>
    <row r="5690" spans="1:14" x14ac:dyDescent="0.2">
      <c r="A5690" t="s">
        <v>217</v>
      </c>
      <c r="B5690" s="1">
        <v>0.625</v>
      </c>
      <c r="C5690" t="s">
        <v>0</v>
      </c>
      <c r="D5690" t="s">
        <v>1</v>
      </c>
      <c r="E5690" t="s">
        <v>189</v>
      </c>
      <c r="F5690">
        <v>320</v>
      </c>
      <c r="G5690" t="str">
        <f>VLOOKUP(Tabel1[[#This Row],[Gruppe]],Statistikkoder!$A$1:$C$154,2,FALSE)</f>
        <v>    Autocamper &lt; 12 meter                </v>
      </c>
      <c r="H5690">
        <v>3</v>
      </c>
      <c r="I5690">
        <v>6</v>
      </c>
      <c r="J5690">
        <v>30</v>
      </c>
      <c r="K5690">
        <f>IF(AND(Tabel1[[#This Row],[Gruppe]]&gt;=610,Tabel1[[#This Row],[Gruppe]]&lt;=765),Tabel1[[#This Row],[Dækmeter]],0)</f>
        <v>0</v>
      </c>
      <c r="L5690">
        <v>0</v>
      </c>
      <c r="M5690" t="s">
        <v>3</v>
      </c>
      <c r="N5690" t="str">
        <f>VLOOKUP($F5690,Statistikkoder!$A$2:$C$154,3,FALSE)</f>
        <v>Autocamper</v>
      </c>
    </row>
    <row r="5691" spans="1:14" x14ac:dyDescent="0.2">
      <c r="A5691" t="s">
        <v>217</v>
      </c>
      <c r="B5691" s="1">
        <v>0.625</v>
      </c>
      <c r="C5691" t="s">
        <v>0</v>
      </c>
      <c r="D5691" t="s">
        <v>1</v>
      </c>
      <c r="E5691" t="s">
        <v>189</v>
      </c>
      <c r="F5691">
        <v>410</v>
      </c>
      <c r="G5691" t="str">
        <f>VLOOKUP(Tabel1[[#This Row],[Gruppe]],Statistikkoder!$A$1:$C$154,2,FALSE)</f>
        <v>    MC                                    </v>
      </c>
      <c r="H5691">
        <v>1</v>
      </c>
      <c r="I5691">
        <v>1</v>
      </c>
      <c r="J5691">
        <v>2</v>
      </c>
      <c r="K5691">
        <f>IF(AND(Tabel1[[#This Row],[Gruppe]]&gt;=610,Tabel1[[#This Row],[Gruppe]]&lt;=765),Tabel1[[#This Row],[Dækmeter]],0)</f>
        <v>0</v>
      </c>
      <c r="L5691">
        <v>0</v>
      </c>
      <c r="M5691" t="s">
        <v>3</v>
      </c>
      <c r="N5691" t="str">
        <f>VLOOKUP($F5691,Statistikkoder!$A$2:$C$154,3,FALSE)</f>
        <v>MC/Knallert</v>
      </c>
    </row>
    <row r="5692" spans="1:14" x14ac:dyDescent="0.2">
      <c r="A5692" t="s">
        <v>217</v>
      </c>
      <c r="B5692" s="1">
        <v>0.625</v>
      </c>
      <c r="C5692" t="s">
        <v>0</v>
      </c>
      <c r="D5692" t="s">
        <v>1</v>
      </c>
      <c r="E5692" t="s">
        <v>189</v>
      </c>
      <c r="F5692">
        <v>505</v>
      </c>
      <c r="G5692" t="str">
        <f>VLOOKUP(Tabel1[[#This Row],[Gruppe]],Statistikkoder!$A$1:$C$154,2,FALSE)</f>
        <v>    Cykel Pensionist                        </v>
      </c>
      <c r="H5692">
        <v>1</v>
      </c>
      <c r="I5692">
        <v>0</v>
      </c>
      <c r="J5692">
        <v>1</v>
      </c>
      <c r="K5692">
        <f>IF(AND(Tabel1[[#This Row],[Gruppe]]&gt;=610,Tabel1[[#This Row],[Gruppe]]&lt;=765),Tabel1[[#This Row],[Dækmeter]],0)</f>
        <v>0</v>
      </c>
      <c r="L5692">
        <v>0</v>
      </c>
      <c r="M5692" t="s">
        <v>3</v>
      </c>
      <c r="N5692" t="str">
        <f>VLOOKUP($F5692,Statistikkoder!$A$2:$C$154,3,FALSE)</f>
        <v>Cykel</v>
      </c>
    </row>
    <row r="5693" spans="1:14" x14ac:dyDescent="0.2">
      <c r="A5693" t="s">
        <v>217</v>
      </c>
      <c r="B5693" s="1">
        <v>0.625</v>
      </c>
      <c r="C5693" t="s">
        <v>0</v>
      </c>
      <c r="D5693" t="s">
        <v>1</v>
      </c>
      <c r="E5693" t="s">
        <v>189</v>
      </c>
      <c r="F5693">
        <v>510</v>
      </c>
      <c r="G5693" t="str">
        <f>VLOOKUP(Tabel1[[#This Row],[Gruppe]],Statistikkoder!$A$1:$C$154,2,FALSE)</f>
        <v>    Cykel Voksen                            </v>
      </c>
      <c r="H5693">
        <v>2</v>
      </c>
      <c r="I5693">
        <v>0</v>
      </c>
      <c r="J5693">
        <v>2</v>
      </c>
      <c r="K5693">
        <f>IF(AND(Tabel1[[#This Row],[Gruppe]]&gt;=610,Tabel1[[#This Row],[Gruppe]]&lt;=765),Tabel1[[#This Row],[Dækmeter]],0)</f>
        <v>0</v>
      </c>
      <c r="L5693">
        <v>0</v>
      </c>
      <c r="M5693" t="s">
        <v>3</v>
      </c>
      <c r="N5693" t="str">
        <f>VLOOKUP($F5693,Statistikkoder!$A$2:$C$154,3,FALSE)</f>
        <v>Cykel</v>
      </c>
    </row>
    <row r="5694" spans="1:14" x14ac:dyDescent="0.2">
      <c r="A5694" t="s">
        <v>217</v>
      </c>
      <c r="B5694" s="1">
        <v>0.625</v>
      </c>
      <c r="C5694" t="s">
        <v>0</v>
      </c>
      <c r="D5694" t="s">
        <v>1</v>
      </c>
      <c r="E5694" t="s">
        <v>189</v>
      </c>
      <c r="F5694">
        <v>996</v>
      </c>
      <c r="G5694" t="str">
        <f>VLOOKUP(Tabel1[[#This Row],[Gruppe]],Statistikkoder!$A$1:$C$154,2,FALSE)</f>
        <v>    Passager i køretøj                            </v>
      </c>
      <c r="H5694">
        <v>0</v>
      </c>
      <c r="I5694">
        <v>24</v>
      </c>
      <c r="J5694">
        <v>0</v>
      </c>
      <c r="K5694">
        <f>IF(AND(Tabel1[[#This Row],[Gruppe]]&gt;=610,Tabel1[[#This Row],[Gruppe]]&lt;=765),Tabel1[[#This Row],[Dækmeter]],0)</f>
        <v>0</v>
      </c>
      <c r="L5694">
        <v>0</v>
      </c>
      <c r="M5694" t="s">
        <v>3</v>
      </c>
      <c r="N5694" t="str">
        <f>VLOOKUP($F5694,Statistikkoder!$A$2:$C$154,3,FALSE)</f>
        <v>Passager</v>
      </c>
    </row>
    <row r="5695" spans="1:14" x14ac:dyDescent="0.2">
      <c r="A5695" t="s">
        <v>217</v>
      </c>
      <c r="B5695" s="1">
        <v>0.66666666666666663</v>
      </c>
      <c r="C5695" t="s">
        <v>4</v>
      </c>
      <c r="D5695" t="s">
        <v>2</v>
      </c>
      <c r="E5695" t="s">
        <v>189</v>
      </c>
      <c r="F5695">
        <v>10</v>
      </c>
      <c r="G5695" t="str">
        <f>VLOOKUP(Tabel1[[#This Row],[Gruppe]],Statistikkoder!$A$1:$C$154,2,FALSE)</f>
        <v>    Voksen gående                    </v>
      </c>
      <c r="H5695">
        <v>0</v>
      </c>
      <c r="I5695">
        <v>4</v>
      </c>
      <c r="J5695">
        <v>0</v>
      </c>
      <c r="K5695">
        <f>IF(AND(Tabel1[[#This Row],[Gruppe]]&gt;=610,Tabel1[[#This Row],[Gruppe]]&lt;=765),Tabel1[[#This Row],[Dækmeter]],0)</f>
        <v>0</v>
      </c>
      <c r="L5695">
        <v>0</v>
      </c>
      <c r="M5695" t="s">
        <v>3</v>
      </c>
      <c r="N5695" t="str">
        <f>VLOOKUP($F5695,Statistikkoder!$A$2:$C$154,3,FALSE)</f>
        <v>Passager</v>
      </c>
    </row>
    <row r="5696" spans="1:14" x14ac:dyDescent="0.2">
      <c r="A5696" t="s">
        <v>217</v>
      </c>
      <c r="B5696" s="1">
        <v>0.66666666666666663</v>
      </c>
      <c r="C5696" t="s">
        <v>4</v>
      </c>
      <c r="D5696" t="s">
        <v>2</v>
      </c>
      <c r="E5696" t="s">
        <v>189</v>
      </c>
      <c r="F5696">
        <v>15</v>
      </c>
      <c r="G5696" t="str">
        <f>VLOOKUP(Tabel1[[#This Row],[Gruppe]],Statistikkoder!$A$1:$C$154,2,FALSE)</f>
        <v>    Voksen gående Pendler            </v>
      </c>
      <c r="H5696">
        <v>0</v>
      </c>
      <c r="I5696">
        <v>2</v>
      </c>
      <c r="J5696">
        <v>0</v>
      </c>
      <c r="K5696">
        <f>IF(AND(Tabel1[[#This Row],[Gruppe]]&gt;=610,Tabel1[[#This Row],[Gruppe]]&lt;=765),Tabel1[[#This Row],[Dækmeter]],0)</f>
        <v>0</v>
      </c>
      <c r="L5696">
        <v>0</v>
      </c>
      <c r="M5696" t="s">
        <v>3</v>
      </c>
      <c r="N5696" t="str">
        <f>VLOOKUP($F5696,Statistikkoder!$A$2:$C$154,3,FALSE)</f>
        <v>Passager</v>
      </c>
    </row>
    <row r="5697" spans="1:14" x14ac:dyDescent="0.2">
      <c r="A5697" t="s">
        <v>217</v>
      </c>
      <c r="B5697" s="1">
        <v>0.66666666666666663</v>
      </c>
      <c r="C5697" t="s">
        <v>4</v>
      </c>
      <c r="D5697" t="s">
        <v>2</v>
      </c>
      <c r="E5697" t="s">
        <v>189</v>
      </c>
      <c r="F5697">
        <v>80</v>
      </c>
      <c r="G5697" t="str">
        <f>VLOOKUP(Tabel1[[#This Row],[Gruppe]],Statistikkoder!$A$1:$C$154,2,FALSE)</f>
        <v>    Bil &lt; 1,95 pendler rejse        </v>
      </c>
      <c r="H5697">
        <v>5</v>
      </c>
      <c r="I5697">
        <v>6</v>
      </c>
      <c r="J5697">
        <v>30</v>
      </c>
      <c r="K5697">
        <f>IF(AND(Tabel1[[#This Row],[Gruppe]]&gt;=610,Tabel1[[#This Row],[Gruppe]]&lt;=765),Tabel1[[#This Row],[Dækmeter]],0)</f>
        <v>0</v>
      </c>
      <c r="L5697">
        <v>0</v>
      </c>
      <c r="M5697" t="s">
        <v>3</v>
      </c>
      <c r="N5697" t="str">
        <f>VLOOKUP($F5697,Statistikkoder!$A$2:$C$154,3,FALSE)</f>
        <v>Personbil</v>
      </c>
    </row>
    <row r="5698" spans="1:14" x14ac:dyDescent="0.2">
      <c r="A5698" t="s">
        <v>217</v>
      </c>
      <c r="B5698" s="1">
        <v>0.66666666666666663</v>
      </c>
      <c r="C5698" t="s">
        <v>4</v>
      </c>
      <c r="D5698" t="s">
        <v>2</v>
      </c>
      <c r="E5698" t="s">
        <v>189</v>
      </c>
      <c r="F5698">
        <v>110</v>
      </c>
      <c r="G5698" t="str">
        <f>VLOOKUP(Tabel1[[#This Row],[Gruppe]],Statistikkoder!$A$1:$C$154,2,FALSE)</f>
        <v>    Bil &lt; 1,95 m                            </v>
      </c>
      <c r="H5698">
        <v>15</v>
      </c>
      <c r="I5698">
        <v>29</v>
      </c>
      <c r="J5698">
        <v>90</v>
      </c>
      <c r="K5698">
        <f>IF(AND(Tabel1[[#This Row],[Gruppe]]&gt;=610,Tabel1[[#This Row],[Gruppe]]&lt;=765),Tabel1[[#This Row],[Dækmeter]],0)</f>
        <v>0</v>
      </c>
      <c r="L5698">
        <v>0</v>
      </c>
      <c r="M5698" t="s">
        <v>3</v>
      </c>
      <c r="N5698" t="str">
        <f>VLOOKUP($F5698,Statistikkoder!$A$2:$C$154,3,FALSE)</f>
        <v>Personbil</v>
      </c>
    </row>
    <row r="5699" spans="1:14" x14ac:dyDescent="0.2">
      <c r="A5699" t="s">
        <v>217</v>
      </c>
      <c r="B5699" s="1">
        <v>0.66666666666666663</v>
      </c>
      <c r="C5699" t="s">
        <v>4</v>
      </c>
      <c r="D5699" t="s">
        <v>2</v>
      </c>
      <c r="E5699" t="s">
        <v>189</v>
      </c>
      <c r="F5699">
        <v>309</v>
      </c>
      <c r="G5699" t="str">
        <f>VLOOKUP(Tabel1[[#This Row],[Gruppe]],Statistikkoder!$A$1:$C$154,2,FALSE)</f>
        <v>    Autocamper &lt;  6 meter                </v>
      </c>
      <c r="H5699">
        <v>1</v>
      </c>
      <c r="I5699">
        <v>2</v>
      </c>
      <c r="J5699">
        <v>6</v>
      </c>
      <c r="K5699">
        <f>IF(AND(Tabel1[[#This Row],[Gruppe]]&gt;=610,Tabel1[[#This Row],[Gruppe]]&lt;=765),Tabel1[[#This Row],[Dækmeter]],0)</f>
        <v>0</v>
      </c>
      <c r="L5699">
        <v>0</v>
      </c>
      <c r="M5699" t="s">
        <v>3</v>
      </c>
      <c r="N5699" t="str">
        <f>VLOOKUP($F5699,Statistikkoder!$A$2:$C$154,3,FALSE)</f>
        <v>Autocamper</v>
      </c>
    </row>
    <row r="5700" spans="1:14" x14ac:dyDescent="0.2">
      <c r="A5700" t="s">
        <v>217</v>
      </c>
      <c r="B5700" s="1">
        <v>0.66666666666666663</v>
      </c>
      <c r="C5700" t="s">
        <v>4</v>
      </c>
      <c r="D5700" t="s">
        <v>2</v>
      </c>
      <c r="E5700" t="s">
        <v>189</v>
      </c>
      <c r="F5700">
        <v>410</v>
      </c>
      <c r="G5700" t="str">
        <f>VLOOKUP(Tabel1[[#This Row],[Gruppe]],Statistikkoder!$A$1:$C$154,2,FALSE)</f>
        <v>    MC                                    </v>
      </c>
      <c r="H5700">
        <v>2</v>
      </c>
      <c r="I5700">
        <v>3</v>
      </c>
      <c r="J5700">
        <v>4</v>
      </c>
      <c r="K5700">
        <f>IF(AND(Tabel1[[#This Row],[Gruppe]]&gt;=610,Tabel1[[#This Row],[Gruppe]]&lt;=765),Tabel1[[#This Row],[Dækmeter]],0)</f>
        <v>0</v>
      </c>
      <c r="L5700">
        <v>0</v>
      </c>
      <c r="M5700" t="s">
        <v>3</v>
      </c>
      <c r="N5700" t="str">
        <f>VLOOKUP($F5700,Statistikkoder!$A$2:$C$154,3,FALSE)</f>
        <v>MC/Knallert</v>
      </c>
    </row>
    <row r="5701" spans="1:14" x14ac:dyDescent="0.2">
      <c r="A5701" t="s">
        <v>217</v>
      </c>
      <c r="B5701" s="1">
        <v>0.66666666666666663</v>
      </c>
      <c r="C5701" t="s">
        <v>4</v>
      </c>
      <c r="D5701" t="s">
        <v>2</v>
      </c>
      <c r="E5701" t="s">
        <v>189</v>
      </c>
      <c r="F5701">
        <v>510</v>
      </c>
      <c r="G5701" t="str">
        <f>VLOOKUP(Tabel1[[#This Row],[Gruppe]],Statistikkoder!$A$1:$C$154,2,FALSE)</f>
        <v>    Cykel Voksen                            </v>
      </c>
      <c r="H5701">
        <v>3</v>
      </c>
      <c r="I5701">
        <v>0</v>
      </c>
      <c r="J5701">
        <v>3</v>
      </c>
      <c r="K5701">
        <f>IF(AND(Tabel1[[#This Row],[Gruppe]]&gt;=610,Tabel1[[#This Row],[Gruppe]]&lt;=765),Tabel1[[#This Row],[Dækmeter]],0)</f>
        <v>0</v>
      </c>
      <c r="L5701">
        <v>0</v>
      </c>
      <c r="M5701" t="s">
        <v>3</v>
      </c>
      <c r="N5701" t="str">
        <f>VLOOKUP($F5701,Statistikkoder!$A$2:$C$154,3,FALSE)</f>
        <v>Cykel</v>
      </c>
    </row>
    <row r="5702" spans="1:14" x14ac:dyDescent="0.2">
      <c r="A5702" t="s">
        <v>217</v>
      </c>
      <c r="B5702" s="1">
        <v>0.66666666666666663</v>
      </c>
      <c r="C5702" t="s">
        <v>4</v>
      </c>
      <c r="D5702" t="s">
        <v>2</v>
      </c>
      <c r="E5702" t="s">
        <v>189</v>
      </c>
      <c r="F5702">
        <v>996</v>
      </c>
      <c r="G5702" t="str">
        <f>VLOOKUP(Tabel1[[#This Row],[Gruppe]],Statistikkoder!$A$1:$C$154,2,FALSE)</f>
        <v>    Passager i køretøj                            </v>
      </c>
      <c r="H5702">
        <v>0</v>
      </c>
      <c r="I5702">
        <v>40</v>
      </c>
      <c r="J5702">
        <v>0</v>
      </c>
      <c r="K5702">
        <f>IF(AND(Tabel1[[#This Row],[Gruppe]]&gt;=610,Tabel1[[#This Row],[Gruppe]]&lt;=765),Tabel1[[#This Row],[Dækmeter]],0)</f>
        <v>0</v>
      </c>
      <c r="L5702">
        <v>0</v>
      </c>
      <c r="M5702" t="s">
        <v>3</v>
      </c>
      <c r="N5702" t="str">
        <f>VLOOKUP($F5702,Statistikkoder!$A$2:$C$154,3,FALSE)</f>
        <v>Passager</v>
      </c>
    </row>
    <row r="5703" spans="1:14" x14ac:dyDescent="0.2">
      <c r="A5703" t="s">
        <v>217</v>
      </c>
      <c r="B5703" s="1">
        <v>0.66666666666666663</v>
      </c>
      <c r="C5703" t="s">
        <v>0</v>
      </c>
      <c r="D5703" t="s">
        <v>1</v>
      </c>
      <c r="E5703" t="s">
        <v>190</v>
      </c>
      <c r="F5703">
        <v>80</v>
      </c>
      <c r="G5703" t="str">
        <f>VLOOKUP(Tabel1[[#This Row],[Gruppe]],Statistikkoder!$A$1:$C$154,2,FALSE)</f>
        <v>    Bil &lt; 1,95 pendler rejse        </v>
      </c>
      <c r="H5703">
        <v>5</v>
      </c>
      <c r="I5703">
        <v>6</v>
      </c>
      <c r="J5703">
        <v>30</v>
      </c>
      <c r="K5703">
        <f>IF(AND(Tabel1[[#This Row],[Gruppe]]&gt;=610,Tabel1[[#This Row],[Gruppe]]&lt;=765),Tabel1[[#This Row],[Dækmeter]],0)</f>
        <v>0</v>
      </c>
      <c r="L5703">
        <v>0</v>
      </c>
      <c r="M5703" t="s">
        <v>3</v>
      </c>
      <c r="N5703" t="str">
        <f>VLOOKUP($F5703,Statistikkoder!$A$2:$C$154,3,FALSE)</f>
        <v>Personbil</v>
      </c>
    </row>
    <row r="5704" spans="1:14" x14ac:dyDescent="0.2">
      <c r="A5704" t="s">
        <v>217</v>
      </c>
      <c r="B5704" s="1">
        <v>0.66666666666666663</v>
      </c>
      <c r="C5704" t="s">
        <v>0</v>
      </c>
      <c r="D5704" t="s">
        <v>1</v>
      </c>
      <c r="E5704" t="s">
        <v>190</v>
      </c>
      <c r="F5704">
        <v>110</v>
      </c>
      <c r="G5704" t="str">
        <f>VLOOKUP(Tabel1[[#This Row],[Gruppe]],Statistikkoder!$A$1:$C$154,2,FALSE)</f>
        <v>    Bil &lt; 1,95 m                            </v>
      </c>
      <c r="H5704">
        <v>8</v>
      </c>
      <c r="I5704">
        <v>14</v>
      </c>
      <c r="J5704">
        <v>48</v>
      </c>
      <c r="K5704">
        <f>IF(AND(Tabel1[[#This Row],[Gruppe]]&gt;=610,Tabel1[[#This Row],[Gruppe]]&lt;=765),Tabel1[[#This Row],[Dækmeter]],0)</f>
        <v>0</v>
      </c>
      <c r="L5704">
        <v>0</v>
      </c>
      <c r="M5704" t="s">
        <v>3</v>
      </c>
      <c r="N5704" t="str">
        <f>VLOOKUP($F5704,Statistikkoder!$A$2:$C$154,3,FALSE)</f>
        <v>Personbil</v>
      </c>
    </row>
    <row r="5705" spans="1:14" x14ac:dyDescent="0.2">
      <c r="A5705" t="s">
        <v>217</v>
      </c>
      <c r="B5705" s="1">
        <v>0.66666666666666663</v>
      </c>
      <c r="C5705" t="s">
        <v>0</v>
      </c>
      <c r="D5705" t="s">
        <v>1</v>
      </c>
      <c r="E5705" t="s">
        <v>190</v>
      </c>
      <c r="F5705">
        <v>120</v>
      </c>
      <c r="G5705" t="str">
        <f>VLOOKUP(Tabel1[[#This Row],[Gruppe]],Statistikkoder!$A$1:$C$154,2,FALSE)</f>
        <v>    Bil &gt; 1,95 m                            </v>
      </c>
      <c r="H5705">
        <v>1</v>
      </c>
      <c r="I5705">
        <v>4</v>
      </c>
      <c r="J5705">
        <v>6</v>
      </c>
      <c r="K5705">
        <f>IF(AND(Tabel1[[#This Row],[Gruppe]]&gt;=610,Tabel1[[#This Row],[Gruppe]]&lt;=765),Tabel1[[#This Row],[Dækmeter]],0)</f>
        <v>0</v>
      </c>
      <c r="L5705">
        <v>0</v>
      </c>
      <c r="M5705" t="s">
        <v>3</v>
      </c>
      <c r="N5705" t="str">
        <f>VLOOKUP($F5705,Statistikkoder!$A$2:$C$154,3,FALSE)</f>
        <v>Personbil</v>
      </c>
    </row>
    <row r="5706" spans="1:14" x14ac:dyDescent="0.2">
      <c r="A5706" t="s">
        <v>217</v>
      </c>
      <c r="B5706" s="1">
        <v>0.66666666666666663</v>
      </c>
      <c r="C5706" t="s">
        <v>0</v>
      </c>
      <c r="D5706" t="s">
        <v>1</v>
      </c>
      <c r="E5706" t="s">
        <v>190</v>
      </c>
      <c r="F5706">
        <v>320</v>
      </c>
      <c r="G5706" t="str">
        <f>VLOOKUP(Tabel1[[#This Row],[Gruppe]],Statistikkoder!$A$1:$C$154,2,FALSE)</f>
        <v>    Autocamper &lt; 12 meter                </v>
      </c>
      <c r="H5706">
        <v>1</v>
      </c>
      <c r="I5706">
        <v>4</v>
      </c>
      <c r="J5706">
        <v>10</v>
      </c>
      <c r="K5706">
        <f>IF(AND(Tabel1[[#This Row],[Gruppe]]&gt;=610,Tabel1[[#This Row],[Gruppe]]&lt;=765),Tabel1[[#This Row],[Dækmeter]],0)</f>
        <v>0</v>
      </c>
      <c r="L5706">
        <v>0</v>
      </c>
      <c r="M5706" t="s">
        <v>3</v>
      </c>
      <c r="N5706" t="str">
        <f>VLOOKUP($F5706,Statistikkoder!$A$2:$C$154,3,FALSE)</f>
        <v>Autocamper</v>
      </c>
    </row>
    <row r="5707" spans="1:14" x14ac:dyDescent="0.2">
      <c r="A5707" t="s">
        <v>217</v>
      </c>
      <c r="B5707" s="1">
        <v>0.66666666666666663</v>
      </c>
      <c r="C5707" t="s">
        <v>0</v>
      </c>
      <c r="D5707" t="s">
        <v>1</v>
      </c>
      <c r="E5707" t="s">
        <v>190</v>
      </c>
      <c r="F5707">
        <v>410</v>
      </c>
      <c r="G5707" t="str">
        <f>VLOOKUP(Tabel1[[#This Row],[Gruppe]],Statistikkoder!$A$1:$C$154,2,FALSE)</f>
        <v>    MC                                    </v>
      </c>
      <c r="H5707">
        <v>1</v>
      </c>
      <c r="I5707">
        <v>1</v>
      </c>
      <c r="J5707">
        <v>2</v>
      </c>
      <c r="K5707">
        <f>IF(AND(Tabel1[[#This Row],[Gruppe]]&gt;=610,Tabel1[[#This Row],[Gruppe]]&lt;=765),Tabel1[[#This Row],[Dækmeter]],0)</f>
        <v>0</v>
      </c>
      <c r="L5707">
        <v>0</v>
      </c>
      <c r="M5707" t="s">
        <v>3</v>
      </c>
      <c r="N5707" t="str">
        <f>VLOOKUP($F5707,Statistikkoder!$A$2:$C$154,3,FALSE)</f>
        <v>MC/Knallert</v>
      </c>
    </row>
    <row r="5708" spans="1:14" x14ac:dyDescent="0.2">
      <c r="A5708" t="s">
        <v>217</v>
      </c>
      <c r="B5708" s="1">
        <v>0.66666666666666663</v>
      </c>
      <c r="C5708" t="s">
        <v>0</v>
      </c>
      <c r="D5708" t="s">
        <v>1</v>
      </c>
      <c r="E5708" t="s">
        <v>190</v>
      </c>
      <c r="F5708">
        <v>996</v>
      </c>
      <c r="G5708" t="str">
        <f>VLOOKUP(Tabel1[[#This Row],[Gruppe]],Statistikkoder!$A$1:$C$154,2,FALSE)</f>
        <v>    Passager i køretøj                            </v>
      </c>
      <c r="H5708">
        <v>0</v>
      </c>
      <c r="I5708">
        <v>29</v>
      </c>
      <c r="J5708">
        <v>0</v>
      </c>
      <c r="K5708">
        <f>IF(AND(Tabel1[[#This Row],[Gruppe]]&gt;=610,Tabel1[[#This Row],[Gruppe]]&lt;=765),Tabel1[[#This Row],[Dækmeter]],0)</f>
        <v>0</v>
      </c>
      <c r="L5708">
        <v>0</v>
      </c>
      <c r="M5708" t="s">
        <v>3</v>
      </c>
      <c r="N5708" t="str">
        <f>VLOOKUP($F5708,Statistikkoder!$A$2:$C$154,3,FALSE)</f>
        <v>Passager</v>
      </c>
    </row>
    <row r="5709" spans="1:14" x14ac:dyDescent="0.2">
      <c r="A5709" t="s">
        <v>217</v>
      </c>
      <c r="B5709" s="1">
        <v>0.70833333333333337</v>
      </c>
      <c r="C5709" t="s">
        <v>4</v>
      </c>
      <c r="D5709" t="s">
        <v>2</v>
      </c>
      <c r="E5709" t="s">
        <v>190</v>
      </c>
      <c r="F5709">
        <v>10</v>
      </c>
      <c r="G5709" t="str">
        <f>VLOOKUP(Tabel1[[#This Row],[Gruppe]],Statistikkoder!$A$1:$C$154,2,FALSE)</f>
        <v>    Voksen gående                    </v>
      </c>
      <c r="H5709">
        <v>0</v>
      </c>
      <c r="I5709">
        <v>1</v>
      </c>
      <c r="J5709">
        <v>0</v>
      </c>
      <c r="K5709">
        <f>IF(AND(Tabel1[[#This Row],[Gruppe]]&gt;=610,Tabel1[[#This Row],[Gruppe]]&lt;=765),Tabel1[[#This Row],[Dækmeter]],0)</f>
        <v>0</v>
      </c>
      <c r="L5709">
        <v>0</v>
      </c>
      <c r="M5709" t="s">
        <v>3</v>
      </c>
      <c r="N5709" t="str">
        <f>VLOOKUP($F5709,Statistikkoder!$A$2:$C$154,3,FALSE)</f>
        <v>Passager</v>
      </c>
    </row>
    <row r="5710" spans="1:14" x14ac:dyDescent="0.2">
      <c r="A5710" t="s">
        <v>217</v>
      </c>
      <c r="B5710" s="1">
        <v>0.70833333333333337</v>
      </c>
      <c r="C5710" t="s">
        <v>4</v>
      </c>
      <c r="D5710" t="s">
        <v>2</v>
      </c>
      <c r="E5710" t="s">
        <v>190</v>
      </c>
      <c r="F5710">
        <v>40</v>
      </c>
      <c r="G5710" t="str">
        <f>VLOOKUP(Tabel1[[#This Row],[Gruppe]],Statistikkoder!$A$1:$C$154,2,FALSE)</f>
        <v>    Pensionist gående                </v>
      </c>
      <c r="H5710">
        <v>0</v>
      </c>
      <c r="I5710">
        <v>3</v>
      </c>
      <c r="J5710">
        <v>0</v>
      </c>
      <c r="K5710">
        <f>IF(AND(Tabel1[[#This Row],[Gruppe]]&gt;=610,Tabel1[[#This Row],[Gruppe]]&lt;=765),Tabel1[[#This Row],[Dækmeter]],0)</f>
        <v>0</v>
      </c>
      <c r="L5710">
        <v>0</v>
      </c>
      <c r="M5710" t="s">
        <v>3</v>
      </c>
      <c r="N5710" t="str">
        <f>VLOOKUP($F5710,Statistikkoder!$A$2:$C$154,3,FALSE)</f>
        <v>Passager</v>
      </c>
    </row>
    <row r="5711" spans="1:14" x14ac:dyDescent="0.2">
      <c r="A5711" t="s">
        <v>217</v>
      </c>
      <c r="B5711" s="1">
        <v>0.70833333333333337</v>
      </c>
      <c r="C5711" t="s">
        <v>4</v>
      </c>
      <c r="D5711" t="s">
        <v>2</v>
      </c>
      <c r="E5711" t="s">
        <v>190</v>
      </c>
      <c r="F5711">
        <v>80</v>
      </c>
      <c r="G5711" t="str">
        <f>VLOOKUP(Tabel1[[#This Row],[Gruppe]],Statistikkoder!$A$1:$C$154,2,FALSE)</f>
        <v>    Bil &lt; 1,95 pendler rejse        </v>
      </c>
      <c r="H5711">
        <v>2</v>
      </c>
      <c r="I5711">
        <v>3</v>
      </c>
      <c r="J5711">
        <v>12</v>
      </c>
      <c r="K5711">
        <f>IF(AND(Tabel1[[#This Row],[Gruppe]]&gt;=610,Tabel1[[#This Row],[Gruppe]]&lt;=765),Tabel1[[#This Row],[Dækmeter]],0)</f>
        <v>0</v>
      </c>
      <c r="L5711">
        <v>0</v>
      </c>
      <c r="M5711" t="s">
        <v>3</v>
      </c>
      <c r="N5711" t="str">
        <f>VLOOKUP($F5711,Statistikkoder!$A$2:$C$154,3,FALSE)</f>
        <v>Personbil</v>
      </c>
    </row>
    <row r="5712" spans="1:14" x14ac:dyDescent="0.2">
      <c r="A5712" t="s">
        <v>217</v>
      </c>
      <c r="B5712" s="1">
        <v>0.70833333333333337</v>
      </c>
      <c r="C5712" t="s">
        <v>4</v>
      </c>
      <c r="D5712" t="s">
        <v>2</v>
      </c>
      <c r="E5712" t="s">
        <v>190</v>
      </c>
      <c r="F5712">
        <v>110</v>
      </c>
      <c r="G5712" t="str">
        <f>VLOOKUP(Tabel1[[#This Row],[Gruppe]],Statistikkoder!$A$1:$C$154,2,FALSE)</f>
        <v>    Bil &lt; 1,95 m                            </v>
      </c>
      <c r="H5712">
        <v>9</v>
      </c>
      <c r="I5712">
        <v>13</v>
      </c>
      <c r="J5712">
        <v>54</v>
      </c>
      <c r="K5712">
        <f>IF(AND(Tabel1[[#This Row],[Gruppe]]&gt;=610,Tabel1[[#This Row],[Gruppe]]&lt;=765),Tabel1[[#This Row],[Dækmeter]],0)</f>
        <v>0</v>
      </c>
      <c r="L5712">
        <v>0</v>
      </c>
      <c r="M5712" t="s">
        <v>3</v>
      </c>
      <c r="N5712" t="str">
        <f>VLOOKUP($F5712,Statistikkoder!$A$2:$C$154,3,FALSE)</f>
        <v>Personbil</v>
      </c>
    </row>
    <row r="5713" spans="1:14" x14ac:dyDescent="0.2">
      <c r="A5713" t="s">
        <v>217</v>
      </c>
      <c r="B5713" s="1">
        <v>0.70833333333333337</v>
      </c>
      <c r="C5713" t="s">
        <v>4</v>
      </c>
      <c r="D5713" t="s">
        <v>2</v>
      </c>
      <c r="E5713" t="s">
        <v>190</v>
      </c>
      <c r="F5713">
        <v>309</v>
      </c>
      <c r="G5713" t="str">
        <f>VLOOKUP(Tabel1[[#This Row],[Gruppe]],Statistikkoder!$A$1:$C$154,2,FALSE)</f>
        <v>    Autocamper &lt;  6 meter                </v>
      </c>
      <c r="H5713">
        <v>1</v>
      </c>
      <c r="I5713">
        <v>1</v>
      </c>
      <c r="J5713">
        <v>6</v>
      </c>
      <c r="K5713">
        <f>IF(AND(Tabel1[[#This Row],[Gruppe]]&gt;=610,Tabel1[[#This Row],[Gruppe]]&lt;=765),Tabel1[[#This Row],[Dækmeter]],0)</f>
        <v>0</v>
      </c>
      <c r="L5713">
        <v>0</v>
      </c>
      <c r="M5713" t="s">
        <v>3</v>
      </c>
      <c r="N5713" t="str">
        <f>VLOOKUP($F5713,Statistikkoder!$A$2:$C$154,3,FALSE)</f>
        <v>Autocamper</v>
      </c>
    </row>
    <row r="5714" spans="1:14" x14ac:dyDescent="0.2">
      <c r="A5714" t="s">
        <v>217</v>
      </c>
      <c r="B5714" s="1">
        <v>0.70833333333333337</v>
      </c>
      <c r="C5714" t="s">
        <v>4</v>
      </c>
      <c r="D5714" t="s">
        <v>2</v>
      </c>
      <c r="E5714" t="s">
        <v>190</v>
      </c>
      <c r="F5714">
        <v>320</v>
      </c>
      <c r="G5714" t="str">
        <f>VLOOKUP(Tabel1[[#This Row],[Gruppe]],Statistikkoder!$A$1:$C$154,2,FALSE)</f>
        <v>    Autocamper &lt; 12 meter                </v>
      </c>
      <c r="H5714">
        <v>1</v>
      </c>
      <c r="I5714">
        <v>2</v>
      </c>
      <c r="J5714">
        <v>10</v>
      </c>
      <c r="K5714">
        <f>IF(AND(Tabel1[[#This Row],[Gruppe]]&gt;=610,Tabel1[[#This Row],[Gruppe]]&lt;=765),Tabel1[[#This Row],[Dækmeter]],0)</f>
        <v>0</v>
      </c>
      <c r="L5714">
        <v>0</v>
      </c>
      <c r="M5714" t="s">
        <v>3</v>
      </c>
      <c r="N5714" t="str">
        <f>VLOOKUP($F5714,Statistikkoder!$A$2:$C$154,3,FALSE)</f>
        <v>Autocamper</v>
      </c>
    </row>
    <row r="5715" spans="1:14" x14ac:dyDescent="0.2">
      <c r="A5715" t="s">
        <v>217</v>
      </c>
      <c r="B5715" s="1">
        <v>0.70833333333333337</v>
      </c>
      <c r="C5715" t="s">
        <v>4</v>
      </c>
      <c r="D5715" t="s">
        <v>2</v>
      </c>
      <c r="E5715" t="s">
        <v>190</v>
      </c>
      <c r="F5715">
        <v>409</v>
      </c>
      <c r="G5715" t="str">
        <f>VLOOKUP(Tabel1[[#This Row],[Gruppe]],Statistikkoder!$A$1:$C$154,2,FALSE)</f>
        <v>    Knallert                              </v>
      </c>
      <c r="H5715">
        <v>1</v>
      </c>
      <c r="I5715">
        <v>0</v>
      </c>
      <c r="J5715">
        <v>1</v>
      </c>
      <c r="K5715">
        <f>IF(AND(Tabel1[[#This Row],[Gruppe]]&gt;=610,Tabel1[[#This Row],[Gruppe]]&lt;=765),Tabel1[[#This Row],[Dækmeter]],0)</f>
        <v>0</v>
      </c>
      <c r="L5715">
        <v>0</v>
      </c>
      <c r="M5715" t="s">
        <v>3</v>
      </c>
      <c r="N5715" t="str">
        <f>VLOOKUP($F5715,Statistikkoder!$A$2:$C$154,3,FALSE)</f>
        <v>MC/Knallert</v>
      </c>
    </row>
    <row r="5716" spans="1:14" x14ac:dyDescent="0.2">
      <c r="A5716" t="s">
        <v>217</v>
      </c>
      <c r="B5716" s="1">
        <v>0.70833333333333337</v>
      </c>
      <c r="C5716" t="s">
        <v>4</v>
      </c>
      <c r="D5716" t="s">
        <v>2</v>
      </c>
      <c r="E5716" t="s">
        <v>190</v>
      </c>
      <c r="F5716">
        <v>710</v>
      </c>
      <c r="G5716" t="str">
        <f>VLOOKUP(Tabel1[[#This Row],[Gruppe]],Statistikkoder!$A$1:$C$154,2,FALSE)</f>
        <v>    Forvogn &lt; 10 meter incl. fører          </v>
      </c>
      <c r="H5716">
        <v>1</v>
      </c>
      <c r="I5716">
        <v>2</v>
      </c>
      <c r="J5716">
        <v>10</v>
      </c>
      <c r="K5716">
        <f>IF(AND(Tabel1[[#This Row],[Gruppe]]&gt;=610,Tabel1[[#This Row],[Gruppe]]&lt;=765),Tabel1[[#This Row],[Dækmeter]],0)</f>
        <v>10</v>
      </c>
      <c r="L5716">
        <v>0</v>
      </c>
      <c r="M5716" t="s">
        <v>3</v>
      </c>
      <c r="N5716" t="str">
        <f>VLOOKUP($F5716,Statistikkoder!$A$2:$C$154,3,FALSE)</f>
        <v>Forvogn</v>
      </c>
    </row>
    <row r="5717" spans="1:14" x14ac:dyDescent="0.2">
      <c r="A5717" t="s">
        <v>217</v>
      </c>
      <c r="B5717" s="1">
        <v>0.70833333333333337</v>
      </c>
      <c r="C5717" t="s">
        <v>4</v>
      </c>
      <c r="D5717" t="s">
        <v>2</v>
      </c>
      <c r="E5717" t="s">
        <v>190</v>
      </c>
      <c r="F5717">
        <v>996</v>
      </c>
      <c r="G5717" t="str">
        <f>VLOOKUP(Tabel1[[#This Row],[Gruppe]],Statistikkoder!$A$1:$C$154,2,FALSE)</f>
        <v>    Passager i køretøj                            </v>
      </c>
      <c r="H5717">
        <v>0</v>
      </c>
      <c r="I5717">
        <v>21</v>
      </c>
      <c r="J5717">
        <v>0</v>
      </c>
      <c r="K5717">
        <f>IF(AND(Tabel1[[#This Row],[Gruppe]]&gt;=610,Tabel1[[#This Row],[Gruppe]]&lt;=765),Tabel1[[#This Row],[Dækmeter]],0)</f>
        <v>0</v>
      </c>
      <c r="L5717">
        <v>0</v>
      </c>
      <c r="M5717" t="s">
        <v>3</v>
      </c>
      <c r="N5717" t="str">
        <f>VLOOKUP($F5717,Statistikkoder!$A$2:$C$154,3,FALSE)</f>
        <v>Passager</v>
      </c>
    </row>
    <row r="5718" spans="1:14" x14ac:dyDescent="0.2">
      <c r="A5718" t="s">
        <v>217</v>
      </c>
      <c r="B5718" s="1">
        <v>0.70833333333333337</v>
      </c>
      <c r="C5718" t="s">
        <v>0</v>
      </c>
      <c r="D5718" t="s">
        <v>1</v>
      </c>
      <c r="E5718" t="s">
        <v>189</v>
      </c>
      <c r="F5718">
        <v>10</v>
      </c>
      <c r="G5718" t="str">
        <f>VLOOKUP(Tabel1[[#This Row],[Gruppe]],Statistikkoder!$A$1:$C$154,2,FALSE)</f>
        <v>    Voksen gående                    </v>
      </c>
      <c r="H5718">
        <v>0</v>
      </c>
      <c r="I5718">
        <v>1</v>
      </c>
      <c r="J5718">
        <v>0</v>
      </c>
      <c r="K5718">
        <f>IF(AND(Tabel1[[#This Row],[Gruppe]]&gt;=610,Tabel1[[#This Row],[Gruppe]]&lt;=765),Tabel1[[#This Row],[Dækmeter]],0)</f>
        <v>0</v>
      </c>
      <c r="L5718">
        <v>0</v>
      </c>
      <c r="M5718" t="s">
        <v>3</v>
      </c>
      <c r="N5718" t="str">
        <f>VLOOKUP($F5718,Statistikkoder!$A$2:$C$154,3,FALSE)</f>
        <v>Passager</v>
      </c>
    </row>
    <row r="5719" spans="1:14" x14ac:dyDescent="0.2">
      <c r="A5719" t="s">
        <v>217</v>
      </c>
      <c r="B5719" s="1">
        <v>0.70833333333333337</v>
      </c>
      <c r="C5719" t="s">
        <v>0</v>
      </c>
      <c r="D5719" t="s">
        <v>1</v>
      </c>
      <c r="E5719" t="s">
        <v>189</v>
      </c>
      <c r="F5719">
        <v>15</v>
      </c>
      <c r="G5719" t="str">
        <f>VLOOKUP(Tabel1[[#This Row],[Gruppe]],Statistikkoder!$A$1:$C$154,2,FALSE)</f>
        <v>    Voksen gående Pendler            </v>
      </c>
      <c r="H5719">
        <v>0</v>
      </c>
      <c r="I5719">
        <v>1</v>
      </c>
      <c r="J5719">
        <v>0</v>
      </c>
      <c r="K5719">
        <f>IF(AND(Tabel1[[#This Row],[Gruppe]]&gt;=610,Tabel1[[#This Row],[Gruppe]]&lt;=765),Tabel1[[#This Row],[Dækmeter]],0)</f>
        <v>0</v>
      </c>
      <c r="L5719">
        <v>0</v>
      </c>
      <c r="M5719" t="s">
        <v>3</v>
      </c>
      <c r="N5719" t="str">
        <f>VLOOKUP($F5719,Statistikkoder!$A$2:$C$154,3,FALSE)</f>
        <v>Passager</v>
      </c>
    </row>
    <row r="5720" spans="1:14" x14ac:dyDescent="0.2">
      <c r="A5720" t="s">
        <v>217</v>
      </c>
      <c r="B5720" s="1">
        <v>0.70833333333333337</v>
      </c>
      <c r="C5720" t="s">
        <v>0</v>
      </c>
      <c r="D5720" t="s">
        <v>1</v>
      </c>
      <c r="E5720" t="s">
        <v>189</v>
      </c>
      <c r="F5720">
        <v>80</v>
      </c>
      <c r="G5720" t="str">
        <f>VLOOKUP(Tabel1[[#This Row],[Gruppe]],Statistikkoder!$A$1:$C$154,2,FALSE)</f>
        <v>    Bil &lt; 1,95 pendler rejse        </v>
      </c>
      <c r="H5720">
        <v>4</v>
      </c>
      <c r="I5720">
        <v>5</v>
      </c>
      <c r="J5720">
        <v>24</v>
      </c>
      <c r="K5720">
        <f>IF(AND(Tabel1[[#This Row],[Gruppe]]&gt;=610,Tabel1[[#This Row],[Gruppe]]&lt;=765),Tabel1[[#This Row],[Dækmeter]],0)</f>
        <v>0</v>
      </c>
      <c r="L5720">
        <v>0</v>
      </c>
      <c r="M5720" t="s">
        <v>3</v>
      </c>
      <c r="N5720" t="str">
        <f>VLOOKUP($F5720,Statistikkoder!$A$2:$C$154,3,FALSE)</f>
        <v>Personbil</v>
      </c>
    </row>
    <row r="5721" spans="1:14" x14ac:dyDescent="0.2">
      <c r="A5721" t="s">
        <v>217</v>
      </c>
      <c r="B5721" s="1">
        <v>0.70833333333333337</v>
      </c>
      <c r="C5721" t="s">
        <v>0</v>
      </c>
      <c r="D5721" t="s">
        <v>1</v>
      </c>
      <c r="E5721" t="s">
        <v>189</v>
      </c>
      <c r="F5721">
        <v>110</v>
      </c>
      <c r="G5721" t="str">
        <f>VLOOKUP(Tabel1[[#This Row],[Gruppe]],Statistikkoder!$A$1:$C$154,2,FALSE)</f>
        <v>    Bil &lt; 1,95 m                            </v>
      </c>
      <c r="H5721">
        <v>20</v>
      </c>
      <c r="I5721">
        <v>42</v>
      </c>
      <c r="J5721">
        <v>120</v>
      </c>
      <c r="K5721">
        <f>IF(AND(Tabel1[[#This Row],[Gruppe]]&gt;=610,Tabel1[[#This Row],[Gruppe]]&lt;=765),Tabel1[[#This Row],[Dækmeter]],0)</f>
        <v>0</v>
      </c>
      <c r="L5721">
        <v>0</v>
      </c>
      <c r="M5721" t="s">
        <v>3</v>
      </c>
      <c r="N5721" t="str">
        <f>VLOOKUP($F5721,Statistikkoder!$A$2:$C$154,3,FALSE)</f>
        <v>Personbil</v>
      </c>
    </row>
    <row r="5722" spans="1:14" x14ac:dyDescent="0.2">
      <c r="A5722" t="s">
        <v>217</v>
      </c>
      <c r="B5722" s="1">
        <v>0.70833333333333337</v>
      </c>
      <c r="C5722" t="s">
        <v>0</v>
      </c>
      <c r="D5722" t="s">
        <v>1</v>
      </c>
      <c r="E5722" t="s">
        <v>189</v>
      </c>
      <c r="F5722">
        <v>120</v>
      </c>
      <c r="G5722" t="str">
        <f>VLOOKUP(Tabel1[[#This Row],[Gruppe]],Statistikkoder!$A$1:$C$154,2,FALSE)</f>
        <v>    Bil &gt; 1,95 m                            </v>
      </c>
      <c r="H5722">
        <v>2</v>
      </c>
      <c r="I5722">
        <v>7</v>
      </c>
      <c r="J5722">
        <v>12</v>
      </c>
      <c r="K5722">
        <f>IF(AND(Tabel1[[#This Row],[Gruppe]]&gt;=610,Tabel1[[#This Row],[Gruppe]]&lt;=765),Tabel1[[#This Row],[Dækmeter]],0)</f>
        <v>0</v>
      </c>
      <c r="L5722">
        <v>0</v>
      </c>
      <c r="M5722" t="s">
        <v>3</v>
      </c>
      <c r="N5722" t="str">
        <f>VLOOKUP($F5722,Statistikkoder!$A$2:$C$154,3,FALSE)</f>
        <v>Personbil</v>
      </c>
    </row>
    <row r="5723" spans="1:14" x14ac:dyDescent="0.2">
      <c r="A5723" t="s">
        <v>217</v>
      </c>
      <c r="B5723" s="1">
        <v>0.70833333333333337</v>
      </c>
      <c r="C5723" t="s">
        <v>0</v>
      </c>
      <c r="D5723" t="s">
        <v>1</v>
      </c>
      <c r="E5723" t="s">
        <v>189</v>
      </c>
      <c r="F5723">
        <v>320</v>
      </c>
      <c r="G5723" t="str">
        <f>VLOOKUP(Tabel1[[#This Row],[Gruppe]],Statistikkoder!$A$1:$C$154,2,FALSE)</f>
        <v>    Autocamper &lt; 12 meter                </v>
      </c>
      <c r="H5723">
        <v>2</v>
      </c>
      <c r="I5723">
        <v>4</v>
      </c>
      <c r="J5723">
        <v>20</v>
      </c>
      <c r="K5723">
        <f>IF(AND(Tabel1[[#This Row],[Gruppe]]&gt;=610,Tabel1[[#This Row],[Gruppe]]&lt;=765),Tabel1[[#This Row],[Dækmeter]],0)</f>
        <v>0</v>
      </c>
      <c r="L5723">
        <v>0</v>
      </c>
      <c r="M5723" t="s">
        <v>3</v>
      </c>
      <c r="N5723" t="str">
        <f>VLOOKUP($F5723,Statistikkoder!$A$2:$C$154,3,FALSE)</f>
        <v>Autocamper</v>
      </c>
    </row>
    <row r="5724" spans="1:14" x14ac:dyDescent="0.2">
      <c r="A5724" t="s">
        <v>217</v>
      </c>
      <c r="B5724" s="1">
        <v>0.70833333333333337</v>
      </c>
      <c r="C5724" t="s">
        <v>0</v>
      </c>
      <c r="D5724" t="s">
        <v>1</v>
      </c>
      <c r="E5724" t="s">
        <v>189</v>
      </c>
      <c r="F5724">
        <v>510</v>
      </c>
      <c r="G5724" t="str">
        <f>VLOOKUP(Tabel1[[#This Row],[Gruppe]],Statistikkoder!$A$1:$C$154,2,FALSE)</f>
        <v>    Cykel Voksen                            </v>
      </c>
      <c r="H5724">
        <v>1</v>
      </c>
      <c r="I5724">
        <v>0</v>
      </c>
      <c r="J5724">
        <v>1</v>
      </c>
      <c r="K5724">
        <f>IF(AND(Tabel1[[#This Row],[Gruppe]]&gt;=610,Tabel1[[#This Row],[Gruppe]]&lt;=765),Tabel1[[#This Row],[Dækmeter]],0)</f>
        <v>0</v>
      </c>
      <c r="L5724">
        <v>0</v>
      </c>
      <c r="M5724" t="s">
        <v>3</v>
      </c>
      <c r="N5724" t="str">
        <f>VLOOKUP($F5724,Statistikkoder!$A$2:$C$154,3,FALSE)</f>
        <v>Cykel</v>
      </c>
    </row>
    <row r="5725" spans="1:14" x14ac:dyDescent="0.2">
      <c r="A5725" t="s">
        <v>217</v>
      </c>
      <c r="B5725" s="1">
        <v>0.70833333333333337</v>
      </c>
      <c r="C5725" t="s">
        <v>0</v>
      </c>
      <c r="D5725" t="s">
        <v>1</v>
      </c>
      <c r="E5725" t="s">
        <v>189</v>
      </c>
      <c r="F5725">
        <v>996</v>
      </c>
      <c r="G5725" t="str">
        <f>VLOOKUP(Tabel1[[#This Row],[Gruppe]],Statistikkoder!$A$1:$C$154,2,FALSE)</f>
        <v>    Passager i køretøj                            </v>
      </c>
      <c r="H5725">
        <v>0</v>
      </c>
      <c r="I5725">
        <v>58</v>
      </c>
      <c r="J5725">
        <v>0</v>
      </c>
      <c r="K5725">
        <f>IF(AND(Tabel1[[#This Row],[Gruppe]]&gt;=610,Tabel1[[#This Row],[Gruppe]]&lt;=765),Tabel1[[#This Row],[Dækmeter]],0)</f>
        <v>0</v>
      </c>
      <c r="L5725">
        <v>0</v>
      </c>
      <c r="M5725" t="s">
        <v>3</v>
      </c>
      <c r="N5725" t="str">
        <f>VLOOKUP($F5725,Statistikkoder!$A$2:$C$154,3,FALSE)</f>
        <v>Passager</v>
      </c>
    </row>
    <row r="5726" spans="1:14" x14ac:dyDescent="0.2">
      <c r="A5726" t="s">
        <v>217</v>
      </c>
      <c r="B5726" s="1">
        <v>0.75</v>
      </c>
      <c r="C5726" t="s">
        <v>4</v>
      </c>
      <c r="D5726" t="s">
        <v>2</v>
      </c>
      <c r="E5726" t="s">
        <v>189</v>
      </c>
      <c r="F5726">
        <v>10</v>
      </c>
      <c r="G5726" t="str">
        <f>VLOOKUP(Tabel1[[#This Row],[Gruppe]],Statistikkoder!$A$1:$C$154,2,FALSE)</f>
        <v>    Voksen gående                    </v>
      </c>
      <c r="H5726">
        <v>0</v>
      </c>
      <c r="I5726">
        <v>2</v>
      </c>
      <c r="J5726">
        <v>0</v>
      </c>
      <c r="K5726">
        <f>IF(AND(Tabel1[[#This Row],[Gruppe]]&gt;=610,Tabel1[[#This Row],[Gruppe]]&lt;=765),Tabel1[[#This Row],[Dækmeter]],0)</f>
        <v>0</v>
      </c>
      <c r="L5726">
        <v>0</v>
      </c>
      <c r="M5726" t="s">
        <v>3</v>
      </c>
      <c r="N5726" t="str">
        <f>VLOOKUP($F5726,Statistikkoder!$A$2:$C$154,3,FALSE)</f>
        <v>Passager</v>
      </c>
    </row>
    <row r="5727" spans="1:14" x14ac:dyDescent="0.2">
      <c r="A5727" t="s">
        <v>217</v>
      </c>
      <c r="B5727" s="1">
        <v>0.75</v>
      </c>
      <c r="C5727" t="s">
        <v>4</v>
      </c>
      <c r="D5727" t="s">
        <v>2</v>
      </c>
      <c r="E5727" t="s">
        <v>189</v>
      </c>
      <c r="F5727">
        <v>110</v>
      </c>
      <c r="G5727" t="str">
        <f>VLOOKUP(Tabel1[[#This Row],[Gruppe]],Statistikkoder!$A$1:$C$154,2,FALSE)</f>
        <v>    Bil &lt; 1,95 m                            </v>
      </c>
      <c r="H5727">
        <v>5</v>
      </c>
      <c r="I5727">
        <v>15</v>
      </c>
      <c r="J5727">
        <v>30</v>
      </c>
      <c r="K5727">
        <f>IF(AND(Tabel1[[#This Row],[Gruppe]]&gt;=610,Tabel1[[#This Row],[Gruppe]]&lt;=765),Tabel1[[#This Row],[Dækmeter]],0)</f>
        <v>0</v>
      </c>
      <c r="L5727">
        <v>0</v>
      </c>
      <c r="M5727" t="s">
        <v>3</v>
      </c>
      <c r="N5727" t="str">
        <f>VLOOKUP($F5727,Statistikkoder!$A$2:$C$154,3,FALSE)</f>
        <v>Personbil</v>
      </c>
    </row>
    <row r="5728" spans="1:14" x14ac:dyDescent="0.2">
      <c r="A5728" t="s">
        <v>217</v>
      </c>
      <c r="B5728" s="1">
        <v>0.75</v>
      </c>
      <c r="C5728" t="s">
        <v>4</v>
      </c>
      <c r="D5728" t="s">
        <v>2</v>
      </c>
      <c r="E5728" t="s">
        <v>189</v>
      </c>
      <c r="F5728">
        <v>120</v>
      </c>
      <c r="G5728" t="str">
        <f>VLOOKUP(Tabel1[[#This Row],[Gruppe]],Statistikkoder!$A$1:$C$154,2,FALSE)</f>
        <v>    Bil &gt; 1,95 m                            </v>
      </c>
      <c r="H5728">
        <v>1</v>
      </c>
      <c r="I5728">
        <v>2</v>
      </c>
      <c r="J5728">
        <v>6</v>
      </c>
      <c r="K5728">
        <f>IF(AND(Tabel1[[#This Row],[Gruppe]]&gt;=610,Tabel1[[#This Row],[Gruppe]]&lt;=765),Tabel1[[#This Row],[Dækmeter]],0)</f>
        <v>0</v>
      </c>
      <c r="L5728">
        <v>0</v>
      </c>
      <c r="M5728" t="s">
        <v>3</v>
      </c>
      <c r="N5728" t="str">
        <f>VLOOKUP($F5728,Statistikkoder!$A$2:$C$154,3,FALSE)</f>
        <v>Personbil</v>
      </c>
    </row>
    <row r="5729" spans="1:14" x14ac:dyDescent="0.2">
      <c r="A5729" t="s">
        <v>217</v>
      </c>
      <c r="B5729" s="1">
        <v>0.75</v>
      </c>
      <c r="C5729" t="s">
        <v>4</v>
      </c>
      <c r="D5729" t="s">
        <v>2</v>
      </c>
      <c r="E5729" t="s">
        <v>189</v>
      </c>
      <c r="F5729">
        <v>320</v>
      </c>
      <c r="G5729" t="str">
        <f>VLOOKUP(Tabel1[[#This Row],[Gruppe]],Statistikkoder!$A$1:$C$154,2,FALSE)</f>
        <v>    Autocamper &lt; 12 meter                </v>
      </c>
      <c r="H5729">
        <v>1</v>
      </c>
      <c r="I5729">
        <v>2</v>
      </c>
      <c r="J5729">
        <v>10</v>
      </c>
      <c r="K5729">
        <f>IF(AND(Tabel1[[#This Row],[Gruppe]]&gt;=610,Tabel1[[#This Row],[Gruppe]]&lt;=765),Tabel1[[#This Row],[Dækmeter]],0)</f>
        <v>0</v>
      </c>
      <c r="L5729">
        <v>0</v>
      </c>
      <c r="M5729" t="s">
        <v>3</v>
      </c>
      <c r="N5729" t="str">
        <f>VLOOKUP($F5729,Statistikkoder!$A$2:$C$154,3,FALSE)</f>
        <v>Autocamper</v>
      </c>
    </row>
    <row r="5730" spans="1:14" x14ac:dyDescent="0.2">
      <c r="A5730" t="s">
        <v>217</v>
      </c>
      <c r="B5730" s="1">
        <v>0.75</v>
      </c>
      <c r="C5730" t="s">
        <v>4</v>
      </c>
      <c r="D5730" t="s">
        <v>2</v>
      </c>
      <c r="E5730" t="s">
        <v>189</v>
      </c>
      <c r="F5730">
        <v>510</v>
      </c>
      <c r="G5730" t="str">
        <f>VLOOKUP(Tabel1[[#This Row],[Gruppe]],Statistikkoder!$A$1:$C$154,2,FALSE)</f>
        <v>    Cykel Voksen                            </v>
      </c>
      <c r="H5730">
        <v>2</v>
      </c>
      <c r="I5730">
        <v>0</v>
      </c>
      <c r="J5730">
        <v>2</v>
      </c>
      <c r="K5730">
        <f>IF(AND(Tabel1[[#This Row],[Gruppe]]&gt;=610,Tabel1[[#This Row],[Gruppe]]&lt;=765),Tabel1[[#This Row],[Dækmeter]],0)</f>
        <v>0</v>
      </c>
      <c r="L5730">
        <v>0</v>
      </c>
      <c r="M5730" t="s">
        <v>3</v>
      </c>
      <c r="N5730" t="str">
        <f>VLOOKUP($F5730,Statistikkoder!$A$2:$C$154,3,FALSE)</f>
        <v>Cykel</v>
      </c>
    </row>
    <row r="5731" spans="1:14" x14ac:dyDescent="0.2">
      <c r="A5731" t="s">
        <v>217</v>
      </c>
      <c r="B5731" s="1">
        <v>0.75</v>
      </c>
      <c r="C5731" t="s">
        <v>4</v>
      </c>
      <c r="D5731" t="s">
        <v>2</v>
      </c>
      <c r="E5731" t="s">
        <v>189</v>
      </c>
      <c r="F5731">
        <v>996</v>
      </c>
      <c r="G5731" t="str">
        <f>VLOOKUP(Tabel1[[#This Row],[Gruppe]],Statistikkoder!$A$1:$C$154,2,FALSE)</f>
        <v>    Passager i køretøj                            </v>
      </c>
      <c r="H5731">
        <v>0</v>
      </c>
      <c r="I5731">
        <v>19</v>
      </c>
      <c r="J5731">
        <v>0</v>
      </c>
      <c r="K5731">
        <f>IF(AND(Tabel1[[#This Row],[Gruppe]]&gt;=610,Tabel1[[#This Row],[Gruppe]]&lt;=765),Tabel1[[#This Row],[Dækmeter]],0)</f>
        <v>0</v>
      </c>
      <c r="L5731">
        <v>0</v>
      </c>
      <c r="M5731" t="s">
        <v>3</v>
      </c>
      <c r="N5731" t="str">
        <f>VLOOKUP($F5731,Statistikkoder!$A$2:$C$154,3,FALSE)</f>
        <v>Passager</v>
      </c>
    </row>
    <row r="5732" spans="1:14" x14ac:dyDescent="0.2">
      <c r="A5732" t="s">
        <v>217</v>
      </c>
      <c r="B5732" s="1">
        <v>0.79166666666666663</v>
      </c>
      <c r="C5732" t="s">
        <v>0</v>
      </c>
      <c r="D5732" t="s">
        <v>1</v>
      </c>
      <c r="E5732" t="s">
        <v>189</v>
      </c>
      <c r="F5732">
        <v>10</v>
      </c>
      <c r="G5732" t="str">
        <f>VLOOKUP(Tabel1[[#This Row],[Gruppe]],Statistikkoder!$A$1:$C$154,2,FALSE)</f>
        <v>    Voksen gående                    </v>
      </c>
      <c r="H5732">
        <v>0</v>
      </c>
      <c r="I5732">
        <v>1</v>
      </c>
      <c r="J5732">
        <v>0</v>
      </c>
      <c r="K5732">
        <f>IF(AND(Tabel1[[#This Row],[Gruppe]]&gt;=610,Tabel1[[#This Row],[Gruppe]]&lt;=765),Tabel1[[#This Row],[Dækmeter]],0)</f>
        <v>0</v>
      </c>
      <c r="L5732">
        <v>0</v>
      </c>
      <c r="M5732" t="s">
        <v>3</v>
      </c>
      <c r="N5732" t="str">
        <f>VLOOKUP($F5732,Statistikkoder!$A$2:$C$154,3,FALSE)</f>
        <v>Passager</v>
      </c>
    </row>
    <row r="5733" spans="1:14" x14ac:dyDescent="0.2">
      <c r="A5733" t="s">
        <v>217</v>
      </c>
      <c r="B5733" s="1">
        <v>0.79166666666666663</v>
      </c>
      <c r="C5733" t="s">
        <v>0</v>
      </c>
      <c r="D5733" t="s">
        <v>1</v>
      </c>
      <c r="E5733" t="s">
        <v>189</v>
      </c>
      <c r="F5733">
        <v>30</v>
      </c>
      <c r="G5733" t="str">
        <f>VLOOKUP(Tabel1[[#This Row],[Gruppe]],Statistikkoder!$A$1:$C$154,2,FALSE)</f>
        <v>    Barn  0-11 år gående              </v>
      </c>
      <c r="H5733">
        <v>0</v>
      </c>
      <c r="I5733">
        <v>1</v>
      </c>
      <c r="J5733">
        <v>0</v>
      </c>
      <c r="K5733">
        <f>IF(AND(Tabel1[[#This Row],[Gruppe]]&gt;=610,Tabel1[[#This Row],[Gruppe]]&lt;=765),Tabel1[[#This Row],[Dækmeter]],0)</f>
        <v>0</v>
      </c>
      <c r="L5733">
        <v>0</v>
      </c>
      <c r="M5733" t="s">
        <v>3</v>
      </c>
      <c r="N5733" t="str">
        <f>VLOOKUP($F5733,Statistikkoder!$A$2:$C$154,3,FALSE)</f>
        <v>Passager</v>
      </c>
    </row>
    <row r="5734" spans="1:14" x14ac:dyDescent="0.2">
      <c r="A5734" t="s">
        <v>217</v>
      </c>
      <c r="B5734" s="1">
        <v>0.79166666666666663</v>
      </c>
      <c r="C5734" t="s">
        <v>0</v>
      </c>
      <c r="D5734" t="s">
        <v>1</v>
      </c>
      <c r="E5734" t="s">
        <v>189</v>
      </c>
      <c r="F5734">
        <v>80</v>
      </c>
      <c r="G5734" t="str">
        <f>VLOOKUP(Tabel1[[#This Row],[Gruppe]],Statistikkoder!$A$1:$C$154,2,FALSE)</f>
        <v>    Bil &lt; 1,95 pendler rejse        </v>
      </c>
      <c r="H5734">
        <v>4</v>
      </c>
      <c r="I5734">
        <v>5</v>
      </c>
      <c r="J5734">
        <v>24</v>
      </c>
      <c r="K5734">
        <f>IF(AND(Tabel1[[#This Row],[Gruppe]]&gt;=610,Tabel1[[#This Row],[Gruppe]]&lt;=765),Tabel1[[#This Row],[Dækmeter]],0)</f>
        <v>0</v>
      </c>
      <c r="L5734">
        <v>0</v>
      </c>
      <c r="M5734" t="s">
        <v>3</v>
      </c>
      <c r="N5734" t="str">
        <f>VLOOKUP($F5734,Statistikkoder!$A$2:$C$154,3,FALSE)</f>
        <v>Personbil</v>
      </c>
    </row>
    <row r="5735" spans="1:14" x14ac:dyDescent="0.2">
      <c r="A5735" t="s">
        <v>217</v>
      </c>
      <c r="B5735" s="1">
        <v>0.79166666666666663</v>
      </c>
      <c r="C5735" t="s">
        <v>0</v>
      </c>
      <c r="D5735" t="s">
        <v>1</v>
      </c>
      <c r="E5735" t="s">
        <v>189</v>
      </c>
      <c r="F5735">
        <v>110</v>
      </c>
      <c r="G5735" t="str">
        <f>VLOOKUP(Tabel1[[#This Row],[Gruppe]],Statistikkoder!$A$1:$C$154,2,FALSE)</f>
        <v>    Bil &lt; 1,95 m                            </v>
      </c>
      <c r="H5735">
        <v>9</v>
      </c>
      <c r="I5735">
        <v>16</v>
      </c>
      <c r="J5735">
        <v>54</v>
      </c>
      <c r="K5735">
        <f>IF(AND(Tabel1[[#This Row],[Gruppe]]&gt;=610,Tabel1[[#This Row],[Gruppe]]&lt;=765),Tabel1[[#This Row],[Dækmeter]],0)</f>
        <v>0</v>
      </c>
      <c r="L5735">
        <v>0</v>
      </c>
      <c r="M5735" t="s">
        <v>3</v>
      </c>
      <c r="N5735" t="str">
        <f>VLOOKUP($F5735,Statistikkoder!$A$2:$C$154,3,FALSE)</f>
        <v>Personbil</v>
      </c>
    </row>
    <row r="5736" spans="1:14" x14ac:dyDescent="0.2">
      <c r="A5736" t="s">
        <v>217</v>
      </c>
      <c r="B5736" s="1">
        <v>0.79166666666666663</v>
      </c>
      <c r="C5736" t="s">
        <v>0</v>
      </c>
      <c r="D5736" t="s">
        <v>1</v>
      </c>
      <c r="E5736" t="s">
        <v>189</v>
      </c>
      <c r="F5736">
        <v>120</v>
      </c>
      <c r="G5736" t="str">
        <f>VLOOKUP(Tabel1[[#This Row],[Gruppe]],Statistikkoder!$A$1:$C$154,2,FALSE)</f>
        <v>    Bil &gt; 1,95 m                            </v>
      </c>
      <c r="H5736">
        <v>1</v>
      </c>
      <c r="I5736">
        <v>3</v>
      </c>
      <c r="J5736">
        <v>6</v>
      </c>
      <c r="K5736">
        <f>IF(AND(Tabel1[[#This Row],[Gruppe]]&gt;=610,Tabel1[[#This Row],[Gruppe]]&lt;=765),Tabel1[[#This Row],[Dækmeter]],0)</f>
        <v>0</v>
      </c>
      <c r="L5736">
        <v>0</v>
      </c>
      <c r="M5736" t="s">
        <v>3</v>
      </c>
      <c r="N5736" t="str">
        <f>VLOOKUP($F5736,Statistikkoder!$A$2:$C$154,3,FALSE)</f>
        <v>Personbil</v>
      </c>
    </row>
    <row r="5737" spans="1:14" x14ac:dyDescent="0.2">
      <c r="A5737" t="s">
        <v>217</v>
      </c>
      <c r="B5737" s="1">
        <v>0.79166666666666663</v>
      </c>
      <c r="C5737" t="s">
        <v>0</v>
      </c>
      <c r="D5737" t="s">
        <v>1</v>
      </c>
      <c r="E5737" t="s">
        <v>189</v>
      </c>
      <c r="F5737">
        <v>410</v>
      </c>
      <c r="G5737" t="str">
        <f>VLOOKUP(Tabel1[[#This Row],[Gruppe]],Statistikkoder!$A$1:$C$154,2,FALSE)</f>
        <v>    MC                                    </v>
      </c>
      <c r="H5737">
        <v>1</v>
      </c>
      <c r="I5737">
        <v>1</v>
      </c>
      <c r="J5737">
        <v>2</v>
      </c>
      <c r="K5737">
        <f>IF(AND(Tabel1[[#This Row],[Gruppe]]&gt;=610,Tabel1[[#This Row],[Gruppe]]&lt;=765),Tabel1[[#This Row],[Dækmeter]],0)</f>
        <v>0</v>
      </c>
      <c r="L5737">
        <v>0</v>
      </c>
      <c r="M5737" t="s">
        <v>3</v>
      </c>
      <c r="N5737" t="str">
        <f>VLOOKUP($F5737,Statistikkoder!$A$2:$C$154,3,FALSE)</f>
        <v>MC/Knallert</v>
      </c>
    </row>
    <row r="5738" spans="1:14" x14ac:dyDescent="0.2">
      <c r="A5738" t="s">
        <v>217</v>
      </c>
      <c r="B5738" s="1">
        <v>0.79166666666666663</v>
      </c>
      <c r="C5738" t="s">
        <v>0</v>
      </c>
      <c r="D5738" t="s">
        <v>1</v>
      </c>
      <c r="E5738" t="s">
        <v>189</v>
      </c>
      <c r="F5738">
        <v>996</v>
      </c>
      <c r="G5738" t="str">
        <f>VLOOKUP(Tabel1[[#This Row],[Gruppe]],Statistikkoder!$A$1:$C$154,2,FALSE)</f>
        <v>    Passager i køretøj                            </v>
      </c>
      <c r="H5738">
        <v>0</v>
      </c>
      <c r="I5738">
        <v>25</v>
      </c>
      <c r="J5738">
        <v>0</v>
      </c>
      <c r="K5738">
        <f>IF(AND(Tabel1[[#This Row],[Gruppe]]&gt;=610,Tabel1[[#This Row],[Gruppe]]&lt;=765),Tabel1[[#This Row],[Dækmeter]],0)</f>
        <v>0</v>
      </c>
      <c r="L5738">
        <v>0</v>
      </c>
      <c r="M5738" t="s">
        <v>3</v>
      </c>
      <c r="N5738" t="str">
        <f>VLOOKUP($F5738,Statistikkoder!$A$2:$C$154,3,FALSE)</f>
        <v>Passager</v>
      </c>
    </row>
    <row r="5739" spans="1:14" x14ac:dyDescent="0.2">
      <c r="A5739" t="s">
        <v>217</v>
      </c>
      <c r="B5739" s="1">
        <v>0.83333333333333337</v>
      </c>
      <c r="C5739" t="s">
        <v>4</v>
      </c>
      <c r="D5739" t="s">
        <v>2</v>
      </c>
      <c r="E5739" t="s">
        <v>189</v>
      </c>
      <c r="F5739">
        <v>110</v>
      </c>
      <c r="G5739" t="str">
        <f>VLOOKUP(Tabel1[[#This Row],[Gruppe]],Statistikkoder!$A$1:$C$154,2,FALSE)</f>
        <v>    Bil &lt; 1,95 m                            </v>
      </c>
      <c r="H5739">
        <v>8</v>
      </c>
      <c r="I5739">
        <v>11</v>
      </c>
      <c r="J5739">
        <v>48</v>
      </c>
      <c r="K5739">
        <f>IF(AND(Tabel1[[#This Row],[Gruppe]]&gt;=610,Tabel1[[#This Row],[Gruppe]]&lt;=765),Tabel1[[#This Row],[Dækmeter]],0)</f>
        <v>0</v>
      </c>
      <c r="L5739">
        <v>0</v>
      </c>
      <c r="M5739" t="s">
        <v>3</v>
      </c>
      <c r="N5739" t="str">
        <f>VLOOKUP($F5739,Statistikkoder!$A$2:$C$154,3,FALSE)</f>
        <v>Personbil</v>
      </c>
    </row>
    <row r="5740" spans="1:14" x14ac:dyDescent="0.2">
      <c r="A5740" t="s">
        <v>217</v>
      </c>
      <c r="B5740" s="1">
        <v>0.83333333333333337</v>
      </c>
      <c r="C5740" t="s">
        <v>4</v>
      </c>
      <c r="D5740" t="s">
        <v>2</v>
      </c>
      <c r="E5740" t="s">
        <v>189</v>
      </c>
      <c r="F5740">
        <v>996</v>
      </c>
      <c r="G5740" t="str">
        <f>VLOOKUP(Tabel1[[#This Row],[Gruppe]],Statistikkoder!$A$1:$C$154,2,FALSE)</f>
        <v>    Passager i køretøj                            </v>
      </c>
      <c r="H5740">
        <v>0</v>
      </c>
      <c r="I5740">
        <v>11</v>
      </c>
      <c r="J5740">
        <v>0</v>
      </c>
      <c r="K5740">
        <f>IF(AND(Tabel1[[#This Row],[Gruppe]]&gt;=610,Tabel1[[#This Row],[Gruppe]]&lt;=765),Tabel1[[#This Row],[Dækmeter]],0)</f>
        <v>0</v>
      </c>
      <c r="L5740">
        <v>0</v>
      </c>
      <c r="M5740" t="s">
        <v>3</v>
      </c>
      <c r="N5740" t="str">
        <f>VLOOKUP($F5740,Statistikkoder!$A$2:$C$154,3,FALSE)</f>
        <v>Passager</v>
      </c>
    </row>
    <row r="5741" spans="1:14" x14ac:dyDescent="0.2">
      <c r="A5741" t="s">
        <v>217</v>
      </c>
      <c r="B5741" s="1">
        <v>0.875</v>
      </c>
      <c r="C5741" t="s">
        <v>0</v>
      </c>
      <c r="D5741" t="s">
        <v>1</v>
      </c>
      <c r="E5741" t="s">
        <v>189</v>
      </c>
      <c r="F5741">
        <v>10</v>
      </c>
      <c r="G5741" t="str">
        <f>VLOOKUP(Tabel1[[#This Row],[Gruppe]],Statistikkoder!$A$1:$C$154,2,FALSE)</f>
        <v>    Voksen gående                    </v>
      </c>
      <c r="H5741">
        <v>0</v>
      </c>
      <c r="I5741">
        <v>2</v>
      </c>
      <c r="J5741">
        <v>0</v>
      </c>
      <c r="K5741">
        <f>IF(AND(Tabel1[[#This Row],[Gruppe]]&gt;=610,Tabel1[[#This Row],[Gruppe]]&lt;=765),Tabel1[[#This Row],[Dækmeter]],0)</f>
        <v>0</v>
      </c>
      <c r="L5741">
        <v>0</v>
      </c>
      <c r="M5741" t="s">
        <v>3</v>
      </c>
      <c r="N5741" t="str">
        <f>VLOOKUP($F5741,Statistikkoder!$A$2:$C$154,3,FALSE)</f>
        <v>Passager</v>
      </c>
    </row>
    <row r="5742" spans="1:14" x14ac:dyDescent="0.2">
      <c r="A5742" t="s">
        <v>217</v>
      </c>
      <c r="B5742" s="1">
        <v>0.875</v>
      </c>
      <c r="C5742" t="s">
        <v>0</v>
      </c>
      <c r="D5742" t="s">
        <v>1</v>
      </c>
      <c r="E5742" t="s">
        <v>189</v>
      </c>
      <c r="F5742">
        <v>110</v>
      </c>
      <c r="G5742" t="str">
        <f>VLOOKUP(Tabel1[[#This Row],[Gruppe]],Statistikkoder!$A$1:$C$154,2,FALSE)</f>
        <v>    Bil &lt; 1,95 m                            </v>
      </c>
      <c r="H5742">
        <v>7</v>
      </c>
      <c r="I5742">
        <v>12</v>
      </c>
      <c r="J5742">
        <v>42</v>
      </c>
      <c r="K5742">
        <f>IF(AND(Tabel1[[#This Row],[Gruppe]]&gt;=610,Tabel1[[#This Row],[Gruppe]]&lt;=765),Tabel1[[#This Row],[Dækmeter]],0)</f>
        <v>0</v>
      </c>
      <c r="L5742">
        <v>0</v>
      </c>
      <c r="M5742" t="s">
        <v>3</v>
      </c>
      <c r="N5742" t="str">
        <f>VLOOKUP($F5742,Statistikkoder!$A$2:$C$154,3,FALSE)</f>
        <v>Personbil</v>
      </c>
    </row>
    <row r="5743" spans="1:14" x14ac:dyDescent="0.2">
      <c r="A5743" t="s">
        <v>217</v>
      </c>
      <c r="B5743" s="1">
        <v>0.875</v>
      </c>
      <c r="C5743" t="s">
        <v>0</v>
      </c>
      <c r="D5743" t="s">
        <v>1</v>
      </c>
      <c r="E5743" t="s">
        <v>189</v>
      </c>
      <c r="F5743">
        <v>120</v>
      </c>
      <c r="G5743" t="str">
        <f>VLOOKUP(Tabel1[[#This Row],[Gruppe]],Statistikkoder!$A$1:$C$154,2,FALSE)</f>
        <v>    Bil &gt; 1,95 m                            </v>
      </c>
      <c r="H5743">
        <v>1</v>
      </c>
      <c r="I5743">
        <v>2</v>
      </c>
      <c r="J5743">
        <v>6</v>
      </c>
      <c r="K5743">
        <f>IF(AND(Tabel1[[#This Row],[Gruppe]]&gt;=610,Tabel1[[#This Row],[Gruppe]]&lt;=765),Tabel1[[#This Row],[Dækmeter]],0)</f>
        <v>0</v>
      </c>
      <c r="L5743">
        <v>0</v>
      </c>
      <c r="M5743" t="s">
        <v>3</v>
      </c>
      <c r="N5743" t="str">
        <f>VLOOKUP($F5743,Statistikkoder!$A$2:$C$154,3,FALSE)</f>
        <v>Personbil</v>
      </c>
    </row>
    <row r="5744" spans="1:14" x14ac:dyDescent="0.2">
      <c r="A5744" t="s">
        <v>217</v>
      </c>
      <c r="B5744" s="1">
        <v>0.875</v>
      </c>
      <c r="C5744" t="s">
        <v>0</v>
      </c>
      <c r="D5744" t="s">
        <v>1</v>
      </c>
      <c r="E5744" t="s">
        <v>189</v>
      </c>
      <c r="F5744">
        <v>410</v>
      </c>
      <c r="G5744" t="str">
        <f>VLOOKUP(Tabel1[[#This Row],[Gruppe]],Statistikkoder!$A$1:$C$154,2,FALSE)</f>
        <v>    MC                                    </v>
      </c>
      <c r="H5744">
        <v>2</v>
      </c>
      <c r="I5744">
        <v>2</v>
      </c>
      <c r="J5744">
        <v>6</v>
      </c>
      <c r="K5744">
        <f>IF(AND(Tabel1[[#This Row],[Gruppe]]&gt;=610,Tabel1[[#This Row],[Gruppe]]&lt;=765),Tabel1[[#This Row],[Dækmeter]],0)</f>
        <v>0</v>
      </c>
      <c r="L5744">
        <v>0</v>
      </c>
      <c r="M5744" t="s">
        <v>3</v>
      </c>
      <c r="N5744" t="str">
        <f>VLOOKUP($F5744,Statistikkoder!$A$2:$C$154,3,FALSE)</f>
        <v>MC/Knallert</v>
      </c>
    </row>
    <row r="5745" spans="1:14" x14ac:dyDescent="0.2">
      <c r="A5745" t="s">
        <v>217</v>
      </c>
      <c r="B5745" s="1">
        <v>0.875</v>
      </c>
      <c r="C5745" t="s">
        <v>0</v>
      </c>
      <c r="D5745" t="s">
        <v>1</v>
      </c>
      <c r="E5745" t="s">
        <v>189</v>
      </c>
      <c r="F5745">
        <v>996</v>
      </c>
      <c r="G5745" t="str">
        <f>VLOOKUP(Tabel1[[#This Row],[Gruppe]],Statistikkoder!$A$1:$C$154,2,FALSE)</f>
        <v>    Passager i køretøj                            </v>
      </c>
      <c r="H5745">
        <v>0</v>
      </c>
      <c r="I5745">
        <v>16</v>
      </c>
      <c r="J5745">
        <v>0</v>
      </c>
      <c r="K5745">
        <f>IF(AND(Tabel1[[#This Row],[Gruppe]]&gt;=610,Tabel1[[#This Row],[Gruppe]]&lt;=765),Tabel1[[#This Row],[Dækmeter]],0)</f>
        <v>0</v>
      </c>
      <c r="L5745">
        <v>0</v>
      </c>
      <c r="M5745" t="s">
        <v>3</v>
      </c>
      <c r="N5745" t="str">
        <f>VLOOKUP($F5745,Statistikkoder!$A$2:$C$154,3,FALSE)</f>
        <v>Passager</v>
      </c>
    </row>
    <row r="5746" spans="1:14" x14ac:dyDescent="0.2">
      <c r="A5746" t="s">
        <v>218</v>
      </c>
      <c r="B5746" s="1">
        <v>0.25</v>
      </c>
      <c r="C5746" t="s">
        <v>4</v>
      </c>
      <c r="D5746" t="s">
        <v>2</v>
      </c>
      <c r="E5746" t="s">
        <v>189</v>
      </c>
      <c r="F5746">
        <v>15</v>
      </c>
      <c r="G5746" t="str">
        <f>VLOOKUP(Tabel1[[#This Row],[Gruppe]],Statistikkoder!$A$1:$C$154,2,FALSE)</f>
        <v>    Voksen gående Pendler            </v>
      </c>
      <c r="H5746">
        <v>0</v>
      </c>
      <c r="I5746">
        <v>1</v>
      </c>
      <c r="J5746">
        <v>0</v>
      </c>
      <c r="K5746">
        <f>IF(AND(Tabel1[[#This Row],[Gruppe]]&gt;=610,Tabel1[[#This Row],[Gruppe]]&lt;=765),Tabel1[[#This Row],[Dækmeter]],0)</f>
        <v>0</v>
      </c>
      <c r="L5746">
        <v>0</v>
      </c>
      <c r="M5746" t="s">
        <v>3</v>
      </c>
      <c r="N5746" t="str">
        <f>VLOOKUP($F5746,Statistikkoder!$A$2:$C$154,3,FALSE)</f>
        <v>Passager</v>
      </c>
    </row>
    <row r="5747" spans="1:14" x14ac:dyDescent="0.2">
      <c r="A5747" t="s">
        <v>218</v>
      </c>
      <c r="B5747" s="1">
        <v>0.25</v>
      </c>
      <c r="C5747" t="s">
        <v>4</v>
      </c>
      <c r="D5747" t="s">
        <v>2</v>
      </c>
      <c r="E5747" t="s">
        <v>189</v>
      </c>
      <c r="F5747">
        <v>80</v>
      </c>
      <c r="G5747" t="str">
        <f>VLOOKUP(Tabel1[[#This Row],[Gruppe]],Statistikkoder!$A$1:$C$154,2,FALSE)</f>
        <v>    Bil &lt; 1,95 pendler rejse        </v>
      </c>
      <c r="H5747">
        <v>9</v>
      </c>
      <c r="I5747">
        <v>9</v>
      </c>
      <c r="J5747">
        <v>54</v>
      </c>
      <c r="K5747">
        <f>IF(AND(Tabel1[[#This Row],[Gruppe]]&gt;=610,Tabel1[[#This Row],[Gruppe]]&lt;=765),Tabel1[[#This Row],[Dækmeter]],0)</f>
        <v>0</v>
      </c>
      <c r="L5747">
        <v>0</v>
      </c>
      <c r="M5747" t="s">
        <v>3</v>
      </c>
      <c r="N5747" t="str">
        <f>VLOOKUP($F5747,Statistikkoder!$A$2:$C$154,3,FALSE)</f>
        <v>Personbil</v>
      </c>
    </row>
    <row r="5748" spans="1:14" x14ac:dyDescent="0.2">
      <c r="A5748" t="s">
        <v>218</v>
      </c>
      <c r="B5748" s="1">
        <v>0.25</v>
      </c>
      <c r="C5748" t="s">
        <v>4</v>
      </c>
      <c r="D5748" t="s">
        <v>2</v>
      </c>
      <c r="E5748" t="s">
        <v>189</v>
      </c>
      <c r="F5748">
        <v>110</v>
      </c>
      <c r="G5748" t="str">
        <f>VLOOKUP(Tabel1[[#This Row],[Gruppe]],Statistikkoder!$A$1:$C$154,2,FALSE)</f>
        <v>    Bil &lt; 1,95 m                            </v>
      </c>
      <c r="H5748">
        <v>12</v>
      </c>
      <c r="I5748">
        <v>18</v>
      </c>
      <c r="J5748">
        <v>72</v>
      </c>
      <c r="K5748">
        <f>IF(AND(Tabel1[[#This Row],[Gruppe]]&gt;=610,Tabel1[[#This Row],[Gruppe]]&lt;=765),Tabel1[[#This Row],[Dækmeter]],0)</f>
        <v>0</v>
      </c>
      <c r="L5748">
        <v>0</v>
      </c>
      <c r="M5748" t="s">
        <v>3</v>
      </c>
      <c r="N5748" t="str">
        <f>VLOOKUP($F5748,Statistikkoder!$A$2:$C$154,3,FALSE)</f>
        <v>Personbil</v>
      </c>
    </row>
    <row r="5749" spans="1:14" x14ac:dyDescent="0.2">
      <c r="A5749" t="s">
        <v>218</v>
      </c>
      <c r="B5749" s="1">
        <v>0.25</v>
      </c>
      <c r="C5749" t="s">
        <v>4</v>
      </c>
      <c r="D5749" t="s">
        <v>2</v>
      </c>
      <c r="E5749" t="s">
        <v>189</v>
      </c>
      <c r="F5749">
        <v>996</v>
      </c>
      <c r="G5749" t="str">
        <f>VLOOKUP(Tabel1[[#This Row],[Gruppe]],Statistikkoder!$A$1:$C$154,2,FALSE)</f>
        <v>    Passager i køretøj                            </v>
      </c>
      <c r="H5749">
        <v>0</v>
      </c>
      <c r="I5749">
        <v>27</v>
      </c>
      <c r="J5749">
        <v>0</v>
      </c>
      <c r="K5749">
        <f>IF(AND(Tabel1[[#This Row],[Gruppe]]&gt;=610,Tabel1[[#This Row],[Gruppe]]&lt;=765),Tabel1[[#This Row],[Dækmeter]],0)</f>
        <v>0</v>
      </c>
      <c r="L5749">
        <v>0</v>
      </c>
      <c r="M5749" t="s">
        <v>3</v>
      </c>
      <c r="N5749" t="str">
        <f>VLOOKUP($F5749,Statistikkoder!$A$2:$C$154,3,FALSE)</f>
        <v>Passager</v>
      </c>
    </row>
    <row r="5750" spans="1:14" x14ac:dyDescent="0.2">
      <c r="A5750" t="s">
        <v>218</v>
      </c>
      <c r="B5750" s="1">
        <v>0.29166666666666669</v>
      </c>
      <c r="C5750" t="s">
        <v>0</v>
      </c>
      <c r="D5750" t="s">
        <v>1</v>
      </c>
      <c r="E5750" t="s">
        <v>189</v>
      </c>
      <c r="F5750">
        <v>10</v>
      </c>
      <c r="G5750" t="str">
        <f>VLOOKUP(Tabel1[[#This Row],[Gruppe]],Statistikkoder!$A$1:$C$154,2,FALSE)</f>
        <v>    Voksen gående                    </v>
      </c>
      <c r="H5750">
        <v>0</v>
      </c>
      <c r="I5750">
        <v>2</v>
      </c>
      <c r="J5750">
        <v>0</v>
      </c>
      <c r="K5750">
        <f>IF(AND(Tabel1[[#This Row],[Gruppe]]&gt;=610,Tabel1[[#This Row],[Gruppe]]&lt;=765),Tabel1[[#This Row],[Dækmeter]],0)</f>
        <v>0</v>
      </c>
      <c r="L5750">
        <v>0</v>
      </c>
      <c r="M5750" t="s">
        <v>3</v>
      </c>
      <c r="N5750" t="str">
        <f>VLOOKUP($F5750,Statistikkoder!$A$2:$C$154,3,FALSE)</f>
        <v>Passager</v>
      </c>
    </row>
    <row r="5751" spans="1:14" x14ac:dyDescent="0.2">
      <c r="A5751" t="s">
        <v>218</v>
      </c>
      <c r="B5751" s="1">
        <v>0.29166666666666669</v>
      </c>
      <c r="C5751" t="s">
        <v>0</v>
      </c>
      <c r="D5751" t="s">
        <v>1</v>
      </c>
      <c r="E5751" t="s">
        <v>189</v>
      </c>
      <c r="F5751">
        <v>15</v>
      </c>
      <c r="G5751" t="str">
        <f>VLOOKUP(Tabel1[[#This Row],[Gruppe]],Statistikkoder!$A$1:$C$154,2,FALSE)</f>
        <v>    Voksen gående Pendler            </v>
      </c>
      <c r="H5751">
        <v>0</v>
      </c>
      <c r="I5751">
        <v>2</v>
      </c>
      <c r="J5751">
        <v>0</v>
      </c>
      <c r="K5751">
        <f>IF(AND(Tabel1[[#This Row],[Gruppe]]&gt;=610,Tabel1[[#This Row],[Gruppe]]&lt;=765),Tabel1[[#This Row],[Dækmeter]],0)</f>
        <v>0</v>
      </c>
      <c r="L5751">
        <v>0</v>
      </c>
      <c r="M5751" t="s">
        <v>3</v>
      </c>
      <c r="N5751" t="str">
        <f>VLOOKUP($F5751,Statistikkoder!$A$2:$C$154,3,FALSE)</f>
        <v>Passager</v>
      </c>
    </row>
    <row r="5752" spans="1:14" x14ac:dyDescent="0.2">
      <c r="A5752" t="s">
        <v>218</v>
      </c>
      <c r="B5752" s="1">
        <v>0.29166666666666669</v>
      </c>
      <c r="C5752" t="s">
        <v>0</v>
      </c>
      <c r="D5752" t="s">
        <v>1</v>
      </c>
      <c r="E5752" t="s">
        <v>189</v>
      </c>
      <c r="F5752">
        <v>80</v>
      </c>
      <c r="G5752" t="str">
        <f>VLOOKUP(Tabel1[[#This Row],[Gruppe]],Statistikkoder!$A$1:$C$154,2,FALSE)</f>
        <v>    Bil &lt; 1,95 pendler rejse        </v>
      </c>
      <c r="H5752">
        <v>13</v>
      </c>
      <c r="I5752">
        <v>13</v>
      </c>
      <c r="J5752">
        <v>78</v>
      </c>
      <c r="K5752">
        <f>IF(AND(Tabel1[[#This Row],[Gruppe]]&gt;=610,Tabel1[[#This Row],[Gruppe]]&lt;=765),Tabel1[[#This Row],[Dækmeter]],0)</f>
        <v>0</v>
      </c>
      <c r="L5752">
        <v>0</v>
      </c>
      <c r="M5752" t="s">
        <v>3</v>
      </c>
      <c r="N5752" t="str">
        <f>VLOOKUP($F5752,Statistikkoder!$A$2:$C$154,3,FALSE)</f>
        <v>Personbil</v>
      </c>
    </row>
    <row r="5753" spans="1:14" x14ac:dyDescent="0.2">
      <c r="A5753" t="s">
        <v>218</v>
      </c>
      <c r="B5753" s="1">
        <v>0.29166666666666669</v>
      </c>
      <c r="C5753" t="s">
        <v>0</v>
      </c>
      <c r="D5753" t="s">
        <v>1</v>
      </c>
      <c r="E5753" t="s">
        <v>189</v>
      </c>
      <c r="F5753">
        <v>110</v>
      </c>
      <c r="G5753" t="str">
        <f>VLOOKUP(Tabel1[[#This Row],[Gruppe]],Statistikkoder!$A$1:$C$154,2,FALSE)</f>
        <v>    Bil &lt; 1,95 m                            </v>
      </c>
      <c r="H5753">
        <v>8</v>
      </c>
      <c r="I5753">
        <v>11</v>
      </c>
      <c r="J5753">
        <v>48</v>
      </c>
      <c r="K5753">
        <f>IF(AND(Tabel1[[#This Row],[Gruppe]]&gt;=610,Tabel1[[#This Row],[Gruppe]]&lt;=765),Tabel1[[#This Row],[Dækmeter]],0)</f>
        <v>0</v>
      </c>
      <c r="L5753">
        <v>0</v>
      </c>
      <c r="M5753" t="s">
        <v>3</v>
      </c>
      <c r="N5753" t="str">
        <f>VLOOKUP($F5753,Statistikkoder!$A$2:$C$154,3,FALSE)</f>
        <v>Personbil</v>
      </c>
    </row>
    <row r="5754" spans="1:14" x14ac:dyDescent="0.2">
      <c r="A5754" t="s">
        <v>218</v>
      </c>
      <c r="B5754" s="1">
        <v>0.29166666666666669</v>
      </c>
      <c r="C5754" t="s">
        <v>0</v>
      </c>
      <c r="D5754" t="s">
        <v>1</v>
      </c>
      <c r="E5754" t="s">
        <v>189</v>
      </c>
      <c r="F5754">
        <v>120</v>
      </c>
      <c r="G5754" t="str">
        <f>VLOOKUP(Tabel1[[#This Row],[Gruppe]],Statistikkoder!$A$1:$C$154,2,FALSE)</f>
        <v>    Bil &gt; 1,95 m                            </v>
      </c>
      <c r="H5754">
        <v>1</v>
      </c>
      <c r="I5754">
        <v>1</v>
      </c>
      <c r="J5754">
        <v>6</v>
      </c>
      <c r="K5754">
        <f>IF(AND(Tabel1[[#This Row],[Gruppe]]&gt;=610,Tabel1[[#This Row],[Gruppe]]&lt;=765),Tabel1[[#This Row],[Dækmeter]],0)</f>
        <v>0</v>
      </c>
      <c r="L5754">
        <v>0</v>
      </c>
      <c r="M5754" t="s">
        <v>3</v>
      </c>
      <c r="N5754" t="str">
        <f>VLOOKUP($F5754,Statistikkoder!$A$2:$C$154,3,FALSE)</f>
        <v>Personbil</v>
      </c>
    </row>
    <row r="5755" spans="1:14" x14ac:dyDescent="0.2">
      <c r="A5755" t="s">
        <v>218</v>
      </c>
      <c r="B5755" s="1">
        <v>0.29166666666666669</v>
      </c>
      <c r="C5755" t="s">
        <v>0</v>
      </c>
      <c r="D5755" t="s">
        <v>1</v>
      </c>
      <c r="E5755" t="s">
        <v>189</v>
      </c>
      <c r="F5755">
        <v>126</v>
      </c>
      <c r="G5755" t="str">
        <f>VLOOKUP(Tabel1[[#This Row],[Gruppe]],Statistikkoder!$A$1:$C$154,2,FALSE)</f>
        <v xml:space="preserve">    Bil med campingvogn                     </v>
      </c>
      <c r="H5755">
        <v>1</v>
      </c>
      <c r="I5755">
        <v>1</v>
      </c>
      <c r="J5755">
        <v>12</v>
      </c>
      <c r="K5755">
        <f>IF(AND(Tabel1[[#This Row],[Gruppe]]&gt;=610,Tabel1[[#This Row],[Gruppe]]&lt;=765),Tabel1[[#This Row],[Dækmeter]],0)</f>
        <v>0</v>
      </c>
      <c r="L5755">
        <v>0</v>
      </c>
      <c r="M5755" t="s">
        <v>3</v>
      </c>
      <c r="N5755" t="str">
        <f>VLOOKUP($F5755,Statistikkoder!$A$2:$C$154,3,FALSE)</f>
        <v>Personbil</v>
      </c>
    </row>
    <row r="5756" spans="1:14" x14ac:dyDescent="0.2">
      <c r="A5756" t="s">
        <v>218</v>
      </c>
      <c r="B5756" s="1">
        <v>0.29166666666666669</v>
      </c>
      <c r="C5756" t="s">
        <v>0</v>
      </c>
      <c r="D5756" t="s">
        <v>1</v>
      </c>
      <c r="E5756" t="s">
        <v>189</v>
      </c>
      <c r="F5756">
        <v>996</v>
      </c>
      <c r="G5756" t="str">
        <f>VLOOKUP(Tabel1[[#This Row],[Gruppe]],Statistikkoder!$A$1:$C$154,2,FALSE)</f>
        <v>    Passager i køretøj                            </v>
      </c>
      <c r="H5756">
        <v>0</v>
      </c>
      <c r="I5756">
        <v>26</v>
      </c>
      <c r="J5756">
        <v>0</v>
      </c>
      <c r="K5756">
        <f>IF(AND(Tabel1[[#This Row],[Gruppe]]&gt;=610,Tabel1[[#This Row],[Gruppe]]&lt;=765),Tabel1[[#This Row],[Dækmeter]],0)</f>
        <v>0</v>
      </c>
      <c r="L5756">
        <v>0</v>
      </c>
      <c r="M5756" t="s">
        <v>3</v>
      </c>
      <c r="N5756" t="str">
        <f>VLOOKUP($F5756,Statistikkoder!$A$2:$C$154,3,FALSE)</f>
        <v>Passager</v>
      </c>
    </row>
    <row r="5757" spans="1:14" x14ac:dyDescent="0.2">
      <c r="A5757" t="s">
        <v>218</v>
      </c>
      <c r="B5757" s="1">
        <v>0.33333333333333331</v>
      </c>
      <c r="C5757" t="s">
        <v>4</v>
      </c>
      <c r="D5757" t="s">
        <v>2</v>
      </c>
      <c r="E5757" t="s">
        <v>189</v>
      </c>
      <c r="F5757">
        <v>15</v>
      </c>
      <c r="G5757" t="str">
        <f>VLOOKUP(Tabel1[[#This Row],[Gruppe]],Statistikkoder!$A$1:$C$154,2,FALSE)</f>
        <v>    Voksen gående Pendler            </v>
      </c>
      <c r="H5757">
        <v>0</v>
      </c>
      <c r="I5757">
        <v>1</v>
      </c>
      <c r="J5757">
        <v>0</v>
      </c>
      <c r="K5757">
        <f>IF(AND(Tabel1[[#This Row],[Gruppe]]&gt;=610,Tabel1[[#This Row],[Gruppe]]&lt;=765),Tabel1[[#This Row],[Dækmeter]],0)</f>
        <v>0</v>
      </c>
      <c r="L5757">
        <v>0</v>
      </c>
      <c r="M5757" t="s">
        <v>3</v>
      </c>
      <c r="N5757" t="str">
        <f>VLOOKUP($F5757,Statistikkoder!$A$2:$C$154,3,FALSE)</f>
        <v>Passager</v>
      </c>
    </row>
    <row r="5758" spans="1:14" x14ac:dyDescent="0.2">
      <c r="A5758" t="s">
        <v>218</v>
      </c>
      <c r="B5758" s="1">
        <v>0.33333333333333331</v>
      </c>
      <c r="C5758" t="s">
        <v>4</v>
      </c>
      <c r="D5758" t="s">
        <v>2</v>
      </c>
      <c r="E5758" t="s">
        <v>189</v>
      </c>
      <c r="F5758">
        <v>80</v>
      </c>
      <c r="G5758" t="str">
        <f>VLOOKUP(Tabel1[[#This Row],[Gruppe]],Statistikkoder!$A$1:$C$154,2,FALSE)</f>
        <v>    Bil &lt; 1,95 pendler rejse        </v>
      </c>
      <c r="H5758">
        <v>5</v>
      </c>
      <c r="I5758">
        <v>8</v>
      </c>
      <c r="J5758">
        <v>30</v>
      </c>
      <c r="K5758">
        <f>IF(AND(Tabel1[[#This Row],[Gruppe]]&gt;=610,Tabel1[[#This Row],[Gruppe]]&lt;=765),Tabel1[[#This Row],[Dækmeter]],0)</f>
        <v>0</v>
      </c>
      <c r="L5758">
        <v>0</v>
      </c>
      <c r="M5758" t="s">
        <v>3</v>
      </c>
      <c r="N5758" t="str">
        <f>VLOOKUP($F5758,Statistikkoder!$A$2:$C$154,3,FALSE)</f>
        <v>Personbil</v>
      </c>
    </row>
    <row r="5759" spans="1:14" x14ac:dyDescent="0.2">
      <c r="A5759" t="s">
        <v>218</v>
      </c>
      <c r="B5759" s="1">
        <v>0.33333333333333331</v>
      </c>
      <c r="C5759" t="s">
        <v>4</v>
      </c>
      <c r="D5759" t="s">
        <v>2</v>
      </c>
      <c r="E5759" t="s">
        <v>189</v>
      </c>
      <c r="F5759">
        <v>110</v>
      </c>
      <c r="G5759" t="str">
        <f>VLOOKUP(Tabel1[[#This Row],[Gruppe]],Statistikkoder!$A$1:$C$154,2,FALSE)</f>
        <v>    Bil &lt; 1,95 m                            </v>
      </c>
      <c r="H5759">
        <v>25</v>
      </c>
      <c r="I5759">
        <v>45</v>
      </c>
      <c r="J5759">
        <v>150</v>
      </c>
      <c r="K5759">
        <f>IF(AND(Tabel1[[#This Row],[Gruppe]]&gt;=610,Tabel1[[#This Row],[Gruppe]]&lt;=765),Tabel1[[#This Row],[Dækmeter]],0)</f>
        <v>0</v>
      </c>
      <c r="L5759">
        <v>0</v>
      </c>
      <c r="M5759" t="s">
        <v>3</v>
      </c>
      <c r="N5759" t="str">
        <f>VLOOKUP($F5759,Statistikkoder!$A$2:$C$154,3,FALSE)</f>
        <v>Personbil</v>
      </c>
    </row>
    <row r="5760" spans="1:14" x14ac:dyDescent="0.2">
      <c r="A5760" t="s">
        <v>218</v>
      </c>
      <c r="B5760" s="1">
        <v>0.33333333333333331</v>
      </c>
      <c r="C5760" t="s">
        <v>4</v>
      </c>
      <c r="D5760" t="s">
        <v>2</v>
      </c>
      <c r="E5760" t="s">
        <v>189</v>
      </c>
      <c r="F5760">
        <v>996</v>
      </c>
      <c r="G5760" t="str">
        <f>VLOOKUP(Tabel1[[#This Row],[Gruppe]],Statistikkoder!$A$1:$C$154,2,FALSE)</f>
        <v>    Passager i køretøj                            </v>
      </c>
      <c r="H5760">
        <v>0</v>
      </c>
      <c r="I5760">
        <v>53</v>
      </c>
      <c r="J5760">
        <v>0</v>
      </c>
      <c r="K5760">
        <f>IF(AND(Tabel1[[#This Row],[Gruppe]]&gt;=610,Tabel1[[#This Row],[Gruppe]]&lt;=765),Tabel1[[#This Row],[Dækmeter]],0)</f>
        <v>0</v>
      </c>
      <c r="L5760">
        <v>0</v>
      </c>
      <c r="M5760" t="s">
        <v>3</v>
      </c>
      <c r="N5760" t="str">
        <f>VLOOKUP($F5760,Statistikkoder!$A$2:$C$154,3,FALSE)</f>
        <v>Passager</v>
      </c>
    </row>
    <row r="5761" spans="1:14" x14ac:dyDescent="0.2">
      <c r="A5761" t="s">
        <v>218</v>
      </c>
      <c r="B5761" s="1">
        <v>0.375</v>
      </c>
      <c r="C5761" t="s">
        <v>0</v>
      </c>
      <c r="D5761" t="s">
        <v>1</v>
      </c>
      <c r="E5761" t="s">
        <v>189</v>
      </c>
      <c r="F5761">
        <v>10</v>
      </c>
      <c r="G5761" t="str">
        <f>VLOOKUP(Tabel1[[#This Row],[Gruppe]],Statistikkoder!$A$1:$C$154,2,FALSE)</f>
        <v>    Voksen gående                    </v>
      </c>
      <c r="H5761">
        <v>0</v>
      </c>
      <c r="I5761">
        <v>1</v>
      </c>
      <c r="J5761">
        <v>0</v>
      </c>
      <c r="K5761">
        <f>IF(AND(Tabel1[[#This Row],[Gruppe]]&gt;=610,Tabel1[[#This Row],[Gruppe]]&lt;=765),Tabel1[[#This Row],[Dækmeter]],0)</f>
        <v>0</v>
      </c>
      <c r="L5761">
        <v>0</v>
      </c>
      <c r="M5761" t="s">
        <v>3</v>
      </c>
      <c r="N5761" t="str">
        <f>VLOOKUP($F5761,Statistikkoder!$A$2:$C$154,3,FALSE)</f>
        <v>Passager</v>
      </c>
    </row>
    <row r="5762" spans="1:14" x14ac:dyDescent="0.2">
      <c r="A5762" t="s">
        <v>218</v>
      </c>
      <c r="B5762" s="1">
        <v>0.375</v>
      </c>
      <c r="C5762" t="s">
        <v>0</v>
      </c>
      <c r="D5762" t="s">
        <v>1</v>
      </c>
      <c r="E5762" t="s">
        <v>189</v>
      </c>
      <c r="F5762">
        <v>15</v>
      </c>
      <c r="G5762" t="str">
        <f>VLOOKUP(Tabel1[[#This Row],[Gruppe]],Statistikkoder!$A$1:$C$154,2,FALSE)</f>
        <v>    Voksen gående Pendler            </v>
      </c>
      <c r="H5762">
        <v>0</v>
      </c>
      <c r="I5762">
        <v>1</v>
      </c>
      <c r="J5762">
        <v>0</v>
      </c>
      <c r="K5762">
        <f>IF(AND(Tabel1[[#This Row],[Gruppe]]&gt;=610,Tabel1[[#This Row],[Gruppe]]&lt;=765),Tabel1[[#This Row],[Dækmeter]],0)</f>
        <v>0</v>
      </c>
      <c r="L5762">
        <v>0</v>
      </c>
      <c r="M5762" t="s">
        <v>3</v>
      </c>
      <c r="N5762" t="str">
        <f>VLOOKUP($F5762,Statistikkoder!$A$2:$C$154,3,FALSE)</f>
        <v>Passager</v>
      </c>
    </row>
    <row r="5763" spans="1:14" x14ac:dyDescent="0.2">
      <c r="A5763" t="s">
        <v>218</v>
      </c>
      <c r="B5763" s="1">
        <v>0.375</v>
      </c>
      <c r="C5763" t="s">
        <v>0</v>
      </c>
      <c r="D5763" t="s">
        <v>1</v>
      </c>
      <c r="E5763" t="s">
        <v>189</v>
      </c>
      <c r="F5763">
        <v>40</v>
      </c>
      <c r="G5763" t="str">
        <f>VLOOKUP(Tabel1[[#This Row],[Gruppe]],Statistikkoder!$A$1:$C$154,2,FALSE)</f>
        <v>    Pensionist gående                </v>
      </c>
      <c r="H5763">
        <v>0</v>
      </c>
      <c r="I5763">
        <v>1</v>
      </c>
      <c r="J5763">
        <v>0</v>
      </c>
      <c r="K5763">
        <f>IF(AND(Tabel1[[#This Row],[Gruppe]]&gt;=610,Tabel1[[#This Row],[Gruppe]]&lt;=765),Tabel1[[#This Row],[Dækmeter]],0)</f>
        <v>0</v>
      </c>
      <c r="L5763">
        <v>0</v>
      </c>
      <c r="M5763" t="s">
        <v>3</v>
      </c>
      <c r="N5763" t="str">
        <f>VLOOKUP($F5763,Statistikkoder!$A$2:$C$154,3,FALSE)</f>
        <v>Passager</v>
      </c>
    </row>
    <row r="5764" spans="1:14" x14ac:dyDescent="0.2">
      <c r="A5764" t="s">
        <v>218</v>
      </c>
      <c r="B5764" s="1">
        <v>0.375</v>
      </c>
      <c r="C5764" t="s">
        <v>0</v>
      </c>
      <c r="D5764" t="s">
        <v>1</v>
      </c>
      <c r="E5764" t="s">
        <v>189</v>
      </c>
      <c r="F5764">
        <v>80</v>
      </c>
      <c r="G5764" t="str">
        <f>VLOOKUP(Tabel1[[#This Row],[Gruppe]],Statistikkoder!$A$1:$C$154,2,FALSE)</f>
        <v>    Bil &lt; 1,95 pendler rejse        </v>
      </c>
      <c r="H5764">
        <v>3</v>
      </c>
      <c r="I5764">
        <v>5</v>
      </c>
      <c r="J5764">
        <v>18</v>
      </c>
      <c r="K5764">
        <f>IF(AND(Tabel1[[#This Row],[Gruppe]]&gt;=610,Tabel1[[#This Row],[Gruppe]]&lt;=765),Tabel1[[#This Row],[Dækmeter]],0)</f>
        <v>0</v>
      </c>
      <c r="L5764">
        <v>0</v>
      </c>
      <c r="M5764" t="s">
        <v>3</v>
      </c>
      <c r="N5764" t="str">
        <f>VLOOKUP($F5764,Statistikkoder!$A$2:$C$154,3,FALSE)</f>
        <v>Personbil</v>
      </c>
    </row>
    <row r="5765" spans="1:14" x14ac:dyDescent="0.2">
      <c r="A5765" t="s">
        <v>218</v>
      </c>
      <c r="B5765" s="1">
        <v>0.375</v>
      </c>
      <c r="C5765" t="s">
        <v>0</v>
      </c>
      <c r="D5765" t="s">
        <v>1</v>
      </c>
      <c r="E5765" t="s">
        <v>189</v>
      </c>
      <c r="F5765">
        <v>110</v>
      </c>
      <c r="G5765" t="str">
        <f>VLOOKUP(Tabel1[[#This Row],[Gruppe]],Statistikkoder!$A$1:$C$154,2,FALSE)</f>
        <v>    Bil &lt; 1,95 m                            </v>
      </c>
      <c r="H5765">
        <v>15</v>
      </c>
      <c r="I5765">
        <v>28</v>
      </c>
      <c r="J5765">
        <v>90</v>
      </c>
      <c r="K5765">
        <f>IF(AND(Tabel1[[#This Row],[Gruppe]]&gt;=610,Tabel1[[#This Row],[Gruppe]]&lt;=765),Tabel1[[#This Row],[Dækmeter]],0)</f>
        <v>0</v>
      </c>
      <c r="L5765">
        <v>0</v>
      </c>
      <c r="M5765" t="s">
        <v>3</v>
      </c>
      <c r="N5765" t="str">
        <f>VLOOKUP($F5765,Statistikkoder!$A$2:$C$154,3,FALSE)</f>
        <v>Personbil</v>
      </c>
    </row>
    <row r="5766" spans="1:14" x14ac:dyDescent="0.2">
      <c r="A5766" t="s">
        <v>218</v>
      </c>
      <c r="B5766" s="1">
        <v>0.375</v>
      </c>
      <c r="C5766" t="s">
        <v>0</v>
      </c>
      <c r="D5766" t="s">
        <v>1</v>
      </c>
      <c r="E5766" t="s">
        <v>189</v>
      </c>
      <c r="F5766">
        <v>120</v>
      </c>
      <c r="G5766" t="str">
        <f>VLOOKUP(Tabel1[[#This Row],[Gruppe]],Statistikkoder!$A$1:$C$154,2,FALSE)</f>
        <v>    Bil &gt; 1,95 m                            </v>
      </c>
      <c r="H5766">
        <v>1</v>
      </c>
      <c r="I5766">
        <v>2</v>
      </c>
      <c r="J5766">
        <v>6</v>
      </c>
      <c r="K5766">
        <f>IF(AND(Tabel1[[#This Row],[Gruppe]]&gt;=610,Tabel1[[#This Row],[Gruppe]]&lt;=765),Tabel1[[#This Row],[Dækmeter]],0)</f>
        <v>0</v>
      </c>
      <c r="L5766">
        <v>0</v>
      </c>
      <c r="M5766" t="s">
        <v>3</v>
      </c>
      <c r="N5766" t="str">
        <f>VLOOKUP($F5766,Statistikkoder!$A$2:$C$154,3,FALSE)</f>
        <v>Personbil</v>
      </c>
    </row>
    <row r="5767" spans="1:14" x14ac:dyDescent="0.2">
      <c r="A5767" t="s">
        <v>218</v>
      </c>
      <c r="B5767" s="1">
        <v>0.375</v>
      </c>
      <c r="C5767" t="s">
        <v>0</v>
      </c>
      <c r="D5767" t="s">
        <v>1</v>
      </c>
      <c r="E5767" t="s">
        <v>189</v>
      </c>
      <c r="F5767">
        <v>123</v>
      </c>
      <c r="G5767" t="str">
        <f>VLOOKUP(Tabel1[[#This Row],[Gruppe]],Statistikkoder!$A$1:$C$154,2,FALSE)</f>
        <v>    Bil H&gt;1,95 &amp; L&gt;6 m                      </v>
      </c>
      <c r="H5767">
        <v>1</v>
      </c>
      <c r="I5767">
        <v>2</v>
      </c>
      <c r="J5767">
        <v>6</v>
      </c>
      <c r="K5767">
        <f>IF(AND(Tabel1[[#This Row],[Gruppe]]&gt;=610,Tabel1[[#This Row],[Gruppe]]&lt;=765),Tabel1[[#This Row],[Dækmeter]],0)</f>
        <v>0</v>
      </c>
      <c r="L5767">
        <v>0</v>
      </c>
      <c r="M5767" t="s">
        <v>3</v>
      </c>
      <c r="N5767" t="str">
        <f>VLOOKUP($F5767,Statistikkoder!$A$2:$C$154,3,FALSE)</f>
        <v>Personbil</v>
      </c>
    </row>
    <row r="5768" spans="1:14" x14ac:dyDescent="0.2">
      <c r="A5768" t="s">
        <v>218</v>
      </c>
      <c r="B5768" s="1">
        <v>0.375</v>
      </c>
      <c r="C5768" t="s">
        <v>0</v>
      </c>
      <c r="D5768" t="s">
        <v>1</v>
      </c>
      <c r="E5768" t="s">
        <v>189</v>
      </c>
      <c r="F5768">
        <v>126</v>
      </c>
      <c r="G5768" t="str">
        <f>VLOOKUP(Tabel1[[#This Row],[Gruppe]],Statistikkoder!$A$1:$C$154,2,FALSE)</f>
        <v xml:space="preserve">    Bil med campingvogn                     </v>
      </c>
      <c r="H5768">
        <v>2</v>
      </c>
      <c r="I5768">
        <v>3</v>
      </c>
      <c r="J5768">
        <v>24</v>
      </c>
      <c r="K5768">
        <f>IF(AND(Tabel1[[#This Row],[Gruppe]]&gt;=610,Tabel1[[#This Row],[Gruppe]]&lt;=765),Tabel1[[#This Row],[Dækmeter]],0)</f>
        <v>0</v>
      </c>
      <c r="L5768">
        <v>0</v>
      </c>
      <c r="M5768" t="s">
        <v>3</v>
      </c>
      <c r="N5768" t="str">
        <f>VLOOKUP($F5768,Statistikkoder!$A$2:$C$154,3,FALSE)</f>
        <v>Personbil</v>
      </c>
    </row>
    <row r="5769" spans="1:14" x14ac:dyDescent="0.2">
      <c r="A5769" t="s">
        <v>218</v>
      </c>
      <c r="B5769" s="1">
        <v>0.375</v>
      </c>
      <c r="C5769" t="s">
        <v>0</v>
      </c>
      <c r="D5769" t="s">
        <v>1</v>
      </c>
      <c r="E5769" t="s">
        <v>189</v>
      </c>
      <c r="F5769">
        <v>320</v>
      </c>
      <c r="G5769" t="str">
        <f>VLOOKUP(Tabel1[[#This Row],[Gruppe]],Statistikkoder!$A$1:$C$154,2,FALSE)</f>
        <v>    Autocamper &lt; 12 meter                </v>
      </c>
      <c r="H5769">
        <v>2</v>
      </c>
      <c r="I5769">
        <v>4</v>
      </c>
      <c r="J5769">
        <v>20</v>
      </c>
      <c r="K5769">
        <f>IF(AND(Tabel1[[#This Row],[Gruppe]]&gt;=610,Tabel1[[#This Row],[Gruppe]]&lt;=765),Tabel1[[#This Row],[Dækmeter]],0)</f>
        <v>0</v>
      </c>
      <c r="L5769">
        <v>0</v>
      </c>
      <c r="M5769" t="s">
        <v>3</v>
      </c>
      <c r="N5769" t="str">
        <f>VLOOKUP($F5769,Statistikkoder!$A$2:$C$154,3,FALSE)</f>
        <v>Autocamper</v>
      </c>
    </row>
    <row r="5770" spans="1:14" x14ac:dyDescent="0.2">
      <c r="A5770" t="s">
        <v>218</v>
      </c>
      <c r="B5770" s="1">
        <v>0.375</v>
      </c>
      <c r="C5770" t="s">
        <v>0</v>
      </c>
      <c r="D5770" t="s">
        <v>1</v>
      </c>
      <c r="E5770" t="s">
        <v>189</v>
      </c>
      <c r="F5770">
        <v>410</v>
      </c>
      <c r="G5770" t="str">
        <f>VLOOKUP(Tabel1[[#This Row],[Gruppe]],Statistikkoder!$A$1:$C$154,2,FALSE)</f>
        <v>    MC                                    </v>
      </c>
      <c r="H5770">
        <v>4</v>
      </c>
      <c r="I5770">
        <v>4</v>
      </c>
      <c r="J5770">
        <v>10</v>
      </c>
      <c r="K5770">
        <f>IF(AND(Tabel1[[#This Row],[Gruppe]]&gt;=610,Tabel1[[#This Row],[Gruppe]]&lt;=765),Tabel1[[#This Row],[Dækmeter]],0)</f>
        <v>0</v>
      </c>
      <c r="L5770">
        <v>0</v>
      </c>
      <c r="M5770" t="s">
        <v>3</v>
      </c>
      <c r="N5770" t="str">
        <f>VLOOKUP($F5770,Statistikkoder!$A$2:$C$154,3,FALSE)</f>
        <v>MC/Knallert</v>
      </c>
    </row>
    <row r="5771" spans="1:14" x14ac:dyDescent="0.2">
      <c r="A5771" t="s">
        <v>218</v>
      </c>
      <c r="B5771" s="1">
        <v>0.375</v>
      </c>
      <c r="C5771" t="s">
        <v>0</v>
      </c>
      <c r="D5771" t="s">
        <v>1</v>
      </c>
      <c r="E5771" t="s">
        <v>189</v>
      </c>
      <c r="F5771">
        <v>996</v>
      </c>
      <c r="G5771" t="str">
        <f>VLOOKUP(Tabel1[[#This Row],[Gruppe]],Statistikkoder!$A$1:$C$154,2,FALSE)</f>
        <v>    Passager i køretøj                            </v>
      </c>
      <c r="H5771">
        <v>0</v>
      </c>
      <c r="I5771">
        <v>48</v>
      </c>
      <c r="J5771">
        <v>0</v>
      </c>
      <c r="K5771">
        <f>IF(AND(Tabel1[[#This Row],[Gruppe]]&gt;=610,Tabel1[[#This Row],[Gruppe]]&lt;=765),Tabel1[[#This Row],[Dækmeter]],0)</f>
        <v>0</v>
      </c>
      <c r="L5771">
        <v>0</v>
      </c>
      <c r="M5771" t="s">
        <v>3</v>
      </c>
      <c r="N5771" t="str">
        <f>VLOOKUP($F5771,Statistikkoder!$A$2:$C$154,3,FALSE)</f>
        <v>Passager</v>
      </c>
    </row>
    <row r="5772" spans="1:14" x14ac:dyDescent="0.2">
      <c r="A5772" t="s">
        <v>218</v>
      </c>
      <c r="B5772" s="1">
        <v>0.41666666666666669</v>
      </c>
      <c r="C5772" t="s">
        <v>4</v>
      </c>
      <c r="D5772" t="s">
        <v>2</v>
      </c>
      <c r="E5772" t="s">
        <v>189</v>
      </c>
      <c r="F5772">
        <v>10</v>
      </c>
      <c r="G5772" t="str">
        <f>VLOOKUP(Tabel1[[#This Row],[Gruppe]],Statistikkoder!$A$1:$C$154,2,FALSE)</f>
        <v>    Voksen gående                    </v>
      </c>
      <c r="H5772">
        <v>0</v>
      </c>
      <c r="I5772">
        <v>1</v>
      </c>
      <c r="J5772">
        <v>0</v>
      </c>
      <c r="K5772">
        <f>IF(AND(Tabel1[[#This Row],[Gruppe]]&gt;=610,Tabel1[[#This Row],[Gruppe]]&lt;=765),Tabel1[[#This Row],[Dækmeter]],0)</f>
        <v>0</v>
      </c>
      <c r="L5772">
        <v>0</v>
      </c>
      <c r="M5772" t="s">
        <v>3</v>
      </c>
      <c r="N5772" t="str">
        <f>VLOOKUP($F5772,Statistikkoder!$A$2:$C$154,3,FALSE)</f>
        <v>Passager</v>
      </c>
    </row>
    <row r="5773" spans="1:14" x14ac:dyDescent="0.2">
      <c r="A5773" t="s">
        <v>218</v>
      </c>
      <c r="B5773" s="1">
        <v>0.41666666666666669</v>
      </c>
      <c r="C5773" t="s">
        <v>4</v>
      </c>
      <c r="D5773" t="s">
        <v>2</v>
      </c>
      <c r="E5773" t="s">
        <v>189</v>
      </c>
      <c r="F5773">
        <v>40</v>
      </c>
      <c r="G5773" t="str">
        <f>VLOOKUP(Tabel1[[#This Row],[Gruppe]],Statistikkoder!$A$1:$C$154,2,FALSE)</f>
        <v>    Pensionist gående                </v>
      </c>
      <c r="H5773">
        <v>0</v>
      </c>
      <c r="I5773">
        <v>2</v>
      </c>
      <c r="J5773">
        <v>0</v>
      </c>
      <c r="K5773">
        <f>IF(AND(Tabel1[[#This Row],[Gruppe]]&gt;=610,Tabel1[[#This Row],[Gruppe]]&lt;=765),Tabel1[[#This Row],[Dækmeter]],0)</f>
        <v>0</v>
      </c>
      <c r="L5773">
        <v>0</v>
      </c>
      <c r="M5773" t="s">
        <v>3</v>
      </c>
      <c r="N5773" t="str">
        <f>VLOOKUP($F5773,Statistikkoder!$A$2:$C$154,3,FALSE)</f>
        <v>Passager</v>
      </c>
    </row>
    <row r="5774" spans="1:14" x14ac:dyDescent="0.2">
      <c r="A5774" t="s">
        <v>218</v>
      </c>
      <c r="B5774" s="1">
        <v>0.41666666666666669</v>
      </c>
      <c r="C5774" t="s">
        <v>4</v>
      </c>
      <c r="D5774" t="s">
        <v>2</v>
      </c>
      <c r="E5774" t="s">
        <v>189</v>
      </c>
      <c r="F5774">
        <v>80</v>
      </c>
      <c r="G5774" t="str">
        <f>VLOOKUP(Tabel1[[#This Row],[Gruppe]],Statistikkoder!$A$1:$C$154,2,FALSE)</f>
        <v>    Bil &lt; 1,95 pendler rejse        </v>
      </c>
      <c r="H5774">
        <v>4</v>
      </c>
      <c r="I5774">
        <v>6</v>
      </c>
      <c r="J5774">
        <v>24</v>
      </c>
      <c r="K5774">
        <f>IF(AND(Tabel1[[#This Row],[Gruppe]]&gt;=610,Tabel1[[#This Row],[Gruppe]]&lt;=765),Tabel1[[#This Row],[Dækmeter]],0)</f>
        <v>0</v>
      </c>
      <c r="L5774">
        <v>0</v>
      </c>
      <c r="M5774" t="s">
        <v>3</v>
      </c>
      <c r="N5774" t="str">
        <f>VLOOKUP($F5774,Statistikkoder!$A$2:$C$154,3,FALSE)</f>
        <v>Personbil</v>
      </c>
    </row>
    <row r="5775" spans="1:14" x14ac:dyDescent="0.2">
      <c r="A5775" t="s">
        <v>218</v>
      </c>
      <c r="B5775" s="1">
        <v>0.41666666666666669</v>
      </c>
      <c r="C5775" t="s">
        <v>4</v>
      </c>
      <c r="D5775" t="s">
        <v>2</v>
      </c>
      <c r="E5775" t="s">
        <v>189</v>
      </c>
      <c r="F5775">
        <v>110</v>
      </c>
      <c r="G5775" t="str">
        <f>VLOOKUP(Tabel1[[#This Row],[Gruppe]],Statistikkoder!$A$1:$C$154,2,FALSE)</f>
        <v>    Bil &lt; 1,95 m                            </v>
      </c>
      <c r="H5775">
        <v>26</v>
      </c>
      <c r="I5775">
        <v>62</v>
      </c>
      <c r="J5775">
        <v>156</v>
      </c>
      <c r="K5775">
        <f>IF(AND(Tabel1[[#This Row],[Gruppe]]&gt;=610,Tabel1[[#This Row],[Gruppe]]&lt;=765),Tabel1[[#This Row],[Dækmeter]],0)</f>
        <v>0</v>
      </c>
      <c r="L5775">
        <v>0</v>
      </c>
      <c r="M5775" t="s">
        <v>3</v>
      </c>
      <c r="N5775" t="str">
        <f>VLOOKUP($F5775,Statistikkoder!$A$2:$C$154,3,FALSE)</f>
        <v>Personbil</v>
      </c>
    </row>
    <row r="5776" spans="1:14" x14ac:dyDescent="0.2">
      <c r="A5776" t="s">
        <v>218</v>
      </c>
      <c r="B5776" s="1">
        <v>0.41666666666666669</v>
      </c>
      <c r="C5776" t="s">
        <v>4</v>
      </c>
      <c r="D5776" t="s">
        <v>2</v>
      </c>
      <c r="E5776" t="s">
        <v>189</v>
      </c>
      <c r="F5776">
        <v>115</v>
      </c>
      <c r="G5776" t="str">
        <f>VLOOKUP(Tabel1[[#This Row],[Gruppe]],Statistikkoder!$A$1:$C$154,2,FALSE)</f>
        <v>    Bil &lt; 1,95 m med anhænger                </v>
      </c>
      <c r="H5776">
        <v>1</v>
      </c>
      <c r="I5776">
        <v>1</v>
      </c>
      <c r="J5776">
        <v>10</v>
      </c>
      <c r="K5776">
        <f>IF(AND(Tabel1[[#This Row],[Gruppe]]&gt;=610,Tabel1[[#This Row],[Gruppe]]&lt;=765),Tabel1[[#This Row],[Dækmeter]],0)</f>
        <v>0</v>
      </c>
      <c r="L5776">
        <v>0</v>
      </c>
      <c r="M5776" t="s">
        <v>3</v>
      </c>
      <c r="N5776" t="str">
        <f>VLOOKUP($F5776,Statistikkoder!$A$2:$C$154,3,FALSE)</f>
        <v>Personbil</v>
      </c>
    </row>
    <row r="5777" spans="1:14" x14ac:dyDescent="0.2">
      <c r="A5777" t="s">
        <v>218</v>
      </c>
      <c r="B5777" s="1">
        <v>0.41666666666666669</v>
      </c>
      <c r="C5777" t="s">
        <v>4</v>
      </c>
      <c r="D5777" t="s">
        <v>2</v>
      </c>
      <c r="E5777" t="s">
        <v>189</v>
      </c>
      <c r="F5777">
        <v>123</v>
      </c>
      <c r="G5777" t="str">
        <f>VLOOKUP(Tabel1[[#This Row],[Gruppe]],Statistikkoder!$A$1:$C$154,2,FALSE)</f>
        <v>    Bil H&gt;1,95 &amp; L&gt;6 m                      </v>
      </c>
      <c r="H5777">
        <v>1</v>
      </c>
      <c r="I5777">
        <v>2</v>
      </c>
      <c r="J5777">
        <v>6</v>
      </c>
      <c r="K5777">
        <f>IF(AND(Tabel1[[#This Row],[Gruppe]]&gt;=610,Tabel1[[#This Row],[Gruppe]]&lt;=765),Tabel1[[#This Row],[Dækmeter]],0)</f>
        <v>0</v>
      </c>
      <c r="L5777">
        <v>0</v>
      </c>
      <c r="M5777" t="s">
        <v>3</v>
      </c>
      <c r="N5777" t="str">
        <f>VLOOKUP($F5777,Statistikkoder!$A$2:$C$154,3,FALSE)</f>
        <v>Personbil</v>
      </c>
    </row>
    <row r="5778" spans="1:14" x14ac:dyDescent="0.2">
      <c r="A5778" t="s">
        <v>218</v>
      </c>
      <c r="B5778" s="1">
        <v>0.41666666666666669</v>
      </c>
      <c r="C5778" t="s">
        <v>4</v>
      </c>
      <c r="D5778" t="s">
        <v>2</v>
      </c>
      <c r="E5778" t="s">
        <v>189</v>
      </c>
      <c r="F5778">
        <v>309</v>
      </c>
      <c r="G5778" t="str">
        <f>VLOOKUP(Tabel1[[#This Row],[Gruppe]],Statistikkoder!$A$1:$C$154,2,FALSE)</f>
        <v>    Autocamper &lt;  6 meter                </v>
      </c>
      <c r="H5778">
        <v>1</v>
      </c>
      <c r="I5778">
        <v>1</v>
      </c>
      <c r="J5778">
        <v>6</v>
      </c>
      <c r="K5778">
        <f>IF(AND(Tabel1[[#This Row],[Gruppe]]&gt;=610,Tabel1[[#This Row],[Gruppe]]&lt;=765),Tabel1[[#This Row],[Dækmeter]],0)</f>
        <v>0</v>
      </c>
      <c r="L5778">
        <v>0</v>
      </c>
      <c r="M5778" t="s">
        <v>3</v>
      </c>
      <c r="N5778" t="str">
        <f>VLOOKUP($F5778,Statistikkoder!$A$2:$C$154,3,FALSE)</f>
        <v>Autocamper</v>
      </c>
    </row>
    <row r="5779" spans="1:14" x14ac:dyDescent="0.2">
      <c r="A5779" t="s">
        <v>218</v>
      </c>
      <c r="B5779" s="1">
        <v>0.41666666666666669</v>
      </c>
      <c r="C5779" t="s">
        <v>4</v>
      </c>
      <c r="D5779" t="s">
        <v>2</v>
      </c>
      <c r="E5779" t="s">
        <v>189</v>
      </c>
      <c r="F5779">
        <v>410</v>
      </c>
      <c r="G5779" t="str">
        <f>VLOOKUP(Tabel1[[#This Row],[Gruppe]],Statistikkoder!$A$1:$C$154,2,FALSE)</f>
        <v>    MC                                    </v>
      </c>
      <c r="H5779">
        <v>1</v>
      </c>
      <c r="I5779">
        <v>1</v>
      </c>
      <c r="J5779">
        <v>2</v>
      </c>
      <c r="K5779">
        <f>IF(AND(Tabel1[[#This Row],[Gruppe]]&gt;=610,Tabel1[[#This Row],[Gruppe]]&lt;=765),Tabel1[[#This Row],[Dækmeter]],0)</f>
        <v>0</v>
      </c>
      <c r="L5779">
        <v>0</v>
      </c>
      <c r="M5779" t="s">
        <v>3</v>
      </c>
      <c r="N5779" t="str">
        <f>VLOOKUP($F5779,Statistikkoder!$A$2:$C$154,3,FALSE)</f>
        <v>MC/Knallert</v>
      </c>
    </row>
    <row r="5780" spans="1:14" x14ac:dyDescent="0.2">
      <c r="A5780" t="s">
        <v>218</v>
      </c>
      <c r="B5780" s="1">
        <v>0.41666666666666669</v>
      </c>
      <c r="C5780" t="s">
        <v>4</v>
      </c>
      <c r="D5780" t="s">
        <v>2</v>
      </c>
      <c r="E5780" t="s">
        <v>189</v>
      </c>
      <c r="F5780">
        <v>510</v>
      </c>
      <c r="G5780" t="str">
        <f>VLOOKUP(Tabel1[[#This Row],[Gruppe]],Statistikkoder!$A$1:$C$154,2,FALSE)</f>
        <v>    Cykel Voksen                            </v>
      </c>
      <c r="H5780">
        <v>1</v>
      </c>
      <c r="I5780">
        <v>0</v>
      </c>
      <c r="J5780">
        <v>1</v>
      </c>
      <c r="K5780">
        <f>IF(AND(Tabel1[[#This Row],[Gruppe]]&gt;=610,Tabel1[[#This Row],[Gruppe]]&lt;=765),Tabel1[[#This Row],[Dækmeter]],0)</f>
        <v>0</v>
      </c>
      <c r="L5780">
        <v>0</v>
      </c>
      <c r="M5780" t="s">
        <v>3</v>
      </c>
      <c r="N5780" t="str">
        <f>VLOOKUP($F5780,Statistikkoder!$A$2:$C$154,3,FALSE)</f>
        <v>Cykel</v>
      </c>
    </row>
    <row r="5781" spans="1:14" x14ac:dyDescent="0.2">
      <c r="A5781" t="s">
        <v>218</v>
      </c>
      <c r="B5781" s="1">
        <v>0.41666666666666669</v>
      </c>
      <c r="C5781" t="s">
        <v>4</v>
      </c>
      <c r="D5781" t="s">
        <v>2</v>
      </c>
      <c r="E5781" t="s">
        <v>189</v>
      </c>
      <c r="F5781">
        <v>996</v>
      </c>
      <c r="G5781" t="str">
        <f>VLOOKUP(Tabel1[[#This Row],[Gruppe]],Statistikkoder!$A$1:$C$154,2,FALSE)</f>
        <v>    Passager i køretøj                            </v>
      </c>
      <c r="H5781">
        <v>0</v>
      </c>
      <c r="I5781">
        <v>73</v>
      </c>
      <c r="J5781">
        <v>0</v>
      </c>
      <c r="K5781">
        <f>IF(AND(Tabel1[[#This Row],[Gruppe]]&gt;=610,Tabel1[[#This Row],[Gruppe]]&lt;=765),Tabel1[[#This Row],[Dækmeter]],0)</f>
        <v>0</v>
      </c>
      <c r="L5781">
        <v>0</v>
      </c>
      <c r="M5781" t="s">
        <v>3</v>
      </c>
      <c r="N5781" t="str">
        <f>VLOOKUP($F5781,Statistikkoder!$A$2:$C$154,3,FALSE)</f>
        <v>Passager</v>
      </c>
    </row>
    <row r="5782" spans="1:14" x14ac:dyDescent="0.2">
      <c r="A5782" t="s">
        <v>218</v>
      </c>
      <c r="B5782" s="1">
        <v>0.41666666666666669</v>
      </c>
      <c r="C5782" t="s">
        <v>0</v>
      </c>
      <c r="D5782" t="s">
        <v>1</v>
      </c>
      <c r="E5782" t="s">
        <v>190</v>
      </c>
      <c r="F5782">
        <v>20</v>
      </c>
      <c r="G5782" t="str">
        <f>VLOOKUP(Tabel1[[#This Row],[Gruppe]],Statistikkoder!$A$1:$C$154,2,FALSE)</f>
        <v>    Barn 12-15 år gående              </v>
      </c>
      <c r="H5782">
        <v>0</v>
      </c>
      <c r="I5782">
        <v>1</v>
      </c>
      <c r="J5782">
        <v>0</v>
      </c>
      <c r="K5782">
        <f>IF(AND(Tabel1[[#This Row],[Gruppe]]&gt;=610,Tabel1[[#This Row],[Gruppe]]&lt;=765),Tabel1[[#This Row],[Dækmeter]],0)</f>
        <v>0</v>
      </c>
      <c r="L5782">
        <v>0</v>
      </c>
      <c r="M5782" t="s">
        <v>3</v>
      </c>
      <c r="N5782" t="str">
        <f>VLOOKUP($F5782,Statistikkoder!$A$2:$C$154,3,FALSE)</f>
        <v>Passager</v>
      </c>
    </row>
    <row r="5783" spans="1:14" x14ac:dyDescent="0.2">
      <c r="A5783" t="s">
        <v>218</v>
      </c>
      <c r="B5783" s="1">
        <v>0.41666666666666669</v>
      </c>
      <c r="C5783" t="s">
        <v>0</v>
      </c>
      <c r="D5783" t="s">
        <v>1</v>
      </c>
      <c r="E5783" t="s">
        <v>190</v>
      </c>
      <c r="F5783">
        <v>110</v>
      </c>
      <c r="G5783" t="str">
        <f>VLOOKUP(Tabel1[[#This Row],[Gruppe]],Statistikkoder!$A$1:$C$154,2,FALSE)</f>
        <v>    Bil &lt; 1,95 m                            </v>
      </c>
      <c r="H5783">
        <v>16</v>
      </c>
      <c r="I5783">
        <v>37</v>
      </c>
      <c r="J5783">
        <v>96</v>
      </c>
      <c r="K5783">
        <f>IF(AND(Tabel1[[#This Row],[Gruppe]]&gt;=610,Tabel1[[#This Row],[Gruppe]]&lt;=765),Tabel1[[#This Row],[Dækmeter]],0)</f>
        <v>0</v>
      </c>
      <c r="L5783">
        <v>0</v>
      </c>
      <c r="M5783" t="s">
        <v>3</v>
      </c>
      <c r="N5783" t="str">
        <f>VLOOKUP($F5783,Statistikkoder!$A$2:$C$154,3,FALSE)</f>
        <v>Personbil</v>
      </c>
    </row>
    <row r="5784" spans="1:14" x14ac:dyDescent="0.2">
      <c r="A5784" t="s">
        <v>218</v>
      </c>
      <c r="B5784" s="1">
        <v>0.41666666666666669</v>
      </c>
      <c r="C5784" t="s">
        <v>0</v>
      </c>
      <c r="D5784" t="s">
        <v>1</v>
      </c>
      <c r="E5784" t="s">
        <v>190</v>
      </c>
      <c r="F5784">
        <v>430</v>
      </c>
      <c r="G5784" t="str">
        <f>VLOOKUP(Tabel1[[#This Row],[Gruppe]],Statistikkoder!$A$1:$C$154,2,FALSE)</f>
        <v>    MC/Knallert Sidevogn/anhænger            </v>
      </c>
      <c r="H5784">
        <v>1</v>
      </c>
      <c r="I5784">
        <v>1</v>
      </c>
      <c r="J5784">
        <v>3</v>
      </c>
      <c r="K5784">
        <f>IF(AND(Tabel1[[#This Row],[Gruppe]]&gt;=610,Tabel1[[#This Row],[Gruppe]]&lt;=765),Tabel1[[#This Row],[Dækmeter]],0)</f>
        <v>0</v>
      </c>
      <c r="L5784">
        <v>0</v>
      </c>
      <c r="M5784" t="s">
        <v>3</v>
      </c>
      <c r="N5784" t="str">
        <f>VLOOKUP($F5784,Statistikkoder!$A$2:$C$154,3,FALSE)</f>
        <v>MC/Knallert</v>
      </c>
    </row>
    <row r="5785" spans="1:14" x14ac:dyDescent="0.2">
      <c r="A5785" t="s">
        <v>218</v>
      </c>
      <c r="B5785" s="1">
        <v>0.41666666666666669</v>
      </c>
      <c r="C5785" t="s">
        <v>0</v>
      </c>
      <c r="D5785" t="s">
        <v>1</v>
      </c>
      <c r="E5785" t="s">
        <v>190</v>
      </c>
      <c r="F5785">
        <v>996</v>
      </c>
      <c r="G5785" t="str">
        <f>VLOOKUP(Tabel1[[#This Row],[Gruppe]],Statistikkoder!$A$1:$C$154,2,FALSE)</f>
        <v>    Passager i køretøj                            </v>
      </c>
      <c r="H5785">
        <v>0</v>
      </c>
      <c r="I5785">
        <v>38</v>
      </c>
      <c r="J5785">
        <v>0</v>
      </c>
      <c r="K5785">
        <f>IF(AND(Tabel1[[#This Row],[Gruppe]]&gt;=610,Tabel1[[#This Row],[Gruppe]]&lt;=765),Tabel1[[#This Row],[Dækmeter]],0)</f>
        <v>0</v>
      </c>
      <c r="L5785">
        <v>0</v>
      </c>
      <c r="M5785" t="s">
        <v>3</v>
      </c>
      <c r="N5785" t="str">
        <f>VLOOKUP($F5785,Statistikkoder!$A$2:$C$154,3,FALSE)</f>
        <v>Passager</v>
      </c>
    </row>
    <row r="5786" spans="1:14" x14ac:dyDescent="0.2">
      <c r="A5786" t="s">
        <v>218</v>
      </c>
      <c r="B5786" s="1">
        <v>0.45833333333333331</v>
      </c>
      <c r="C5786" t="s">
        <v>4</v>
      </c>
      <c r="D5786" t="s">
        <v>2</v>
      </c>
      <c r="E5786" t="s">
        <v>190</v>
      </c>
      <c r="F5786">
        <v>40</v>
      </c>
      <c r="G5786" t="str">
        <f>VLOOKUP(Tabel1[[#This Row],[Gruppe]],Statistikkoder!$A$1:$C$154,2,FALSE)</f>
        <v>    Pensionist gående                </v>
      </c>
      <c r="H5786">
        <v>0</v>
      </c>
      <c r="I5786">
        <v>2</v>
      </c>
      <c r="J5786">
        <v>0</v>
      </c>
      <c r="K5786">
        <f>IF(AND(Tabel1[[#This Row],[Gruppe]]&gt;=610,Tabel1[[#This Row],[Gruppe]]&lt;=765),Tabel1[[#This Row],[Dækmeter]],0)</f>
        <v>0</v>
      </c>
      <c r="L5786">
        <v>0</v>
      </c>
      <c r="M5786" t="s">
        <v>3</v>
      </c>
      <c r="N5786" t="str">
        <f>VLOOKUP($F5786,Statistikkoder!$A$2:$C$154,3,FALSE)</f>
        <v>Passager</v>
      </c>
    </row>
    <row r="5787" spans="1:14" x14ac:dyDescent="0.2">
      <c r="A5787" t="s">
        <v>218</v>
      </c>
      <c r="B5787" s="1">
        <v>0.45833333333333331</v>
      </c>
      <c r="C5787" t="s">
        <v>4</v>
      </c>
      <c r="D5787" t="s">
        <v>2</v>
      </c>
      <c r="E5787" t="s">
        <v>190</v>
      </c>
      <c r="F5787">
        <v>110</v>
      </c>
      <c r="G5787" t="str">
        <f>VLOOKUP(Tabel1[[#This Row],[Gruppe]],Statistikkoder!$A$1:$C$154,2,FALSE)</f>
        <v>    Bil &lt; 1,95 m                            </v>
      </c>
      <c r="H5787">
        <v>14</v>
      </c>
      <c r="I5787">
        <v>25</v>
      </c>
      <c r="J5787">
        <v>84</v>
      </c>
      <c r="K5787">
        <f>IF(AND(Tabel1[[#This Row],[Gruppe]]&gt;=610,Tabel1[[#This Row],[Gruppe]]&lt;=765),Tabel1[[#This Row],[Dækmeter]],0)</f>
        <v>0</v>
      </c>
      <c r="L5787">
        <v>0</v>
      </c>
      <c r="M5787" t="s">
        <v>3</v>
      </c>
      <c r="N5787" t="str">
        <f>VLOOKUP($F5787,Statistikkoder!$A$2:$C$154,3,FALSE)</f>
        <v>Personbil</v>
      </c>
    </row>
    <row r="5788" spans="1:14" x14ac:dyDescent="0.2">
      <c r="A5788" t="s">
        <v>218</v>
      </c>
      <c r="B5788" s="1">
        <v>0.45833333333333331</v>
      </c>
      <c r="C5788" t="s">
        <v>4</v>
      </c>
      <c r="D5788" t="s">
        <v>2</v>
      </c>
      <c r="E5788" t="s">
        <v>190</v>
      </c>
      <c r="F5788">
        <v>120</v>
      </c>
      <c r="G5788" t="str">
        <f>VLOOKUP(Tabel1[[#This Row],[Gruppe]],Statistikkoder!$A$1:$C$154,2,FALSE)</f>
        <v>    Bil &gt; 1,95 m                            </v>
      </c>
      <c r="H5788">
        <v>1</v>
      </c>
      <c r="I5788">
        <v>5</v>
      </c>
      <c r="J5788">
        <v>6</v>
      </c>
      <c r="K5788">
        <f>IF(AND(Tabel1[[#This Row],[Gruppe]]&gt;=610,Tabel1[[#This Row],[Gruppe]]&lt;=765),Tabel1[[#This Row],[Dækmeter]],0)</f>
        <v>0</v>
      </c>
      <c r="L5788">
        <v>0</v>
      </c>
      <c r="M5788" t="s">
        <v>3</v>
      </c>
      <c r="N5788" t="str">
        <f>VLOOKUP($F5788,Statistikkoder!$A$2:$C$154,3,FALSE)</f>
        <v>Personbil</v>
      </c>
    </row>
    <row r="5789" spans="1:14" x14ac:dyDescent="0.2">
      <c r="A5789" t="s">
        <v>218</v>
      </c>
      <c r="B5789" s="1">
        <v>0.45833333333333331</v>
      </c>
      <c r="C5789" t="s">
        <v>4</v>
      </c>
      <c r="D5789" t="s">
        <v>2</v>
      </c>
      <c r="E5789" t="s">
        <v>190</v>
      </c>
      <c r="F5789">
        <v>126</v>
      </c>
      <c r="G5789" t="str">
        <f>VLOOKUP(Tabel1[[#This Row],[Gruppe]],Statistikkoder!$A$1:$C$154,2,FALSE)</f>
        <v xml:space="preserve">    Bil med campingvogn                     </v>
      </c>
      <c r="H5789">
        <v>1</v>
      </c>
      <c r="I5789">
        <v>2</v>
      </c>
      <c r="J5789">
        <v>12</v>
      </c>
      <c r="K5789">
        <f>IF(AND(Tabel1[[#This Row],[Gruppe]]&gt;=610,Tabel1[[#This Row],[Gruppe]]&lt;=765),Tabel1[[#This Row],[Dækmeter]],0)</f>
        <v>0</v>
      </c>
      <c r="L5789">
        <v>0</v>
      </c>
      <c r="M5789" t="s">
        <v>3</v>
      </c>
      <c r="N5789" t="str">
        <f>VLOOKUP($F5789,Statistikkoder!$A$2:$C$154,3,FALSE)</f>
        <v>Personbil</v>
      </c>
    </row>
    <row r="5790" spans="1:14" x14ac:dyDescent="0.2">
      <c r="A5790" t="s">
        <v>218</v>
      </c>
      <c r="B5790" s="1">
        <v>0.45833333333333331</v>
      </c>
      <c r="C5790" t="s">
        <v>4</v>
      </c>
      <c r="D5790" t="s">
        <v>2</v>
      </c>
      <c r="E5790" t="s">
        <v>190</v>
      </c>
      <c r="F5790">
        <v>309</v>
      </c>
      <c r="G5790" t="str">
        <f>VLOOKUP(Tabel1[[#This Row],[Gruppe]],Statistikkoder!$A$1:$C$154,2,FALSE)</f>
        <v>    Autocamper &lt;  6 meter                </v>
      </c>
      <c r="H5790">
        <v>2</v>
      </c>
      <c r="I5790">
        <v>3</v>
      </c>
      <c r="J5790">
        <v>12</v>
      </c>
      <c r="K5790">
        <f>IF(AND(Tabel1[[#This Row],[Gruppe]]&gt;=610,Tabel1[[#This Row],[Gruppe]]&lt;=765),Tabel1[[#This Row],[Dækmeter]],0)</f>
        <v>0</v>
      </c>
      <c r="L5790">
        <v>0</v>
      </c>
      <c r="M5790" t="s">
        <v>3</v>
      </c>
      <c r="N5790" t="str">
        <f>VLOOKUP($F5790,Statistikkoder!$A$2:$C$154,3,FALSE)</f>
        <v>Autocamper</v>
      </c>
    </row>
    <row r="5791" spans="1:14" x14ac:dyDescent="0.2">
      <c r="A5791" t="s">
        <v>218</v>
      </c>
      <c r="B5791" s="1">
        <v>0.45833333333333331</v>
      </c>
      <c r="C5791" t="s">
        <v>4</v>
      </c>
      <c r="D5791" t="s">
        <v>2</v>
      </c>
      <c r="E5791" t="s">
        <v>190</v>
      </c>
      <c r="F5791">
        <v>410</v>
      </c>
      <c r="G5791" t="str">
        <f>VLOOKUP(Tabel1[[#This Row],[Gruppe]],Statistikkoder!$A$1:$C$154,2,FALSE)</f>
        <v>    MC                                    </v>
      </c>
      <c r="H5791">
        <v>1</v>
      </c>
      <c r="I5791">
        <v>1</v>
      </c>
      <c r="J5791">
        <v>2</v>
      </c>
      <c r="K5791">
        <f>IF(AND(Tabel1[[#This Row],[Gruppe]]&gt;=610,Tabel1[[#This Row],[Gruppe]]&lt;=765),Tabel1[[#This Row],[Dækmeter]],0)</f>
        <v>0</v>
      </c>
      <c r="L5791">
        <v>0</v>
      </c>
      <c r="M5791" t="s">
        <v>3</v>
      </c>
      <c r="N5791" t="str">
        <f>VLOOKUP($F5791,Statistikkoder!$A$2:$C$154,3,FALSE)</f>
        <v>MC/Knallert</v>
      </c>
    </row>
    <row r="5792" spans="1:14" x14ac:dyDescent="0.2">
      <c r="A5792" t="s">
        <v>218</v>
      </c>
      <c r="B5792" s="1">
        <v>0.45833333333333331</v>
      </c>
      <c r="C5792" t="s">
        <v>4</v>
      </c>
      <c r="D5792" t="s">
        <v>2</v>
      </c>
      <c r="E5792" t="s">
        <v>190</v>
      </c>
      <c r="F5792">
        <v>996</v>
      </c>
      <c r="G5792" t="str">
        <f>VLOOKUP(Tabel1[[#This Row],[Gruppe]],Statistikkoder!$A$1:$C$154,2,FALSE)</f>
        <v>    Passager i køretøj                            </v>
      </c>
      <c r="H5792">
        <v>0</v>
      </c>
      <c r="I5792">
        <v>36</v>
      </c>
      <c r="J5792">
        <v>0</v>
      </c>
      <c r="K5792">
        <f>IF(AND(Tabel1[[#This Row],[Gruppe]]&gt;=610,Tabel1[[#This Row],[Gruppe]]&lt;=765),Tabel1[[#This Row],[Dækmeter]],0)</f>
        <v>0</v>
      </c>
      <c r="L5792">
        <v>0</v>
      </c>
      <c r="M5792" t="s">
        <v>3</v>
      </c>
      <c r="N5792" t="str">
        <f>VLOOKUP($F5792,Statistikkoder!$A$2:$C$154,3,FALSE)</f>
        <v>Passager</v>
      </c>
    </row>
    <row r="5793" spans="1:14" x14ac:dyDescent="0.2">
      <c r="A5793" t="s">
        <v>218</v>
      </c>
      <c r="B5793" s="1">
        <v>0.45833333333333331</v>
      </c>
      <c r="C5793" t="s">
        <v>0</v>
      </c>
      <c r="D5793" t="s">
        <v>1</v>
      </c>
      <c r="E5793" t="s">
        <v>189</v>
      </c>
      <c r="F5793">
        <v>10</v>
      </c>
      <c r="G5793" t="str">
        <f>VLOOKUP(Tabel1[[#This Row],[Gruppe]],Statistikkoder!$A$1:$C$154,2,FALSE)</f>
        <v>    Voksen gående                    </v>
      </c>
      <c r="H5793">
        <v>0</v>
      </c>
      <c r="I5793">
        <v>2</v>
      </c>
      <c r="J5793">
        <v>0</v>
      </c>
      <c r="K5793">
        <f>IF(AND(Tabel1[[#This Row],[Gruppe]]&gt;=610,Tabel1[[#This Row],[Gruppe]]&lt;=765),Tabel1[[#This Row],[Dækmeter]],0)</f>
        <v>0</v>
      </c>
      <c r="L5793">
        <v>0</v>
      </c>
      <c r="M5793" t="s">
        <v>3</v>
      </c>
      <c r="N5793" t="str">
        <f>VLOOKUP($F5793,Statistikkoder!$A$2:$C$154,3,FALSE)</f>
        <v>Passager</v>
      </c>
    </row>
    <row r="5794" spans="1:14" x14ac:dyDescent="0.2">
      <c r="A5794" t="s">
        <v>218</v>
      </c>
      <c r="B5794" s="1">
        <v>0.45833333333333331</v>
      </c>
      <c r="C5794" t="s">
        <v>0</v>
      </c>
      <c r="D5794" t="s">
        <v>1</v>
      </c>
      <c r="E5794" t="s">
        <v>189</v>
      </c>
      <c r="F5794">
        <v>21</v>
      </c>
      <c r="G5794" t="str">
        <f>VLOOKUP(Tabel1[[#This Row],[Gruppe]],Statistikkoder!$A$1:$C$154,2,FALSE)</f>
        <v>    Barn 12-15 år gående Pendler      </v>
      </c>
      <c r="H5794">
        <v>0</v>
      </c>
      <c r="I5794">
        <v>1</v>
      </c>
      <c r="J5794">
        <v>0</v>
      </c>
      <c r="K5794">
        <f>IF(AND(Tabel1[[#This Row],[Gruppe]]&gt;=610,Tabel1[[#This Row],[Gruppe]]&lt;=765),Tabel1[[#This Row],[Dækmeter]],0)</f>
        <v>0</v>
      </c>
      <c r="L5794">
        <v>0</v>
      </c>
      <c r="M5794" t="s">
        <v>3</v>
      </c>
      <c r="N5794" t="str">
        <f>VLOOKUP($F5794,Statistikkoder!$A$2:$C$154,3,FALSE)</f>
        <v>Passager</v>
      </c>
    </row>
    <row r="5795" spans="1:14" x14ac:dyDescent="0.2">
      <c r="A5795" t="s">
        <v>218</v>
      </c>
      <c r="B5795" s="1">
        <v>0.45833333333333331</v>
      </c>
      <c r="C5795" t="s">
        <v>0</v>
      </c>
      <c r="D5795" t="s">
        <v>1</v>
      </c>
      <c r="E5795" t="s">
        <v>189</v>
      </c>
      <c r="F5795">
        <v>40</v>
      </c>
      <c r="G5795" t="str">
        <f>VLOOKUP(Tabel1[[#This Row],[Gruppe]],Statistikkoder!$A$1:$C$154,2,FALSE)</f>
        <v>    Pensionist gående                </v>
      </c>
      <c r="H5795">
        <v>0</v>
      </c>
      <c r="I5795">
        <v>3</v>
      </c>
      <c r="J5795">
        <v>0</v>
      </c>
      <c r="K5795">
        <f>IF(AND(Tabel1[[#This Row],[Gruppe]]&gt;=610,Tabel1[[#This Row],[Gruppe]]&lt;=765),Tabel1[[#This Row],[Dækmeter]],0)</f>
        <v>0</v>
      </c>
      <c r="L5795">
        <v>0</v>
      </c>
      <c r="M5795" t="s">
        <v>3</v>
      </c>
      <c r="N5795" t="str">
        <f>VLOOKUP($F5795,Statistikkoder!$A$2:$C$154,3,FALSE)</f>
        <v>Passager</v>
      </c>
    </row>
    <row r="5796" spans="1:14" x14ac:dyDescent="0.2">
      <c r="A5796" t="s">
        <v>218</v>
      </c>
      <c r="B5796" s="1">
        <v>0.45833333333333331</v>
      </c>
      <c r="C5796" t="s">
        <v>0</v>
      </c>
      <c r="D5796" t="s">
        <v>1</v>
      </c>
      <c r="E5796" t="s">
        <v>189</v>
      </c>
      <c r="F5796">
        <v>110</v>
      </c>
      <c r="G5796" t="str">
        <f>VLOOKUP(Tabel1[[#This Row],[Gruppe]],Statistikkoder!$A$1:$C$154,2,FALSE)</f>
        <v>    Bil &lt; 1,95 m                            </v>
      </c>
      <c r="H5796">
        <v>18</v>
      </c>
      <c r="I5796">
        <v>32</v>
      </c>
      <c r="J5796">
        <v>108</v>
      </c>
      <c r="K5796">
        <f>IF(AND(Tabel1[[#This Row],[Gruppe]]&gt;=610,Tabel1[[#This Row],[Gruppe]]&lt;=765),Tabel1[[#This Row],[Dækmeter]],0)</f>
        <v>0</v>
      </c>
      <c r="L5796">
        <v>0</v>
      </c>
      <c r="M5796" t="s">
        <v>3</v>
      </c>
      <c r="N5796" t="str">
        <f>VLOOKUP($F5796,Statistikkoder!$A$2:$C$154,3,FALSE)</f>
        <v>Personbil</v>
      </c>
    </row>
    <row r="5797" spans="1:14" x14ac:dyDescent="0.2">
      <c r="A5797" t="s">
        <v>218</v>
      </c>
      <c r="B5797" s="1">
        <v>0.45833333333333331</v>
      </c>
      <c r="C5797" t="s">
        <v>0</v>
      </c>
      <c r="D5797" t="s">
        <v>1</v>
      </c>
      <c r="E5797" t="s">
        <v>189</v>
      </c>
      <c r="F5797">
        <v>120</v>
      </c>
      <c r="G5797" t="str">
        <f>VLOOKUP(Tabel1[[#This Row],[Gruppe]],Statistikkoder!$A$1:$C$154,2,FALSE)</f>
        <v>    Bil &gt; 1,95 m                            </v>
      </c>
      <c r="H5797">
        <v>3</v>
      </c>
      <c r="I5797">
        <v>7</v>
      </c>
      <c r="J5797">
        <v>18</v>
      </c>
      <c r="K5797">
        <f>IF(AND(Tabel1[[#This Row],[Gruppe]]&gt;=610,Tabel1[[#This Row],[Gruppe]]&lt;=765),Tabel1[[#This Row],[Dækmeter]],0)</f>
        <v>0</v>
      </c>
      <c r="L5797">
        <v>0</v>
      </c>
      <c r="M5797" t="s">
        <v>3</v>
      </c>
      <c r="N5797" t="str">
        <f>VLOOKUP($F5797,Statistikkoder!$A$2:$C$154,3,FALSE)</f>
        <v>Personbil</v>
      </c>
    </row>
    <row r="5798" spans="1:14" x14ac:dyDescent="0.2">
      <c r="A5798" t="s">
        <v>218</v>
      </c>
      <c r="B5798" s="1">
        <v>0.45833333333333331</v>
      </c>
      <c r="C5798" t="s">
        <v>0</v>
      </c>
      <c r="D5798" t="s">
        <v>1</v>
      </c>
      <c r="E5798" t="s">
        <v>189</v>
      </c>
      <c r="F5798">
        <v>126</v>
      </c>
      <c r="G5798" t="str">
        <f>VLOOKUP(Tabel1[[#This Row],[Gruppe]],Statistikkoder!$A$1:$C$154,2,FALSE)</f>
        <v xml:space="preserve">    Bil med campingvogn                     </v>
      </c>
      <c r="H5798">
        <v>1</v>
      </c>
      <c r="I5798">
        <v>2</v>
      </c>
      <c r="J5798">
        <v>12</v>
      </c>
      <c r="K5798">
        <f>IF(AND(Tabel1[[#This Row],[Gruppe]]&gt;=610,Tabel1[[#This Row],[Gruppe]]&lt;=765),Tabel1[[#This Row],[Dækmeter]],0)</f>
        <v>0</v>
      </c>
      <c r="L5798">
        <v>0</v>
      </c>
      <c r="M5798" t="s">
        <v>3</v>
      </c>
      <c r="N5798" t="str">
        <f>VLOOKUP($F5798,Statistikkoder!$A$2:$C$154,3,FALSE)</f>
        <v>Personbil</v>
      </c>
    </row>
    <row r="5799" spans="1:14" x14ac:dyDescent="0.2">
      <c r="A5799" t="s">
        <v>218</v>
      </c>
      <c r="B5799" s="1">
        <v>0.45833333333333331</v>
      </c>
      <c r="C5799" t="s">
        <v>0</v>
      </c>
      <c r="D5799" t="s">
        <v>1</v>
      </c>
      <c r="E5799" t="s">
        <v>189</v>
      </c>
      <c r="F5799">
        <v>309</v>
      </c>
      <c r="G5799" t="str">
        <f>VLOOKUP(Tabel1[[#This Row],[Gruppe]],Statistikkoder!$A$1:$C$154,2,FALSE)</f>
        <v>    Autocamper &lt;  6 meter                </v>
      </c>
      <c r="H5799">
        <v>1</v>
      </c>
      <c r="I5799">
        <v>2</v>
      </c>
      <c r="J5799">
        <v>6</v>
      </c>
      <c r="K5799">
        <f>IF(AND(Tabel1[[#This Row],[Gruppe]]&gt;=610,Tabel1[[#This Row],[Gruppe]]&lt;=765),Tabel1[[#This Row],[Dækmeter]],0)</f>
        <v>0</v>
      </c>
      <c r="L5799">
        <v>0</v>
      </c>
      <c r="M5799" t="s">
        <v>3</v>
      </c>
      <c r="N5799" t="str">
        <f>VLOOKUP($F5799,Statistikkoder!$A$2:$C$154,3,FALSE)</f>
        <v>Autocamper</v>
      </c>
    </row>
    <row r="5800" spans="1:14" x14ac:dyDescent="0.2">
      <c r="A5800" t="s">
        <v>218</v>
      </c>
      <c r="B5800" s="1">
        <v>0.45833333333333331</v>
      </c>
      <c r="C5800" t="s">
        <v>0</v>
      </c>
      <c r="D5800" t="s">
        <v>1</v>
      </c>
      <c r="E5800" t="s">
        <v>189</v>
      </c>
      <c r="F5800">
        <v>996</v>
      </c>
      <c r="G5800" t="str">
        <f>VLOOKUP(Tabel1[[#This Row],[Gruppe]],Statistikkoder!$A$1:$C$154,2,FALSE)</f>
        <v>    Passager i køretøj                            </v>
      </c>
      <c r="H5800">
        <v>0</v>
      </c>
      <c r="I5800">
        <v>43</v>
      </c>
      <c r="J5800">
        <v>0</v>
      </c>
      <c r="K5800">
        <f>IF(AND(Tabel1[[#This Row],[Gruppe]]&gt;=610,Tabel1[[#This Row],[Gruppe]]&lt;=765),Tabel1[[#This Row],[Dækmeter]],0)</f>
        <v>0</v>
      </c>
      <c r="L5800">
        <v>0</v>
      </c>
      <c r="M5800" t="s">
        <v>3</v>
      </c>
      <c r="N5800" t="str">
        <f>VLOOKUP($F5800,Statistikkoder!$A$2:$C$154,3,FALSE)</f>
        <v>Passager</v>
      </c>
    </row>
    <row r="5801" spans="1:14" x14ac:dyDescent="0.2">
      <c r="A5801" t="s">
        <v>218</v>
      </c>
      <c r="B5801" s="1">
        <v>0.5</v>
      </c>
      <c r="C5801" t="s">
        <v>4</v>
      </c>
      <c r="D5801" t="s">
        <v>2</v>
      </c>
      <c r="E5801" t="s">
        <v>189</v>
      </c>
      <c r="F5801">
        <v>10</v>
      </c>
      <c r="G5801" t="str">
        <f>VLOOKUP(Tabel1[[#This Row],[Gruppe]],Statistikkoder!$A$1:$C$154,2,FALSE)</f>
        <v>    Voksen gående                    </v>
      </c>
      <c r="H5801">
        <v>0</v>
      </c>
      <c r="I5801">
        <v>2</v>
      </c>
      <c r="J5801">
        <v>0</v>
      </c>
      <c r="K5801">
        <f>IF(AND(Tabel1[[#This Row],[Gruppe]]&gt;=610,Tabel1[[#This Row],[Gruppe]]&lt;=765),Tabel1[[#This Row],[Dækmeter]],0)</f>
        <v>0</v>
      </c>
      <c r="L5801">
        <v>0</v>
      </c>
      <c r="M5801" t="s">
        <v>3</v>
      </c>
      <c r="N5801" t="str">
        <f>VLOOKUP($F5801,Statistikkoder!$A$2:$C$154,3,FALSE)</f>
        <v>Passager</v>
      </c>
    </row>
    <row r="5802" spans="1:14" x14ac:dyDescent="0.2">
      <c r="A5802" t="s">
        <v>218</v>
      </c>
      <c r="B5802" s="1">
        <v>0.5</v>
      </c>
      <c r="C5802" t="s">
        <v>4</v>
      </c>
      <c r="D5802" t="s">
        <v>2</v>
      </c>
      <c r="E5802" t="s">
        <v>189</v>
      </c>
      <c r="F5802">
        <v>15</v>
      </c>
      <c r="G5802" t="str">
        <f>VLOOKUP(Tabel1[[#This Row],[Gruppe]],Statistikkoder!$A$1:$C$154,2,FALSE)</f>
        <v>    Voksen gående Pendler            </v>
      </c>
      <c r="H5802">
        <v>0</v>
      </c>
      <c r="I5802">
        <v>1</v>
      </c>
      <c r="J5802">
        <v>0</v>
      </c>
      <c r="K5802">
        <f>IF(AND(Tabel1[[#This Row],[Gruppe]]&gt;=610,Tabel1[[#This Row],[Gruppe]]&lt;=765),Tabel1[[#This Row],[Dækmeter]],0)</f>
        <v>0</v>
      </c>
      <c r="L5802">
        <v>0</v>
      </c>
      <c r="M5802" t="s">
        <v>3</v>
      </c>
      <c r="N5802" t="str">
        <f>VLOOKUP($F5802,Statistikkoder!$A$2:$C$154,3,FALSE)</f>
        <v>Passager</v>
      </c>
    </row>
    <row r="5803" spans="1:14" x14ac:dyDescent="0.2">
      <c r="A5803" t="s">
        <v>218</v>
      </c>
      <c r="B5803" s="1">
        <v>0.5</v>
      </c>
      <c r="C5803" t="s">
        <v>4</v>
      </c>
      <c r="D5803" t="s">
        <v>2</v>
      </c>
      <c r="E5803" t="s">
        <v>189</v>
      </c>
      <c r="F5803">
        <v>40</v>
      </c>
      <c r="G5803" t="str">
        <f>VLOOKUP(Tabel1[[#This Row],[Gruppe]],Statistikkoder!$A$1:$C$154,2,FALSE)</f>
        <v>    Pensionist gående                </v>
      </c>
      <c r="H5803">
        <v>0</v>
      </c>
      <c r="I5803">
        <v>1</v>
      </c>
      <c r="J5803">
        <v>0</v>
      </c>
      <c r="K5803">
        <f>IF(AND(Tabel1[[#This Row],[Gruppe]]&gt;=610,Tabel1[[#This Row],[Gruppe]]&lt;=765),Tabel1[[#This Row],[Dækmeter]],0)</f>
        <v>0</v>
      </c>
      <c r="L5803">
        <v>0</v>
      </c>
      <c r="M5803" t="s">
        <v>3</v>
      </c>
      <c r="N5803" t="str">
        <f>VLOOKUP($F5803,Statistikkoder!$A$2:$C$154,3,FALSE)</f>
        <v>Passager</v>
      </c>
    </row>
    <row r="5804" spans="1:14" x14ac:dyDescent="0.2">
      <c r="A5804" t="s">
        <v>218</v>
      </c>
      <c r="B5804" s="1">
        <v>0.5</v>
      </c>
      <c r="C5804" t="s">
        <v>4</v>
      </c>
      <c r="D5804" t="s">
        <v>2</v>
      </c>
      <c r="E5804" t="s">
        <v>189</v>
      </c>
      <c r="F5804">
        <v>80</v>
      </c>
      <c r="G5804" t="str">
        <f>VLOOKUP(Tabel1[[#This Row],[Gruppe]],Statistikkoder!$A$1:$C$154,2,FALSE)</f>
        <v>    Bil &lt; 1,95 pendler rejse        </v>
      </c>
      <c r="H5804">
        <v>1</v>
      </c>
      <c r="I5804">
        <v>1</v>
      </c>
      <c r="J5804">
        <v>6</v>
      </c>
      <c r="K5804">
        <f>IF(AND(Tabel1[[#This Row],[Gruppe]]&gt;=610,Tabel1[[#This Row],[Gruppe]]&lt;=765),Tabel1[[#This Row],[Dækmeter]],0)</f>
        <v>0</v>
      </c>
      <c r="L5804">
        <v>0</v>
      </c>
      <c r="M5804" t="s">
        <v>3</v>
      </c>
      <c r="N5804" t="str">
        <f>VLOOKUP($F5804,Statistikkoder!$A$2:$C$154,3,FALSE)</f>
        <v>Personbil</v>
      </c>
    </row>
    <row r="5805" spans="1:14" x14ac:dyDescent="0.2">
      <c r="A5805" t="s">
        <v>218</v>
      </c>
      <c r="B5805" s="1">
        <v>0.5</v>
      </c>
      <c r="C5805" t="s">
        <v>4</v>
      </c>
      <c r="D5805" t="s">
        <v>2</v>
      </c>
      <c r="E5805" t="s">
        <v>189</v>
      </c>
      <c r="F5805">
        <v>110</v>
      </c>
      <c r="G5805" t="str">
        <f>VLOOKUP(Tabel1[[#This Row],[Gruppe]],Statistikkoder!$A$1:$C$154,2,FALSE)</f>
        <v>    Bil &lt; 1,95 m                            </v>
      </c>
      <c r="H5805">
        <v>9</v>
      </c>
      <c r="I5805">
        <v>18</v>
      </c>
      <c r="J5805">
        <v>54</v>
      </c>
      <c r="K5805">
        <f>IF(AND(Tabel1[[#This Row],[Gruppe]]&gt;=610,Tabel1[[#This Row],[Gruppe]]&lt;=765),Tabel1[[#This Row],[Dækmeter]],0)</f>
        <v>0</v>
      </c>
      <c r="L5805">
        <v>0</v>
      </c>
      <c r="M5805" t="s">
        <v>3</v>
      </c>
      <c r="N5805" t="str">
        <f>VLOOKUP($F5805,Statistikkoder!$A$2:$C$154,3,FALSE)</f>
        <v>Personbil</v>
      </c>
    </row>
    <row r="5806" spans="1:14" x14ac:dyDescent="0.2">
      <c r="A5806" t="s">
        <v>218</v>
      </c>
      <c r="B5806" s="1">
        <v>0.5</v>
      </c>
      <c r="C5806" t="s">
        <v>4</v>
      </c>
      <c r="D5806" t="s">
        <v>2</v>
      </c>
      <c r="E5806" t="s">
        <v>189</v>
      </c>
      <c r="F5806">
        <v>120</v>
      </c>
      <c r="G5806" t="str">
        <f>VLOOKUP(Tabel1[[#This Row],[Gruppe]],Statistikkoder!$A$1:$C$154,2,FALSE)</f>
        <v>    Bil &gt; 1,95 m                            </v>
      </c>
      <c r="H5806">
        <v>1</v>
      </c>
      <c r="I5806">
        <v>2</v>
      </c>
      <c r="J5806">
        <v>6</v>
      </c>
      <c r="K5806">
        <f>IF(AND(Tabel1[[#This Row],[Gruppe]]&gt;=610,Tabel1[[#This Row],[Gruppe]]&lt;=765),Tabel1[[#This Row],[Dækmeter]],0)</f>
        <v>0</v>
      </c>
      <c r="L5806">
        <v>0</v>
      </c>
      <c r="M5806" t="s">
        <v>3</v>
      </c>
      <c r="N5806" t="str">
        <f>VLOOKUP($F5806,Statistikkoder!$A$2:$C$154,3,FALSE)</f>
        <v>Personbil</v>
      </c>
    </row>
    <row r="5807" spans="1:14" x14ac:dyDescent="0.2">
      <c r="A5807" t="s">
        <v>218</v>
      </c>
      <c r="B5807" s="1">
        <v>0.5</v>
      </c>
      <c r="C5807" t="s">
        <v>4</v>
      </c>
      <c r="D5807" t="s">
        <v>2</v>
      </c>
      <c r="E5807" t="s">
        <v>189</v>
      </c>
      <c r="F5807">
        <v>126</v>
      </c>
      <c r="G5807" t="str">
        <f>VLOOKUP(Tabel1[[#This Row],[Gruppe]],Statistikkoder!$A$1:$C$154,2,FALSE)</f>
        <v xml:space="preserve">    Bil med campingvogn                     </v>
      </c>
      <c r="H5807">
        <v>2</v>
      </c>
      <c r="I5807">
        <v>6</v>
      </c>
      <c r="J5807">
        <v>24</v>
      </c>
      <c r="K5807">
        <f>IF(AND(Tabel1[[#This Row],[Gruppe]]&gt;=610,Tabel1[[#This Row],[Gruppe]]&lt;=765),Tabel1[[#This Row],[Dækmeter]],0)</f>
        <v>0</v>
      </c>
      <c r="L5807">
        <v>0</v>
      </c>
      <c r="M5807" t="s">
        <v>3</v>
      </c>
      <c r="N5807" t="str">
        <f>VLOOKUP($F5807,Statistikkoder!$A$2:$C$154,3,FALSE)</f>
        <v>Personbil</v>
      </c>
    </row>
    <row r="5808" spans="1:14" x14ac:dyDescent="0.2">
      <c r="A5808" t="s">
        <v>218</v>
      </c>
      <c r="B5808" s="1">
        <v>0.5</v>
      </c>
      <c r="C5808" t="s">
        <v>4</v>
      </c>
      <c r="D5808" t="s">
        <v>2</v>
      </c>
      <c r="E5808" t="s">
        <v>189</v>
      </c>
      <c r="F5808">
        <v>309</v>
      </c>
      <c r="G5808" t="str">
        <f>VLOOKUP(Tabel1[[#This Row],[Gruppe]],Statistikkoder!$A$1:$C$154,2,FALSE)</f>
        <v>    Autocamper &lt;  6 meter                </v>
      </c>
      <c r="H5808">
        <v>2</v>
      </c>
      <c r="I5808">
        <v>4</v>
      </c>
      <c r="J5808">
        <v>12</v>
      </c>
      <c r="K5808">
        <f>IF(AND(Tabel1[[#This Row],[Gruppe]]&gt;=610,Tabel1[[#This Row],[Gruppe]]&lt;=765),Tabel1[[#This Row],[Dækmeter]],0)</f>
        <v>0</v>
      </c>
      <c r="L5808">
        <v>0</v>
      </c>
      <c r="M5808" t="s">
        <v>3</v>
      </c>
      <c r="N5808" t="str">
        <f>VLOOKUP($F5808,Statistikkoder!$A$2:$C$154,3,FALSE)</f>
        <v>Autocamper</v>
      </c>
    </row>
    <row r="5809" spans="1:14" x14ac:dyDescent="0.2">
      <c r="A5809" t="s">
        <v>218</v>
      </c>
      <c r="B5809" s="1">
        <v>0.5</v>
      </c>
      <c r="C5809" t="s">
        <v>4</v>
      </c>
      <c r="D5809" t="s">
        <v>2</v>
      </c>
      <c r="E5809" t="s">
        <v>189</v>
      </c>
      <c r="F5809">
        <v>510</v>
      </c>
      <c r="G5809" t="str">
        <f>VLOOKUP(Tabel1[[#This Row],[Gruppe]],Statistikkoder!$A$1:$C$154,2,FALSE)</f>
        <v>    Cykel Voksen                            </v>
      </c>
      <c r="H5809">
        <v>2</v>
      </c>
      <c r="I5809">
        <v>0</v>
      </c>
      <c r="J5809">
        <v>2</v>
      </c>
      <c r="K5809">
        <f>IF(AND(Tabel1[[#This Row],[Gruppe]]&gt;=610,Tabel1[[#This Row],[Gruppe]]&lt;=765),Tabel1[[#This Row],[Dækmeter]],0)</f>
        <v>0</v>
      </c>
      <c r="L5809">
        <v>0</v>
      </c>
      <c r="M5809" t="s">
        <v>3</v>
      </c>
      <c r="N5809" t="str">
        <f>VLOOKUP($F5809,Statistikkoder!$A$2:$C$154,3,FALSE)</f>
        <v>Cykel</v>
      </c>
    </row>
    <row r="5810" spans="1:14" x14ac:dyDescent="0.2">
      <c r="A5810" t="s">
        <v>218</v>
      </c>
      <c r="B5810" s="1">
        <v>0.5</v>
      </c>
      <c r="C5810" t="s">
        <v>4</v>
      </c>
      <c r="D5810" t="s">
        <v>2</v>
      </c>
      <c r="E5810" t="s">
        <v>189</v>
      </c>
      <c r="F5810">
        <v>996</v>
      </c>
      <c r="G5810" t="str">
        <f>VLOOKUP(Tabel1[[#This Row],[Gruppe]],Statistikkoder!$A$1:$C$154,2,FALSE)</f>
        <v>    Passager i køretøj                            </v>
      </c>
      <c r="H5810">
        <v>0</v>
      </c>
      <c r="I5810">
        <v>31</v>
      </c>
      <c r="J5810">
        <v>0</v>
      </c>
      <c r="K5810">
        <f>IF(AND(Tabel1[[#This Row],[Gruppe]]&gt;=610,Tabel1[[#This Row],[Gruppe]]&lt;=765),Tabel1[[#This Row],[Dækmeter]],0)</f>
        <v>0</v>
      </c>
      <c r="L5810">
        <v>0</v>
      </c>
      <c r="M5810" t="s">
        <v>3</v>
      </c>
      <c r="N5810" t="str">
        <f>VLOOKUP($F5810,Statistikkoder!$A$2:$C$154,3,FALSE)</f>
        <v>Passager</v>
      </c>
    </row>
    <row r="5811" spans="1:14" x14ac:dyDescent="0.2">
      <c r="A5811" t="s">
        <v>218</v>
      </c>
      <c r="B5811" s="1">
        <v>0.5</v>
      </c>
      <c r="C5811" t="s">
        <v>0</v>
      </c>
      <c r="D5811" t="s">
        <v>1</v>
      </c>
      <c r="E5811" t="s">
        <v>190</v>
      </c>
      <c r="F5811">
        <v>10</v>
      </c>
      <c r="G5811" t="str">
        <f>VLOOKUP(Tabel1[[#This Row],[Gruppe]],Statistikkoder!$A$1:$C$154,2,FALSE)</f>
        <v>    Voksen gående                    </v>
      </c>
      <c r="H5811">
        <v>0</v>
      </c>
      <c r="I5811">
        <v>2</v>
      </c>
      <c r="J5811">
        <v>0</v>
      </c>
      <c r="K5811">
        <f>IF(AND(Tabel1[[#This Row],[Gruppe]]&gt;=610,Tabel1[[#This Row],[Gruppe]]&lt;=765),Tabel1[[#This Row],[Dækmeter]],0)</f>
        <v>0</v>
      </c>
      <c r="L5811">
        <v>0</v>
      </c>
      <c r="M5811" t="s">
        <v>3</v>
      </c>
      <c r="N5811" t="str">
        <f>VLOOKUP($F5811,Statistikkoder!$A$2:$C$154,3,FALSE)</f>
        <v>Passager</v>
      </c>
    </row>
    <row r="5812" spans="1:14" x14ac:dyDescent="0.2">
      <c r="A5812" t="s">
        <v>218</v>
      </c>
      <c r="B5812" s="1">
        <v>0.5</v>
      </c>
      <c r="C5812" t="s">
        <v>0</v>
      </c>
      <c r="D5812" t="s">
        <v>1</v>
      </c>
      <c r="E5812" t="s">
        <v>190</v>
      </c>
      <c r="F5812">
        <v>80</v>
      </c>
      <c r="G5812" t="str">
        <f>VLOOKUP(Tabel1[[#This Row],[Gruppe]],Statistikkoder!$A$1:$C$154,2,FALSE)</f>
        <v>    Bil &lt; 1,95 pendler rejse        </v>
      </c>
      <c r="H5812">
        <v>2</v>
      </c>
      <c r="I5812">
        <v>2</v>
      </c>
      <c r="J5812">
        <v>12</v>
      </c>
      <c r="K5812">
        <f>IF(AND(Tabel1[[#This Row],[Gruppe]]&gt;=610,Tabel1[[#This Row],[Gruppe]]&lt;=765),Tabel1[[#This Row],[Dækmeter]],0)</f>
        <v>0</v>
      </c>
      <c r="L5812">
        <v>0</v>
      </c>
      <c r="M5812" t="s">
        <v>3</v>
      </c>
      <c r="N5812" t="str">
        <f>VLOOKUP($F5812,Statistikkoder!$A$2:$C$154,3,FALSE)</f>
        <v>Personbil</v>
      </c>
    </row>
    <row r="5813" spans="1:14" x14ac:dyDescent="0.2">
      <c r="A5813" t="s">
        <v>218</v>
      </c>
      <c r="B5813" s="1">
        <v>0.5</v>
      </c>
      <c r="C5813" t="s">
        <v>0</v>
      </c>
      <c r="D5813" t="s">
        <v>1</v>
      </c>
      <c r="E5813" t="s">
        <v>190</v>
      </c>
      <c r="F5813">
        <v>110</v>
      </c>
      <c r="G5813" t="str">
        <f>VLOOKUP(Tabel1[[#This Row],[Gruppe]],Statistikkoder!$A$1:$C$154,2,FALSE)</f>
        <v>    Bil &lt; 1,95 m                            </v>
      </c>
      <c r="H5813">
        <v>12</v>
      </c>
      <c r="I5813">
        <v>22</v>
      </c>
      <c r="J5813">
        <v>72</v>
      </c>
      <c r="K5813">
        <f>IF(AND(Tabel1[[#This Row],[Gruppe]]&gt;=610,Tabel1[[#This Row],[Gruppe]]&lt;=765),Tabel1[[#This Row],[Dækmeter]],0)</f>
        <v>0</v>
      </c>
      <c r="L5813">
        <v>0</v>
      </c>
      <c r="M5813" t="s">
        <v>3</v>
      </c>
      <c r="N5813" t="str">
        <f>VLOOKUP($F5813,Statistikkoder!$A$2:$C$154,3,FALSE)</f>
        <v>Personbil</v>
      </c>
    </row>
    <row r="5814" spans="1:14" x14ac:dyDescent="0.2">
      <c r="A5814" t="s">
        <v>218</v>
      </c>
      <c r="B5814" s="1">
        <v>0.5</v>
      </c>
      <c r="C5814" t="s">
        <v>0</v>
      </c>
      <c r="D5814" t="s">
        <v>1</v>
      </c>
      <c r="E5814" t="s">
        <v>190</v>
      </c>
      <c r="F5814">
        <v>120</v>
      </c>
      <c r="G5814" t="str">
        <f>VLOOKUP(Tabel1[[#This Row],[Gruppe]],Statistikkoder!$A$1:$C$154,2,FALSE)</f>
        <v>    Bil &gt; 1,95 m                            </v>
      </c>
      <c r="H5814">
        <v>2</v>
      </c>
      <c r="I5814">
        <v>6</v>
      </c>
      <c r="J5814">
        <v>12</v>
      </c>
      <c r="K5814">
        <f>IF(AND(Tabel1[[#This Row],[Gruppe]]&gt;=610,Tabel1[[#This Row],[Gruppe]]&lt;=765),Tabel1[[#This Row],[Dækmeter]],0)</f>
        <v>0</v>
      </c>
      <c r="L5814">
        <v>0</v>
      </c>
      <c r="M5814" t="s">
        <v>3</v>
      </c>
      <c r="N5814" t="str">
        <f>VLOOKUP($F5814,Statistikkoder!$A$2:$C$154,3,FALSE)</f>
        <v>Personbil</v>
      </c>
    </row>
    <row r="5815" spans="1:14" x14ac:dyDescent="0.2">
      <c r="A5815" t="s">
        <v>218</v>
      </c>
      <c r="B5815" s="1">
        <v>0.5</v>
      </c>
      <c r="C5815" t="s">
        <v>0</v>
      </c>
      <c r="D5815" t="s">
        <v>1</v>
      </c>
      <c r="E5815" t="s">
        <v>190</v>
      </c>
      <c r="F5815">
        <v>122</v>
      </c>
      <c r="G5815" t="str">
        <f>VLOOKUP(Tabel1[[#This Row],[Gruppe]],Statistikkoder!$A$1:$C$154,2,FALSE)</f>
        <v>    Bil H&lt;1,95 &amp; L&gt;6 m                      </v>
      </c>
      <c r="H5815">
        <v>1</v>
      </c>
      <c r="I5815">
        <v>2</v>
      </c>
      <c r="J5815">
        <v>6</v>
      </c>
      <c r="K5815">
        <f>IF(AND(Tabel1[[#This Row],[Gruppe]]&gt;=610,Tabel1[[#This Row],[Gruppe]]&lt;=765),Tabel1[[#This Row],[Dækmeter]],0)</f>
        <v>0</v>
      </c>
      <c r="L5815">
        <v>0</v>
      </c>
      <c r="M5815" t="s">
        <v>3</v>
      </c>
      <c r="N5815" t="str">
        <f>VLOOKUP($F5815,Statistikkoder!$A$2:$C$154,3,FALSE)</f>
        <v>Personbil</v>
      </c>
    </row>
    <row r="5816" spans="1:14" x14ac:dyDescent="0.2">
      <c r="A5816" t="s">
        <v>218</v>
      </c>
      <c r="B5816" s="1">
        <v>0.5</v>
      </c>
      <c r="C5816" t="s">
        <v>0</v>
      </c>
      <c r="D5816" t="s">
        <v>1</v>
      </c>
      <c r="E5816" t="s">
        <v>190</v>
      </c>
      <c r="F5816">
        <v>126</v>
      </c>
      <c r="G5816" t="str">
        <f>VLOOKUP(Tabel1[[#This Row],[Gruppe]],Statistikkoder!$A$1:$C$154,2,FALSE)</f>
        <v xml:space="preserve">    Bil med campingvogn                     </v>
      </c>
      <c r="H5816">
        <v>1</v>
      </c>
      <c r="I5816">
        <v>2</v>
      </c>
      <c r="J5816">
        <v>12</v>
      </c>
      <c r="K5816">
        <f>IF(AND(Tabel1[[#This Row],[Gruppe]]&gt;=610,Tabel1[[#This Row],[Gruppe]]&lt;=765),Tabel1[[#This Row],[Dækmeter]],0)</f>
        <v>0</v>
      </c>
      <c r="L5816">
        <v>0</v>
      </c>
      <c r="M5816" t="s">
        <v>3</v>
      </c>
      <c r="N5816" t="str">
        <f>VLOOKUP($F5816,Statistikkoder!$A$2:$C$154,3,FALSE)</f>
        <v>Personbil</v>
      </c>
    </row>
    <row r="5817" spans="1:14" x14ac:dyDescent="0.2">
      <c r="A5817" t="s">
        <v>218</v>
      </c>
      <c r="B5817" s="1">
        <v>0.5</v>
      </c>
      <c r="C5817" t="s">
        <v>0</v>
      </c>
      <c r="D5817" t="s">
        <v>1</v>
      </c>
      <c r="E5817" t="s">
        <v>190</v>
      </c>
      <c r="F5817">
        <v>309</v>
      </c>
      <c r="G5817" t="str">
        <f>VLOOKUP(Tabel1[[#This Row],[Gruppe]],Statistikkoder!$A$1:$C$154,2,FALSE)</f>
        <v>    Autocamper &lt;  6 meter                </v>
      </c>
      <c r="H5817">
        <v>1</v>
      </c>
      <c r="I5817">
        <v>2</v>
      </c>
      <c r="J5817">
        <v>6</v>
      </c>
      <c r="K5817">
        <f>IF(AND(Tabel1[[#This Row],[Gruppe]]&gt;=610,Tabel1[[#This Row],[Gruppe]]&lt;=765),Tabel1[[#This Row],[Dækmeter]],0)</f>
        <v>0</v>
      </c>
      <c r="L5817">
        <v>0</v>
      </c>
      <c r="M5817" t="s">
        <v>3</v>
      </c>
      <c r="N5817" t="str">
        <f>VLOOKUP($F5817,Statistikkoder!$A$2:$C$154,3,FALSE)</f>
        <v>Autocamper</v>
      </c>
    </row>
    <row r="5818" spans="1:14" x14ac:dyDescent="0.2">
      <c r="A5818" t="s">
        <v>218</v>
      </c>
      <c r="B5818" s="1">
        <v>0.5</v>
      </c>
      <c r="C5818" t="s">
        <v>0</v>
      </c>
      <c r="D5818" t="s">
        <v>1</v>
      </c>
      <c r="E5818" t="s">
        <v>190</v>
      </c>
      <c r="F5818">
        <v>320</v>
      </c>
      <c r="G5818" t="str">
        <f>VLOOKUP(Tabel1[[#This Row],[Gruppe]],Statistikkoder!$A$1:$C$154,2,FALSE)</f>
        <v>    Autocamper &lt; 12 meter                </v>
      </c>
      <c r="H5818">
        <v>1</v>
      </c>
      <c r="I5818">
        <v>2</v>
      </c>
      <c r="J5818">
        <v>10</v>
      </c>
      <c r="K5818">
        <f>IF(AND(Tabel1[[#This Row],[Gruppe]]&gt;=610,Tabel1[[#This Row],[Gruppe]]&lt;=765),Tabel1[[#This Row],[Dækmeter]],0)</f>
        <v>0</v>
      </c>
      <c r="L5818">
        <v>0</v>
      </c>
      <c r="M5818" t="s">
        <v>3</v>
      </c>
      <c r="N5818" t="str">
        <f>VLOOKUP($F5818,Statistikkoder!$A$2:$C$154,3,FALSE)</f>
        <v>Autocamper</v>
      </c>
    </row>
    <row r="5819" spans="1:14" x14ac:dyDescent="0.2">
      <c r="A5819" t="s">
        <v>218</v>
      </c>
      <c r="B5819" s="1">
        <v>0.5</v>
      </c>
      <c r="C5819" t="s">
        <v>0</v>
      </c>
      <c r="D5819" t="s">
        <v>1</v>
      </c>
      <c r="E5819" t="s">
        <v>190</v>
      </c>
      <c r="F5819">
        <v>510</v>
      </c>
      <c r="G5819" t="str">
        <f>VLOOKUP(Tabel1[[#This Row],[Gruppe]],Statistikkoder!$A$1:$C$154,2,FALSE)</f>
        <v>    Cykel Voksen                            </v>
      </c>
      <c r="H5819">
        <v>2</v>
      </c>
      <c r="I5819">
        <v>0</v>
      </c>
      <c r="J5819">
        <v>2</v>
      </c>
      <c r="K5819">
        <f>IF(AND(Tabel1[[#This Row],[Gruppe]]&gt;=610,Tabel1[[#This Row],[Gruppe]]&lt;=765),Tabel1[[#This Row],[Dækmeter]],0)</f>
        <v>0</v>
      </c>
      <c r="L5819">
        <v>0</v>
      </c>
      <c r="M5819" t="s">
        <v>3</v>
      </c>
      <c r="N5819" t="str">
        <f>VLOOKUP($F5819,Statistikkoder!$A$2:$C$154,3,FALSE)</f>
        <v>Cykel</v>
      </c>
    </row>
    <row r="5820" spans="1:14" x14ac:dyDescent="0.2">
      <c r="A5820" t="s">
        <v>218</v>
      </c>
      <c r="B5820" s="1">
        <v>0.5</v>
      </c>
      <c r="C5820" t="s">
        <v>0</v>
      </c>
      <c r="D5820" t="s">
        <v>1</v>
      </c>
      <c r="E5820" t="s">
        <v>190</v>
      </c>
      <c r="F5820">
        <v>996</v>
      </c>
      <c r="G5820" t="str">
        <f>VLOOKUP(Tabel1[[#This Row],[Gruppe]],Statistikkoder!$A$1:$C$154,2,FALSE)</f>
        <v>    Passager i køretøj                            </v>
      </c>
      <c r="H5820">
        <v>0</v>
      </c>
      <c r="I5820">
        <v>38</v>
      </c>
      <c r="J5820">
        <v>0</v>
      </c>
      <c r="K5820">
        <f>IF(AND(Tabel1[[#This Row],[Gruppe]]&gt;=610,Tabel1[[#This Row],[Gruppe]]&lt;=765),Tabel1[[#This Row],[Dækmeter]],0)</f>
        <v>0</v>
      </c>
      <c r="L5820">
        <v>0</v>
      </c>
      <c r="M5820" t="s">
        <v>3</v>
      </c>
      <c r="N5820" t="str">
        <f>VLOOKUP($F5820,Statistikkoder!$A$2:$C$154,3,FALSE)</f>
        <v>Passager</v>
      </c>
    </row>
    <row r="5821" spans="1:14" x14ac:dyDescent="0.2">
      <c r="A5821" t="s">
        <v>218</v>
      </c>
      <c r="B5821" s="1">
        <v>0.54166666666666663</v>
      </c>
      <c r="C5821" t="s">
        <v>4</v>
      </c>
      <c r="D5821" t="s">
        <v>2</v>
      </c>
      <c r="E5821" t="s">
        <v>190</v>
      </c>
      <c r="F5821">
        <v>10</v>
      </c>
      <c r="G5821" t="str">
        <f>VLOOKUP(Tabel1[[#This Row],[Gruppe]],Statistikkoder!$A$1:$C$154,2,FALSE)</f>
        <v>    Voksen gående                    </v>
      </c>
      <c r="H5821">
        <v>0</v>
      </c>
      <c r="I5821">
        <v>3</v>
      </c>
      <c r="J5821">
        <v>0</v>
      </c>
      <c r="K5821">
        <f>IF(AND(Tabel1[[#This Row],[Gruppe]]&gt;=610,Tabel1[[#This Row],[Gruppe]]&lt;=765),Tabel1[[#This Row],[Dækmeter]],0)</f>
        <v>0</v>
      </c>
      <c r="L5821">
        <v>0</v>
      </c>
      <c r="M5821" t="s">
        <v>3</v>
      </c>
      <c r="N5821" t="str">
        <f>VLOOKUP($F5821,Statistikkoder!$A$2:$C$154,3,FALSE)</f>
        <v>Passager</v>
      </c>
    </row>
    <row r="5822" spans="1:14" x14ac:dyDescent="0.2">
      <c r="A5822" t="s">
        <v>218</v>
      </c>
      <c r="B5822" s="1">
        <v>0.54166666666666663</v>
      </c>
      <c r="C5822" t="s">
        <v>4</v>
      </c>
      <c r="D5822" t="s">
        <v>2</v>
      </c>
      <c r="E5822" t="s">
        <v>190</v>
      </c>
      <c r="F5822">
        <v>15</v>
      </c>
      <c r="G5822" t="str">
        <f>VLOOKUP(Tabel1[[#This Row],[Gruppe]],Statistikkoder!$A$1:$C$154,2,FALSE)</f>
        <v>    Voksen gående Pendler            </v>
      </c>
      <c r="H5822">
        <v>0</v>
      </c>
      <c r="I5822">
        <v>1</v>
      </c>
      <c r="J5822">
        <v>0</v>
      </c>
      <c r="K5822">
        <f>IF(AND(Tabel1[[#This Row],[Gruppe]]&gt;=610,Tabel1[[#This Row],[Gruppe]]&lt;=765),Tabel1[[#This Row],[Dækmeter]],0)</f>
        <v>0</v>
      </c>
      <c r="L5822">
        <v>0</v>
      </c>
      <c r="M5822" t="s">
        <v>3</v>
      </c>
      <c r="N5822" t="str">
        <f>VLOOKUP($F5822,Statistikkoder!$A$2:$C$154,3,FALSE)</f>
        <v>Passager</v>
      </c>
    </row>
    <row r="5823" spans="1:14" x14ac:dyDescent="0.2">
      <c r="A5823" t="s">
        <v>218</v>
      </c>
      <c r="B5823" s="1">
        <v>0.54166666666666663</v>
      </c>
      <c r="C5823" t="s">
        <v>4</v>
      </c>
      <c r="D5823" t="s">
        <v>2</v>
      </c>
      <c r="E5823" t="s">
        <v>190</v>
      </c>
      <c r="F5823">
        <v>80</v>
      </c>
      <c r="G5823" t="str">
        <f>VLOOKUP(Tabel1[[#This Row],[Gruppe]],Statistikkoder!$A$1:$C$154,2,FALSE)</f>
        <v>    Bil &lt; 1,95 pendler rejse        </v>
      </c>
      <c r="H5823">
        <v>2</v>
      </c>
      <c r="I5823">
        <v>3</v>
      </c>
      <c r="J5823">
        <v>12</v>
      </c>
      <c r="K5823">
        <f>IF(AND(Tabel1[[#This Row],[Gruppe]]&gt;=610,Tabel1[[#This Row],[Gruppe]]&lt;=765),Tabel1[[#This Row],[Dækmeter]],0)</f>
        <v>0</v>
      </c>
      <c r="L5823">
        <v>0</v>
      </c>
      <c r="M5823" t="s">
        <v>3</v>
      </c>
      <c r="N5823" t="str">
        <f>VLOOKUP($F5823,Statistikkoder!$A$2:$C$154,3,FALSE)</f>
        <v>Personbil</v>
      </c>
    </row>
    <row r="5824" spans="1:14" x14ac:dyDescent="0.2">
      <c r="A5824" t="s">
        <v>218</v>
      </c>
      <c r="B5824" s="1">
        <v>0.54166666666666663</v>
      </c>
      <c r="C5824" t="s">
        <v>4</v>
      </c>
      <c r="D5824" t="s">
        <v>2</v>
      </c>
      <c r="E5824" t="s">
        <v>190</v>
      </c>
      <c r="F5824">
        <v>110</v>
      </c>
      <c r="G5824" t="str">
        <f>VLOOKUP(Tabel1[[#This Row],[Gruppe]],Statistikkoder!$A$1:$C$154,2,FALSE)</f>
        <v>    Bil &lt; 1,95 m                            </v>
      </c>
      <c r="H5824">
        <v>21</v>
      </c>
      <c r="I5824">
        <v>31</v>
      </c>
      <c r="J5824">
        <v>126</v>
      </c>
      <c r="K5824">
        <f>IF(AND(Tabel1[[#This Row],[Gruppe]]&gt;=610,Tabel1[[#This Row],[Gruppe]]&lt;=765),Tabel1[[#This Row],[Dækmeter]],0)</f>
        <v>0</v>
      </c>
      <c r="L5824">
        <v>0</v>
      </c>
      <c r="M5824" t="s">
        <v>3</v>
      </c>
      <c r="N5824" t="str">
        <f>VLOOKUP($F5824,Statistikkoder!$A$2:$C$154,3,FALSE)</f>
        <v>Personbil</v>
      </c>
    </row>
    <row r="5825" spans="1:14" x14ac:dyDescent="0.2">
      <c r="A5825" t="s">
        <v>218</v>
      </c>
      <c r="B5825" s="1">
        <v>0.54166666666666663</v>
      </c>
      <c r="C5825" t="s">
        <v>4</v>
      </c>
      <c r="D5825" t="s">
        <v>2</v>
      </c>
      <c r="E5825" t="s">
        <v>190</v>
      </c>
      <c r="F5825">
        <v>120</v>
      </c>
      <c r="G5825" t="str">
        <f>VLOOKUP(Tabel1[[#This Row],[Gruppe]],Statistikkoder!$A$1:$C$154,2,FALSE)</f>
        <v>    Bil &gt; 1,95 m                            </v>
      </c>
      <c r="H5825">
        <v>1</v>
      </c>
      <c r="I5825">
        <v>2</v>
      </c>
      <c r="J5825">
        <v>6</v>
      </c>
      <c r="K5825">
        <f>IF(AND(Tabel1[[#This Row],[Gruppe]]&gt;=610,Tabel1[[#This Row],[Gruppe]]&lt;=765),Tabel1[[#This Row],[Dækmeter]],0)</f>
        <v>0</v>
      </c>
      <c r="L5825">
        <v>0</v>
      </c>
      <c r="M5825" t="s">
        <v>3</v>
      </c>
      <c r="N5825" t="str">
        <f>VLOOKUP($F5825,Statistikkoder!$A$2:$C$154,3,FALSE)</f>
        <v>Personbil</v>
      </c>
    </row>
    <row r="5826" spans="1:14" x14ac:dyDescent="0.2">
      <c r="A5826" t="s">
        <v>218</v>
      </c>
      <c r="B5826" s="1">
        <v>0.54166666666666663</v>
      </c>
      <c r="C5826" t="s">
        <v>4</v>
      </c>
      <c r="D5826" t="s">
        <v>2</v>
      </c>
      <c r="E5826" t="s">
        <v>190</v>
      </c>
      <c r="F5826">
        <v>996</v>
      </c>
      <c r="G5826" t="str">
        <f>VLOOKUP(Tabel1[[#This Row],[Gruppe]],Statistikkoder!$A$1:$C$154,2,FALSE)</f>
        <v>    Passager i køretøj                            </v>
      </c>
      <c r="H5826">
        <v>0</v>
      </c>
      <c r="I5826">
        <v>36</v>
      </c>
      <c r="J5826">
        <v>0</v>
      </c>
      <c r="K5826">
        <f>IF(AND(Tabel1[[#This Row],[Gruppe]]&gt;=610,Tabel1[[#This Row],[Gruppe]]&lt;=765),Tabel1[[#This Row],[Dækmeter]],0)</f>
        <v>0</v>
      </c>
      <c r="L5826">
        <v>0</v>
      </c>
      <c r="M5826" t="s">
        <v>3</v>
      </c>
      <c r="N5826" t="str">
        <f>VLOOKUP($F5826,Statistikkoder!$A$2:$C$154,3,FALSE)</f>
        <v>Passager</v>
      </c>
    </row>
    <row r="5827" spans="1:14" x14ac:dyDescent="0.2">
      <c r="A5827" t="s">
        <v>218</v>
      </c>
      <c r="B5827" s="1">
        <v>0.54166666666666663</v>
      </c>
      <c r="C5827" t="s">
        <v>0</v>
      </c>
      <c r="D5827" t="s">
        <v>1</v>
      </c>
      <c r="E5827" t="s">
        <v>189</v>
      </c>
      <c r="F5827">
        <v>10</v>
      </c>
      <c r="G5827" t="str">
        <f>VLOOKUP(Tabel1[[#This Row],[Gruppe]],Statistikkoder!$A$1:$C$154,2,FALSE)</f>
        <v>    Voksen gående                    </v>
      </c>
      <c r="H5827">
        <v>0</v>
      </c>
      <c r="I5827">
        <v>3</v>
      </c>
      <c r="J5827">
        <v>0</v>
      </c>
      <c r="K5827">
        <f>IF(AND(Tabel1[[#This Row],[Gruppe]]&gt;=610,Tabel1[[#This Row],[Gruppe]]&lt;=765),Tabel1[[#This Row],[Dækmeter]],0)</f>
        <v>0</v>
      </c>
      <c r="L5827">
        <v>0</v>
      </c>
      <c r="M5827" t="s">
        <v>3</v>
      </c>
      <c r="N5827" t="str">
        <f>VLOOKUP($F5827,Statistikkoder!$A$2:$C$154,3,FALSE)</f>
        <v>Passager</v>
      </c>
    </row>
    <row r="5828" spans="1:14" x14ac:dyDescent="0.2">
      <c r="A5828" t="s">
        <v>218</v>
      </c>
      <c r="B5828" s="1">
        <v>0.54166666666666663</v>
      </c>
      <c r="C5828" t="s">
        <v>0</v>
      </c>
      <c r="D5828" t="s">
        <v>1</v>
      </c>
      <c r="E5828" t="s">
        <v>189</v>
      </c>
      <c r="F5828">
        <v>20</v>
      </c>
      <c r="G5828" t="str">
        <f>VLOOKUP(Tabel1[[#This Row],[Gruppe]],Statistikkoder!$A$1:$C$154,2,FALSE)</f>
        <v>    Barn 12-15 år gående              </v>
      </c>
      <c r="H5828">
        <v>0</v>
      </c>
      <c r="I5828">
        <v>1</v>
      </c>
      <c r="J5828">
        <v>0</v>
      </c>
      <c r="K5828">
        <f>IF(AND(Tabel1[[#This Row],[Gruppe]]&gt;=610,Tabel1[[#This Row],[Gruppe]]&lt;=765),Tabel1[[#This Row],[Dækmeter]],0)</f>
        <v>0</v>
      </c>
      <c r="L5828">
        <v>0</v>
      </c>
      <c r="M5828" t="s">
        <v>3</v>
      </c>
      <c r="N5828" t="str">
        <f>VLOOKUP($F5828,Statistikkoder!$A$2:$C$154,3,FALSE)</f>
        <v>Passager</v>
      </c>
    </row>
    <row r="5829" spans="1:14" x14ac:dyDescent="0.2">
      <c r="A5829" t="s">
        <v>218</v>
      </c>
      <c r="B5829" s="1">
        <v>0.54166666666666663</v>
      </c>
      <c r="C5829" t="s">
        <v>0</v>
      </c>
      <c r="D5829" t="s">
        <v>1</v>
      </c>
      <c r="E5829" t="s">
        <v>189</v>
      </c>
      <c r="F5829">
        <v>30</v>
      </c>
      <c r="G5829" t="str">
        <f>VLOOKUP(Tabel1[[#This Row],[Gruppe]],Statistikkoder!$A$1:$C$154,2,FALSE)</f>
        <v>    Barn  0-11 år gående              </v>
      </c>
      <c r="H5829">
        <v>0</v>
      </c>
      <c r="I5829">
        <v>2</v>
      </c>
      <c r="J5829">
        <v>0</v>
      </c>
      <c r="K5829">
        <f>IF(AND(Tabel1[[#This Row],[Gruppe]]&gt;=610,Tabel1[[#This Row],[Gruppe]]&lt;=765),Tabel1[[#This Row],[Dækmeter]],0)</f>
        <v>0</v>
      </c>
      <c r="L5829">
        <v>0</v>
      </c>
      <c r="M5829" t="s">
        <v>3</v>
      </c>
      <c r="N5829" t="str">
        <f>VLOOKUP($F5829,Statistikkoder!$A$2:$C$154,3,FALSE)</f>
        <v>Passager</v>
      </c>
    </row>
    <row r="5830" spans="1:14" x14ac:dyDescent="0.2">
      <c r="A5830" t="s">
        <v>218</v>
      </c>
      <c r="B5830" s="1">
        <v>0.54166666666666663</v>
      </c>
      <c r="C5830" t="s">
        <v>0</v>
      </c>
      <c r="D5830" t="s">
        <v>1</v>
      </c>
      <c r="E5830" t="s">
        <v>189</v>
      </c>
      <c r="F5830">
        <v>40</v>
      </c>
      <c r="G5830" t="str">
        <f>VLOOKUP(Tabel1[[#This Row],[Gruppe]],Statistikkoder!$A$1:$C$154,2,FALSE)</f>
        <v>    Pensionist gående                </v>
      </c>
      <c r="H5830">
        <v>0</v>
      </c>
      <c r="I5830">
        <v>1</v>
      </c>
      <c r="J5830">
        <v>0</v>
      </c>
      <c r="K5830">
        <f>IF(AND(Tabel1[[#This Row],[Gruppe]]&gt;=610,Tabel1[[#This Row],[Gruppe]]&lt;=765),Tabel1[[#This Row],[Dækmeter]],0)</f>
        <v>0</v>
      </c>
      <c r="L5830">
        <v>0</v>
      </c>
      <c r="M5830" t="s">
        <v>3</v>
      </c>
      <c r="N5830" t="str">
        <f>VLOOKUP($F5830,Statistikkoder!$A$2:$C$154,3,FALSE)</f>
        <v>Passager</v>
      </c>
    </row>
    <row r="5831" spans="1:14" x14ac:dyDescent="0.2">
      <c r="A5831" t="s">
        <v>218</v>
      </c>
      <c r="B5831" s="1">
        <v>0.54166666666666663</v>
      </c>
      <c r="C5831" t="s">
        <v>0</v>
      </c>
      <c r="D5831" t="s">
        <v>1</v>
      </c>
      <c r="E5831" t="s">
        <v>189</v>
      </c>
      <c r="F5831">
        <v>80</v>
      </c>
      <c r="G5831" t="str">
        <f>VLOOKUP(Tabel1[[#This Row],[Gruppe]],Statistikkoder!$A$1:$C$154,2,FALSE)</f>
        <v>    Bil &lt; 1,95 pendler rejse        </v>
      </c>
      <c r="H5831">
        <v>3</v>
      </c>
      <c r="I5831">
        <v>4</v>
      </c>
      <c r="J5831">
        <v>18</v>
      </c>
      <c r="K5831">
        <f>IF(AND(Tabel1[[#This Row],[Gruppe]]&gt;=610,Tabel1[[#This Row],[Gruppe]]&lt;=765),Tabel1[[#This Row],[Dækmeter]],0)</f>
        <v>0</v>
      </c>
      <c r="L5831">
        <v>0</v>
      </c>
      <c r="M5831" t="s">
        <v>3</v>
      </c>
      <c r="N5831" t="str">
        <f>VLOOKUP($F5831,Statistikkoder!$A$2:$C$154,3,FALSE)</f>
        <v>Personbil</v>
      </c>
    </row>
    <row r="5832" spans="1:14" x14ac:dyDescent="0.2">
      <c r="A5832" t="s">
        <v>218</v>
      </c>
      <c r="B5832" s="1">
        <v>0.54166666666666663</v>
      </c>
      <c r="C5832" t="s">
        <v>0</v>
      </c>
      <c r="D5832" t="s">
        <v>1</v>
      </c>
      <c r="E5832" t="s">
        <v>189</v>
      </c>
      <c r="F5832">
        <v>110</v>
      </c>
      <c r="G5832" t="str">
        <f>VLOOKUP(Tabel1[[#This Row],[Gruppe]],Statistikkoder!$A$1:$C$154,2,FALSE)</f>
        <v>    Bil &lt; 1,95 m                            </v>
      </c>
      <c r="H5832">
        <v>16</v>
      </c>
      <c r="I5832">
        <v>40</v>
      </c>
      <c r="J5832">
        <v>96</v>
      </c>
      <c r="K5832">
        <f>IF(AND(Tabel1[[#This Row],[Gruppe]]&gt;=610,Tabel1[[#This Row],[Gruppe]]&lt;=765),Tabel1[[#This Row],[Dækmeter]],0)</f>
        <v>0</v>
      </c>
      <c r="L5832">
        <v>0</v>
      </c>
      <c r="M5832" t="s">
        <v>3</v>
      </c>
      <c r="N5832" t="str">
        <f>VLOOKUP($F5832,Statistikkoder!$A$2:$C$154,3,FALSE)</f>
        <v>Personbil</v>
      </c>
    </row>
    <row r="5833" spans="1:14" x14ac:dyDescent="0.2">
      <c r="A5833" t="s">
        <v>218</v>
      </c>
      <c r="B5833" s="1">
        <v>0.54166666666666663</v>
      </c>
      <c r="C5833" t="s">
        <v>0</v>
      </c>
      <c r="D5833" t="s">
        <v>1</v>
      </c>
      <c r="E5833" t="s">
        <v>189</v>
      </c>
      <c r="F5833">
        <v>115</v>
      </c>
      <c r="G5833" t="str">
        <f>VLOOKUP(Tabel1[[#This Row],[Gruppe]],Statistikkoder!$A$1:$C$154,2,FALSE)</f>
        <v>    Bil &lt; 1,95 m med anhænger                </v>
      </c>
      <c r="H5833">
        <v>1</v>
      </c>
      <c r="I5833">
        <v>2</v>
      </c>
      <c r="J5833">
        <v>10</v>
      </c>
      <c r="K5833">
        <f>IF(AND(Tabel1[[#This Row],[Gruppe]]&gt;=610,Tabel1[[#This Row],[Gruppe]]&lt;=765),Tabel1[[#This Row],[Dækmeter]],0)</f>
        <v>0</v>
      </c>
      <c r="L5833">
        <v>0</v>
      </c>
      <c r="M5833" t="s">
        <v>3</v>
      </c>
      <c r="N5833" t="str">
        <f>VLOOKUP($F5833,Statistikkoder!$A$2:$C$154,3,FALSE)</f>
        <v>Personbil</v>
      </c>
    </row>
    <row r="5834" spans="1:14" x14ac:dyDescent="0.2">
      <c r="A5834" t="s">
        <v>218</v>
      </c>
      <c r="B5834" s="1">
        <v>0.54166666666666663</v>
      </c>
      <c r="C5834" t="s">
        <v>0</v>
      </c>
      <c r="D5834" t="s">
        <v>1</v>
      </c>
      <c r="E5834" t="s">
        <v>189</v>
      </c>
      <c r="F5834">
        <v>122</v>
      </c>
      <c r="G5834" t="str">
        <f>VLOOKUP(Tabel1[[#This Row],[Gruppe]],Statistikkoder!$A$1:$C$154,2,FALSE)</f>
        <v>    Bil H&lt;1,95 &amp; L&gt;6 m                      </v>
      </c>
      <c r="H5834">
        <v>1</v>
      </c>
      <c r="I5834">
        <v>1</v>
      </c>
      <c r="J5834">
        <v>6</v>
      </c>
      <c r="K5834">
        <f>IF(AND(Tabel1[[#This Row],[Gruppe]]&gt;=610,Tabel1[[#This Row],[Gruppe]]&lt;=765),Tabel1[[#This Row],[Dækmeter]],0)</f>
        <v>0</v>
      </c>
      <c r="L5834">
        <v>0</v>
      </c>
      <c r="M5834" t="s">
        <v>3</v>
      </c>
      <c r="N5834" t="str">
        <f>VLOOKUP($F5834,Statistikkoder!$A$2:$C$154,3,FALSE)</f>
        <v>Personbil</v>
      </c>
    </row>
    <row r="5835" spans="1:14" x14ac:dyDescent="0.2">
      <c r="A5835" t="s">
        <v>218</v>
      </c>
      <c r="B5835" s="1">
        <v>0.54166666666666663</v>
      </c>
      <c r="C5835" t="s">
        <v>0</v>
      </c>
      <c r="D5835" t="s">
        <v>1</v>
      </c>
      <c r="E5835" t="s">
        <v>189</v>
      </c>
      <c r="F5835">
        <v>123</v>
      </c>
      <c r="G5835" t="str">
        <f>VLOOKUP(Tabel1[[#This Row],[Gruppe]],Statistikkoder!$A$1:$C$154,2,FALSE)</f>
        <v>    Bil H&gt;1,95 &amp; L&gt;6 m                      </v>
      </c>
      <c r="H5835">
        <v>2</v>
      </c>
      <c r="I5835">
        <v>3</v>
      </c>
      <c r="J5835">
        <v>12</v>
      </c>
      <c r="K5835">
        <f>IF(AND(Tabel1[[#This Row],[Gruppe]]&gt;=610,Tabel1[[#This Row],[Gruppe]]&lt;=765),Tabel1[[#This Row],[Dækmeter]],0)</f>
        <v>0</v>
      </c>
      <c r="L5835">
        <v>0</v>
      </c>
      <c r="M5835" t="s">
        <v>3</v>
      </c>
      <c r="N5835" t="str">
        <f>VLOOKUP($F5835,Statistikkoder!$A$2:$C$154,3,FALSE)</f>
        <v>Personbil</v>
      </c>
    </row>
    <row r="5836" spans="1:14" x14ac:dyDescent="0.2">
      <c r="A5836" t="s">
        <v>218</v>
      </c>
      <c r="B5836" s="1">
        <v>0.54166666666666663</v>
      </c>
      <c r="C5836" t="s">
        <v>0</v>
      </c>
      <c r="D5836" t="s">
        <v>1</v>
      </c>
      <c r="E5836" t="s">
        <v>189</v>
      </c>
      <c r="F5836">
        <v>320</v>
      </c>
      <c r="G5836" t="str">
        <f>VLOOKUP(Tabel1[[#This Row],[Gruppe]],Statistikkoder!$A$1:$C$154,2,FALSE)</f>
        <v>    Autocamper &lt; 12 meter                </v>
      </c>
      <c r="H5836">
        <v>1</v>
      </c>
      <c r="I5836">
        <v>2</v>
      </c>
      <c r="J5836">
        <v>10</v>
      </c>
      <c r="K5836">
        <f>IF(AND(Tabel1[[#This Row],[Gruppe]]&gt;=610,Tabel1[[#This Row],[Gruppe]]&lt;=765),Tabel1[[#This Row],[Dækmeter]],0)</f>
        <v>0</v>
      </c>
      <c r="L5836">
        <v>0</v>
      </c>
      <c r="M5836" t="s">
        <v>3</v>
      </c>
      <c r="N5836" t="str">
        <f>VLOOKUP($F5836,Statistikkoder!$A$2:$C$154,3,FALSE)</f>
        <v>Autocamper</v>
      </c>
    </row>
    <row r="5837" spans="1:14" x14ac:dyDescent="0.2">
      <c r="A5837" t="s">
        <v>218</v>
      </c>
      <c r="B5837" s="1">
        <v>0.54166666666666663</v>
      </c>
      <c r="C5837" t="s">
        <v>0</v>
      </c>
      <c r="D5837" t="s">
        <v>1</v>
      </c>
      <c r="E5837" t="s">
        <v>189</v>
      </c>
      <c r="F5837">
        <v>410</v>
      </c>
      <c r="G5837" t="str">
        <f>VLOOKUP(Tabel1[[#This Row],[Gruppe]],Statistikkoder!$A$1:$C$154,2,FALSE)</f>
        <v>    MC                                    </v>
      </c>
      <c r="H5837">
        <v>2</v>
      </c>
      <c r="I5837">
        <v>3</v>
      </c>
      <c r="J5837">
        <v>5</v>
      </c>
      <c r="K5837">
        <f>IF(AND(Tabel1[[#This Row],[Gruppe]]&gt;=610,Tabel1[[#This Row],[Gruppe]]&lt;=765),Tabel1[[#This Row],[Dækmeter]],0)</f>
        <v>0</v>
      </c>
      <c r="L5837">
        <v>0</v>
      </c>
      <c r="M5837" t="s">
        <v>3</v>
      </c>
      <c r="N5837" t="str">
        <f>VLOOKUP($F5837,Statistikkoder!$A$2:$C$154,3,FALSE)</f>
        <v>MC/Knallert</v>
      </c>
    </row>
    <row r="5838" spans="1:14" x14ac:dyDescent="0.2">
      <c r="A5838" t="s">
        <v>218</v>
      </c>
      <c r="B5838" s="1">
        <v>0.54166666666666663</v>
      </c>
      <c r="C5838" t="s">
        <v>0</v>
      </c>
      <c r="D5838" t="s">
        <v>1</v>
      </c>
      <c r="E5838" t="s">
        <v>189</v>
      </c>
      <c r="F5838">
        <v>505</v>
      </c>
      <c r="G5838" t="str">
        <f>VLOOKUP(Tabel1[[#This Row],[Gruppe]],Statistikkoder!$A$1:$C$154,2,FALSE)</f>
        <v>    Cykel Pensionist                        </v>
      </c>
      <c r="H5838">
        <v>1</v>
      </c>
      <c r="I5838">
        <v>0</v>
      </c>
      <c r="J5838">
        <v>1</v>
      </c>
      <c r="K5838">
        <f>IF(AND(Tabel1[[#This Row],[Gruppe]]&gt;=610,Tabel1[[#This Row],[Gruppe]]&lt;=765),Tabel1[[#This Row],[Dækmeter]],0)</f>
        <v>0</v>
      </c>
      <c r="L5838">
        <v>0</v>
      </c>
      <c r="M5838" t="s">
        <v>3</v>
      </c>
      <c r="N5838" t="str">
        <f>VLOOKUP($F5838,Statistikkoder!$A$2:$C$154,3,FALSE)</f>
        <v>Cykel</v>
      </c>
    </row>
    <row r="5839" spans="1:14" x14ac:dyDescent="0.2">
      <c r="A5839" t="s">
        <v>218</v>
      </c>
      <c r="B5839" s="1">
        <v>0.54166666666666663</v>
      </c>
      <c r="C5839" t="s">
        <v>0</v>
      </c>
      <c r="D5839" t="s">
        <v>1</v>
      </c>
      <c r="E5839" t="s">
        <v>189</v>
      </c>
      <c r="F5839">
        <v>510</v>
      </c>
      <c r="G5839" t="str">
        <f>VLOOKUP(Tabel1[[#This Row],[Gruppe]],Statistikkoder!$A$1:$C$154,2,FALSE)</f>
        <v>    Cykel Voksen                            </v>
      </c>
      <c r="H5839">
        <v>3</v>
      </c>
      <c r="I5839">
        <v>0</v>
      </c>
      <c r="J5839">
        <v>3</v>
      </c>
      <c r="K5839">
        <f>IF(AND(Tabel1[[#This Row],[Gruppe]]&gt;=610,Tabel1[[#This Row],[Gruppe]]&lt;=765),Tabel1[[#This Row],[Dækmeter]],0)</f>
        <v>0</v>
      </c>
      <c r="L5839">
        <v>0</v>
      </c>
      <c r="M5839" t="s">
        <v>3</v>
      </c>
      <c r="N5839" t="str">
        <f>VLOOKUP($F5839,Statistikkoder!$A$2:$C$154,3,FALSE)</f>
        <v>Cykel</v>
      </c>
    </row>
    <row r="5840" spans="1:14" x14ac:dyDescent="0.2">
      <c r="A5840" t="s">
        <v>218</v>
      </c>
      <c r="B5840" s="1">
        <v>0.54166666666666663</v>
      </c>
      <c r="C5840" t="s">
        <v>0</v>
      </c>
      <c r="D5840" t="s">
        <v>1</v>
      </c>
      <c r="E5840" t="s">
        <v>189</v>
      </c>
      <c r="F5840">
        <v>520</v>
      </c>
      <c r="G5840" t="str">
        <f>VLOOKUP(Tabel1[[#This Row],[Gruppe]],Statistikkoder!$A$1:$C$154,2,FALSE)</f>
        <v>    Cykel Barn 12-15 år                      </v>
      </c>
      <c r="H5840">
        <v>1</v>
      </c>
      <c r="I5840">
        <v>0</v>
      </c>
      <c r="J5840">
        <v>1</v>
      </c>
      <c r="K5840">
        <f>IF(AND(Tabel1[[#This Row],[Gruppe]]&gt;=610,Tabel1[[#This Row],[Gruppe]]&lt;=765),Tabel1[[#This Row],[Dækmeter]],0)</f>
        <v>0</v>
      </c>
      <c r="L5840">
        <v>0</v>
      </c>
      <c r="M5840" t="s">
        <v>3</v>
      </c>
      <c r="N5840" t="str">
        <f>VLOOKUP($F5840,Statistikkoder!$A$2:$C$154,3,FALSE)</f>
        <v>Cykel</v>
      </c>
    </row>
    <row r="5841" spans="1:14" x14ac:dyDescent="0.2">
      <c r="A5841" t="s">
        <v>218</v>
      </c>
      <c r="B5841" s="1">
        <v>0.54166666666666663</v>
      </c>
      <c r="C5841" t="s">
        <v>0</v>
      </c>
      <c r="D5841" t="s">
        <v>1</v>
      </c>
      <c r="E5841" t="s">
        <v>189</v>
      </c>
      <c r="F5841">
        <v>530</v>
      </c>
      <c r="G5841" t="str">
        <f>VLOOKUP(Tabel1[[#This Row],[Gruppe]],Statistikkoder!$A$1:$C$154,2,FALSE)</f>
        <v>    Cykel Barn  0-11 år                      </v>
      </c>
      <c r="H5841">
        <v>2</v>
      </c>
      <c r="I5841">
        <v>0</v>
      </c>
      <c r="J5841">
        <v>2</v>
      </c>
      <c r="K5841">
        <f>IF(AND(Tabel1[[#This Row],[Gruppe]]&gt;=610,Tabel1[[#This Row],[Gruppe]]&lt;=765),Tabel1[[#This Row],[Dækmeter]],0)</f>
        <v>0</v>
      </c>
      <c r="L5841">
        <v>0</v>
      </c>
      <c r="M5841" t="s">
        <v>3</v>
      </c>
      <c r="N5841" t="str">
        <f>VLOOKUP($F5841,Statistikkoder!$A$2:$C$154,3,FALSE)</f>
        <v>Cykel</v>
      </c>
    </row>
    <row r="5842" spans="1:14" x14ac:dyDescent="0.2">
      <c r="A5842" t="s">
        <v>218</v>
      </c>
      <c r="B5842" s="1">
        <v>0.54166666666666663</v>
      </c>
      <c r="C5842" t="s">
        <v>0</v>
      </c>
      <c r="D5842" t="s">
        <v>1</v>
      </c>
      <c r="E5842" t="s">
        <v>189</v>
      </c>
      <c r="F5842">
        <v>996</v>
      </c>
      <c r="G5842" t="str">
        <f>VLOOKUP(Tabel1[[#This Row],[Gruppe]],Statistikkoder!$A$1:$C$154,2,FALSE)</f>
        <v>    Passager i køretøj                            </v>
      </c>
      <c r="H5842">
        <v>0</v>
      </c>
      <c r="I5842">
        <v>55</v>
      </c>
      <c r="J5842">
        <v>0</v>
      </c>
      <c r="K5842">
        <f>IF(AND(Tabel1[[#This Row],[Gruppe]]&gt;=610,Tabel1[[#This Row],[Gruppe]]&lt;=765),Tabel1[[#This Row],[Dækmeter]],0)</f>
        <v>0</v>
      </c>
      <c r="L5842">
        <v>0</v>
      </c>
      <c r="M5842" t="s">
        <v>3</v>
      </c>
      <c r="N5842" t="str">
        <f>VLOOKUP($F5842,Statistikkoder!$A$2:$C$154,3,FALSE)</f>
        <v>Passager</v>
      </c>
    </row>
    <row r="5843" spans="1:14" x14ac:dyDescent="0.2">
      <c r="A5843" t="s">
        <v>218</v>
      </c>
      <c r="B5843" s="1">
        <v>0.58333333333333337</v>
      </c>
      <c r="C5843" t="s">
        <v>4</v>
      </c>
      <c r="D5843" t="s">
        <v>2</v>
      </c>
      <c r="E5843" t="s">
        <v>189</v>
      </c>
      <c r="F5843">
        <v>10</v>
      </c>
      <c r="G5843" t="str">
        <f>VLOOKUP(Tabel1[[#This Row],[Gruppe]],Statistikkoder!$A$1:$C$154,2,FALSE)</f>
        <v>    Voksen gående                    </v>
      </c>
      <c r="H5843">
        <v>0</v>
      </c>
      <c r="I5843">
        <v>13</v>
      </c>
      <c r="J5843">
        <v>0</v>
      </c>
      <c r="K5843">
        <f>IF(AND(Tabel1[[#This Row],[Gruppe]]&gt;=610,Tabel1[[#This Row],[Gruppe]]&lt;=765),Tabel1[[#This Row],[Dækmeter]],0)</f>
        <v>0</v>
      </c>
      <c r="L5843">
        <v>0</v>
      </c>
      <c r="M5843" t="s">
        <v>3</v>
      </c>
      <c r="N5843" t="str">
        <f>VLOOKUP($F5843,Statistikkoder!$A$2:$C$154,3,FALSE)</f>
        <v>Passager</v>
      </c>
    </row>
    <row r="5844" spans="1:14" x14ac:dyDescent="0.2">
      <c r="A5844" t="s">
        <v>218</v>
      </c>
      <c r="B5844" s="1">
        <v>0.58333333333333337</v>
      </c>
      <c r="C5844" t="s">
        <v>4</v>
      </c>
      <c r="D5844" t="s">
        <v>2</v>
      </c>
      <c r="E5844" t="s">
        <v>189</v>
      </c>
      <c r="F5844">
        <v>20</v>
      </c>
      <c r="G5844" t="str">
        <f>VLOOKUP(Tabel1[[#This Row],[Gruppe]],Statistikkoder!$A$1:$C$154,2,FALSE)</f>
        <v>    Barn 12-15 år gående              </v>
      </c>
      <c r="H5844">
        <v>0</v>
      </c>
      <c r="I5844">
        <v>25</v>
      </c>
      <c r="J5844">
        <v>0</v>
      </c>
      <c r="K5844">
        <f>IF(AND(Tabel1[[#This Row],[Gruppe]]&gt;=610,Tabel1[[#This Row],[Gruppe]]&lt;=765),Tabel1[[#This Row],[Dækmeter]],0)</f>
        <v>0</v>
      </c>
      <c r="L5844">
        <v>0</v>
      </c>
      <c r="M5844" t="s">
        <v>3</v>
      </c>
      <c r="N5844" t="str">
        <f>VLOOKUP($F5844,Statistikkoder!$A$2:$C$154,3,FALSE)</f>
        <v>Passager</v>
      </c>
    </row>
    <row r="5845" spans="1:14" x14ac:dyDescent="0.2">
      <c r="A5845" t="s">
        <v>218</v>
      </c>
      <c r="B5845" s="1">
        <v>0.58333333333333337</v>
      </c>
      <c r="C5845" t="s">
        <v>4</v>
      </c>
      <c r="D5845" t="s">
        <v>2</v>
      </c>
      <c r="E5845" t="s">
        <v>189</v>
      </c>
      <c r="F5845">
        <v>30</v>
      </c>
      <c r="G5845" t="str">
        <f>VLOOKUP(Tabel1[[#This Row],[Gruppe]],Statistikkoder!$A$1:$C$154,2,FALSE)</f>
        <v>    Barn  0-11 år gående              </v>
      </c>
      <c r="H5845">
        <v>0</v>
      </c>
      <c r="I5845">
        <v>15</v>
      </c>
      <c r="J5845">
        <v>0</v>
      </c>
      <c r="K5845">
        <f>IF(AND(Tabel1[[#This Row],[Gruppe]]&gt;=610,Tabel1[[#This Row],[Gruppe]]&lt;=765),Tabel1[[#This Row],[Dækmeter]],0)</f>
        <v>0</v>
      </c>
      <c r="L5845">
        <v>0</v>
      </c>
      <c r="M5845" t="s">
        <v>3</v>
      </c>
      <c r="N5845" t="str">
        <f>VLOOKUP($F5845,Statistikkoder!$A$2:$C$154,3,FALSE)</f>
        <v>Passager</v>
      </c>
    </row>
    <row r="5846" spans="1:14" x14ac:dyDescent="0.2">
      <c r="A5846" t="s">
        <v>218</v>
      </c>
      <c r="B5846" s="1">
        <v>0.58333333333333337</v>
      </c>
      <c r="C5846" t="s">
        <v>4</v>
      </c>
      <c r="D5846" t="s">
        <v>2</v>
      </c>
      <c r="E5846" t="s">
        <v>189</v>
      </c>
      <c r="F5846">
        <v>80</v>
      </c>
      <c r="G5846" t="str">
        <f>VLOOKUP(Tabel1[[#This Row],[Gruppe]],Statistikkoder!$A$1:$C$154,2,FALSE)</f>
        <v>    Bil &lt; 1,95 pendler rejse        </v>
      </c>
      <c r="H5846">
        <v>2</v>
      </c>
      <c r="I5846">
        <v>3</v>
      </c>
      <c r="J5846">
        <v>12</v>
      </c>
      <c r="K5846">
        <f>IF(AND(Tabel1[[#This Row],[Gruppe]]&gt;=610,Tabel1[[#This Row],[Gruppe]]&lt;=765),Tabel1[[#This Row],[Dækmeter]],0)</f>
        <v>0</v>
      </c>
      <c r="L5846">
        <v>0</v>
      </c>
      <c r="M5846" t="s">
        <v>3</v>
      </c>
      <c r="N5846" t="str">
        <f>VLOOKUP($F5846,Statistikkoder!$A$2:$C$154,3,FALSE)</f>
        <v>Personbil</v>
      </c>
    </row>
    <row r="5847" spans="1:14" x14ac:dyDescent="0.2">
      <c r="A5847" t="s">
        <v>218</v>
      </c>
      <c r="B5847" s="1">
        <v>0.58333333333333337</v>
      </c>
      <c r="C5847" t="s">
        <v>4</v>
      </c>
      <c r="D5847" t="s">
        <v>2</v>
      </c>
      <c r="E5847" t="s">
        <v>189</v>
      </c>
      <c r="F5847">
        <v>110</v>
      </c>
      <c r="G5847" t="str">
        <f>VLOOKUP(Tabel1[[#This Row],[Gruppe]],Statistikkoder!$A$1:$C$154,2,FALSE)</f>
        <v>    Bil &lt; 1,95 m                            </v>
      </c>
      <c r="H5847">
        <v>17</v>
      </c>
      <c r="I5847">
        <v>36</v>
      </c>
      <c r="J5847">
        <v>102</v>
      </c>
      <c r="K5847">
        <f>IF(AND(Tabel1[[#This Row],[Gruppe]]&gt;=610,Tabel1[[#This Row],[Gruppe]]&lt;=765),Tabel1[[#This Row],[Dækmeter]],0)</f>
        <v>0</v>
      </c>
      <c r="L5847">
        <v>0</v>
      </c>
      <c r="M5847" t="s">
        <v>3</v>
      </c>
      <c r="N5847" t="str">
        <f>VLOOKUP($F5847,Statistikkoder!$A$2:$C$154,3,FALSE)</f>
        <v>Personbil</v>
      </c>
    </row>
    <row r="5848" spans="1:14" x14ac:dyDescent="0.2">
      <c r="A5848" t="s">
        <v>218</v>
      </c>
      <c r="B5848" s="1">
        <v>0.58333333333333337</v>
      </c>
      <c r="C5848" t="s">
        <v>4</v>
      </c>
      <c r="D5848" t="s">
        <v>2</v>
      </c>
      <c r="E5848" t="s">
        <v>189</v>
      </c>
      <c r="F5848">
        <v>126</v>
      </c>
      <c r="G5848" t="str">
        <f>VLOOKUP(Tabel1[[#This Row],[Gruppe]],Statistikkoder!$A$1:$C$154,2,FALSE)</f>
        <v xml:space="preserve">    Bil med campingvogn                     </v>
      </c>
      <c r="H5848">
        <v>2</v>
      </c>
      <c r="I5848">
        <v>3</v>
      </c>
      <c r="J5848">
        <v>24</v>
      </c>
      <c r="K5848">
        <f>IF(AND(Tabel1[[#This Row],[Gruppe]]&gt;=610,Tabel1[[#This Row],[Gruppe]]&lt;=765),Tabel1[[#This Row],[Dækmeter]],0)</f>
        <v>0</v>
      </c>
      <c r="L5848">
        <v>0</v>
      </c>
      <c r="M5848" t="s">
        <v>3</v>
      </c>
      <c r="N5848" t="str">
        <f>VLOOKUP($F5848,Statistikkoder!$A$2:$C$154,3,FALSE)</f>
        <v>Personbil</v>
      </c>
    </row>
    <row r="5849" spans="1:14" x14ac:dyDescent="0.2">
      <c r="A5849" t="s">
        <v>218</v>
      </c>
      <c r="B5849" s="1">
        <v>0.58333333333333337</v>
      </c>
      <c r="C5849" t="s">
        <v>4</v>
      </c>
      <c r="D5849" t="s">
        <v>2</v>
      </c>
      <c r="E5849" t="s">
        <v>189</v>
      </c>
      <c r="F5849">
        <v>409</v>
      </c>
      <c r="G5849" t="str">
        <f>VLOOKUP(Tabel1[[#This Row],[Gruppe]],Statistikkoder!$A$1:$C$154,2,FALSE)</f>
        <v>    Knallert                              </v>
      </c>
      <c r="H5849">
        <v>5</v>
      </c>
      <c r="I5849">
        <v>0</v>
      </c>
      <c r="J5849">
        <v>5</v>
      </c>
      <c r="K5849">
        <f>IF(AND(Tabel1[[#This Row],[Gruppe]]&gt;=610,Tabel1[[#This Row],[Gruppe]]&lt;=765),Tabel1[[#This Row],[Dækmeter]],0)</f>
        <v>0</v>
      </c>
      <c r="L5849">
        <v>0</v>
      </c>
      <c r="M5849" t="s">
        <v>3</v>
      </c>
      <c r="N5849" t="str">
        <f>VLOOKUP($F5849,Statistikkoder!$A$2:$C$154,3,FALSE)</f>
        <v>MC/Knallert</v>
      </c>
    </row>
    <row r="5850" spans="1:14" x14ac:dyDescent="0.2">
      <c r="A5850" t="s">
        <v>218</v>
      </c>
      <c r="B5850" s="1">
        <v>0.58333333333333337</v>
      </c>
      <c r="C5850" t="s">
        <v>4</v>
      </c>
      <c r="D5850" t="s">
        <v>2</v>
      </c>
      <c r="E5850" t="s">
        <v>189</v>
      </c>
      <c r="F5850">
        <v>410</v>
      </c>
      <c r="G5850" t="str">
        <f>VLOOKUP(Tabel1[[#This Row],[Gruppe]],Statistikkoder!$A$1:$C$154,2,FALSE)</f>
        <v>    MC                                    </v>
      </c>
      <c r="H5850">
        <v>2</v>
      </c>
      <c r="I5850">
        <v>3</v>
      </c>
      <c r="J5850">
        <v>5</v>
      </c>
      <c r="K5850">
        <f>IF(AND(Tabel1[[#This Row],[Gruppe]]&gt;=610,Tabel1[[#This Row],[Gruppe]]&lt;=765),Tabel1[[#This Row],[Dækmeter]],0)</f>
        <v>0</v>
      </c>
      <c r="L5850">
        <v>0</v>
      </c>
      <c r="M5850" t="s">
        <v>3</v>
      </c>
      <c r="N5850" t="str">
        <f>VLOOKUP($F5850,Statistikkoder!$A$2:$C$154,3,FALSE)</f>
        <v>MC/Knallert</v>
      </c>
    </row>
    <row r="5851" spans="1:14" x14ac:dyDescent="0.2">
      <c r="A5851" t="s">
        <v>218</v>
      </c>
      <c r="B5851" s="1">
        <v>0.58333333333333337</v>
      </c>
      <c r="C5851" t="s">
        <v>4</v>
      </c>
      <c r="D5851" t="s">
        <v>2</v>
      </c>
      <c r="E5851" t="s">
        <v>189</v>
      </c>
      <c r="F5851">
        <v>510</v>
      </c>
      <c r="G5851" t="str">
        <f>VLOOKUP(Tabel1[[#This Row],[Gruppe]],Statistikkoder!$A$1:$C$154,2,FALSE)</f>
        <v>    Cykel Voksen                            </v>
      </c>
      <c r="H5851">
        <v>1</v>
      </c>
      <c r="I5851">
        <v>0</v>
      </c>
      <c r="J5851">
        <v>1</v>
      </c>
      <c r="K5851">
        <f>IF(AND(Tabel1[[#This Row],[Gruppe]]&gt;=610,Tabel1[[#This Row],[Gruppe]]&lt;=765),Tabel1[[#This Row],[Dækmeter]],0)</f>
        <v>0</v>
      </c>
      <c r="L5851">
        <v>0</v>
      </c>
      <c r="M5851" t="s">
        <v>3</v>
      </c>
      <c r="N5851" t="str">
        <f>VLOOKUP($F5851,Statistikkoder!$A$2:$C$154,3,FALSE)</f>
        <v>Cykel</v>
      </c>
    </row>
    <row r="5852" spans="1:14" x14ac:dyDescent="0.2">
      <c r="A5852" t="s">
        <v>218</v>
      </c>
      <c r="B5852" s="1">
        <v>0.58333333333333337</v>
      </c>
      <c r="C5852" t="s">
        <v>4</v>
      </c>
      <c r="D5852" t="s">
        <v>2</v>
      </c>
      <c r="E5852" t="s">
        <v>189</v>
      </c>
      <c r="F5852">
        <v>996</v>
      </c>
      <c r="G5852" t="str">
        <f>VLOOKUP(Tabel1[[#This Row],[Gruppe]],Statistikkoder!$A$1:$C$154,2,FALSE)</f>
        <v>    Passager i køretøj                            </v>
      </c>
      <c r="H5852">
        <v>0</v>
      </c>
      <c r="I5852">
        <v>45</v>
      </c>
      <c r="J5852">
        <v>0</v>
      </c>
      <c r="K5852">
        <f>IF(AND(Tabel1[[#This Row],[Gruppe]]&gt;=610,Tabel1[[#This Row],[Gruppe]]&lt;=765),Tabel1[[#This Row],[Dækmeter]],0)</f>
        <v>0</v>
      </c>
      <c r="L5852">
        <v>0</v>
      </c>
      <c r="M5852" t="s">
        <v>3</v>
      </c>
      <c r="N5852" t="str">
        <f>VLOOKUP($F5852,Statistikkoder!$A$2:$C$154,3,FALSE)</f>
        <v>Passager</v>
      </c>
    </row>
    <row r="5853" spans="1:14" x14ac:dyDescent="0.2">
      <c r="A5853" t="s">
        <v>218</v>
      </c>
      <c r="B5853" s="1">
        <v>0.58333333333333337</v>
      </c>
      <c r="C5853" t="s">
        <v>0</v>
      </c>
      <c r="D5853" t="s">
        <v>1</v>
      </c>
      <c r="E5853" t="s">
        <v>190</v>
      </c>
      <c r="F5853">
        <v>10</v>
      </c>
      <c r="G5853" t="str">
        <f>VLOOKUP(Tabel1[[#This Row],[Gruppe]],Statistikkoder!$A$1:$C$154,2,FALSE)</f>
        <v>    Voksen gående                    </v>
      </c>
      <c r="H5853">
        <v>0</v>
      </c>
      <c r="I5853">
        <v>8</v>
      </c>
      <c r="J5853">
        <v>0</v>
      </c>
      <c r="K5853">
        <f>IF(AND(Tabel1[[#This Row],[Gruppe]]&gt;=610,Tabel1[[#This Row],[Gruppe]]&lt;=765),Tabel1[[#This Row],[Dækmeter]],0)</f>
        <v>0</v>
      </c>
      <c r="L5853">
        <v>0</v>
      </c>
      <c r="M5853" t="s">
        <v>3</v>
      </c>
      <c r="N5853" t="str">
        <f>VLOOKUP($F5853,Statistikkoder!$A$2:$C$154,3,FALSE)</f>
        <v>Passager</v>
      </c>
    </row>
    <row r="5854" spans="1:14" x14ac:dyDescent="0.2">
      <c r="A5854" t="s">
        <v>218</v>
      </c>
      <c r="B5854" s="1">
        <v>0.58333333333333337</v>
      </c>
      <c r="C5854" t="s">
        <v>0</v>
      </c>
      <c r="D5854" t="s">
        <v>1</v>
      </c>
      <c r="E5854" t="s">
        <v>190</v>
      </c>
      <c r="F5854">
        <v>20</v>
      </c>
      <c r="G5854" t="str">
        <f>VLOOKUP(Tabel1[[#This Row],[Gruppe]],Statistikkoder!$A$1:$C$154,2,FALSE)</f>
        <v>    Barn 12-15 år gående              </v>
      </c>
      <c r="H5854">
        <v>0</v>
      </c>
      <c r="I5854">
        <v>1</v>
      </c>
      <c r="J5854">
        <v>0</v>
      </c>
      <c r="K5854">
        <f>IF(AND(Tabel1[[#This Row],[Gruppe]]&gt;=610,Tabel1[[#This Row],[Gruppe]]&lt;=765),Tabel1[[#This Row],[Dækmeter]],0)</f>
        <v>0</v>
      </c>
      <c r="L5854">
        <v>0</v>
      </c>
      <c r="M5854" t="s">
        <v>3</v>
      </c>
      <c r="N5854" t="str">
        <f>VLOOKUP($F5854,Statistikkoder!$A$2:$C$154,3,FALSE)</f>
        <v>Passager</v>
      </c>
    </row>
    <row r="5855" spans="1:14" x14ac:dyDescent="0.2">
      <c r="A5855" t="s">
        <v>218</v>
      </c>
      <c r="B5855" s="1">
        <v>0.58333333333333337</v>
      </c>
      <c r="C5855" t="s">
        <v>0</v>
      </c>
      <c r="D5855" t="s">
        <v>1</v>
      </c>
      <c r="E5855" t="s">
        <v>190</v>
      </c>
      <c r="F5855">
        <v>30</v>
      </c>
      <c r="G5855" t="str">
        <f>VLOOKUP(Tabel1[[#This Row],[Gruppe]],Statistikkoder!$A$1:$C$154,2,FALSE)</f>
        <v>    Barn  0-11 år gående              </v>
      </c>
      <c r="H5855">
        <v>0</v>
      </c>
      <c r="I5855">
        <v>1</v>
      </c>
      <c r="J5855">
        <v>0</v>
      </c>
      <c r="K5855">
        <f>IF(AND(Tabel1[[#This Row],[Gruppe]]&gt;=610,Tabel1[[#This Row],[Gruppe]]&lt;=765),Tabel1[[#This Row],[Dækmeter]],0)</f>
        <v>0</v>
      </c>
      <c r="L5855">
        <v>0</v>
      </c>
      <c r="M5855" t="s">
        <v>3</v>
      </c>
      <c r="N5855" t="str">
        <f>VLOOKUP($F5855,Statistikkoder!$A$2:$C$154,3,FALSE)</f>
        <v>Passager</v>
      </c>
    </row>
    <row r="5856" spans="1:14" x14ac:dyDescent="0.2">
      <c r="A5856" t="s">
        <v>218</v>
      </c>
      <c r="B5856" s="1">
        <v>0.58333333333333337</v>
      </c>
      <c r="C5856" t="s">
        <v>0</v>
      </c>
      <c r="D5856" t="s">
        <v>1</v>
      </c>
      <c r="E5856" t="s">
        <v>190</v>
      </c>
      <c r="F5856">
        <v>40</v>
      </c>
      <c r="G5856" t="str">
        <f>VLOOKUP(Tabel1[[#This Row],[Gruppe]],Statistikkoder!$A$1:$C$154,2,FALSE)</f>
        <v>    Pensionist gående                </v>
      </c>
      <c r="H5856">
        <v>0</v>
      </c>
      <c r="I5856">
        <v>1</v>
      </c>
      <c r="J5856">
        <v>0</v>
      </c>
      <c r="K5856">
        <f>IF(AND(Tabel1[[#This Row],[Gruppe]]&gt;=610,Tabel1[[#This Row],[Gruppe]]&lt;=765),Tabel1[[#This Row],[Dækmeter]],0)</f>
        <v>0</v>
      </c>
      <c r="L5856">
        <v>0</v>
      </c>
      <c r="M5856" t="s">
        <v>3</v>
      </c>
      <c r="N5856" t="str">
        <f>VLOOKUP($F5856,Statistikkoder!$A$2:$C$154,3,FALSE)</f>
        <v>Passager</v>
      </c>
    </row>
    <row r="5857" spans="1:14" x14ac:dyDescent="0.2">
      <c r="A5857" t="s">
        <v>218</v>
      </c>
      <c r="B5857" s="1">
        <v>0.58333333333333337</v>
      </c>
      <c r="C5857" t="s">
        <v>0</v>
      </c>
      <c r="D5857" t="s">
        <v>1</v>
      </c>
      <c r="E5857" t="s">
        <v>190</v>
      </c>
      <c r="F5857">
        <v>80</v>
      </c>
      <c r="G5857" t="str">
        <f>VLOOKUP(Tabel1[[#This Row],[Gruppe]],Statistikkoder!$A$1:$C$154,2,FALSE)</f>
        <v>    Bil &lt; 1,95 pendler rejse        </v>
      </c>
      <c r="H5857">
        <v>1</v>
      </c>
      <c r="I5857">
        <v>2</v>
      </c>
      <c r="J5857">
        <v>6</v>
      </c>
      <c r="K5857">
        <f>IF(AND(Tabel1[[#This Row],[Gruppe]]&gt;=610,Tabel1[[#This Row],[Gruppe]]&lt;=765),Tabel1[[#This Row],[Dækmeter]],0)</f>
        <v>0</v>
      </c>
      <c r="L5857">
        <v>0</v>
      </c>
      <c r="M5857" t="s">
        <v>3</v>
      </c>
      <c r="N5857" t="str">
        <f>VLOOKUP($F5857,Statistikkoder!$A$2:$C$154,3,FALSE)</f>
        <v>Personbil</v>
      </c>
    </row>
    <row r="5858" spans="1:14" x14ac:dyDescent="0.2">
      <c r="A5858" t="s">
        <v>218</v>
      </c>
      <c r="B5858" s="1">
        <v>0.58333333333333337</v>
      </c>
      <c r="C5858" t="s">
        <v>0</v>
      </c>
      <c r="D5858" t="s">
        <v>1</v>
      </c>
      <c r="E5858" t="s">
        <v>190</v>
      </c>
      <c r="F5858">
        <v>110</v>
      </c>
      <c r="G5858" t="str">
        <f>VLOOKUP(Tabel1[[#This Row],[Gruppe]],Statistikkoder!$A$1:$C$154,2,FALSE)</f>
        <v>    Bil &lt; 1,95 m                            </v>
      </c>
      <c r="H5858">
        <v>14</v>
      </c>
      <c r="I5858">
        <v>27</v>
      </c>
      <c r="J5858">
        <v>84</v>
      </c>
      <c r="K5858">
        <f>IF(AND(Tabel1[[#This Row],[Gruppe]]&gt;=610,Tabel1[[#This Row],[Gruppe]]&lt;=765),Tabel1[[#This Row],[Dækmeter]],0)</f>
        <v>0</v>
      </c>
      <c r="L5858">
        <v>0</v>
      </c>
      <c r="M5858" t="s">
        <v>3</v>
      </c>
      <c r="N5858" t="str">
        <f>VLOOKUP($F5858,Statistikkoder!$A$2:$C$154,3,FALSE)</f>
        <v>Personbil</v>
      </c>
    </row>
    <row r="5859" spans="1:14" x14ac:dyDescent="0.2">
      <c r="A5859" t="s">
        <v>218</v>
      </c>
      <c r="B5859" s="1">
        <v>0.58333333333333337</v>
      </c>
      <c r="C5859" t="s">
        <v>0</v>
      </c>
      <c r="D5859" t="s">
        <v>1</v>
      </c>
      <c r="E5859" t="s">
        <v>190</v>
      </c>
      <c r="F5859">
        <v>120</v>
      </c>
      <c r="G5859" t="str">
        <f>VLOOKUP(Tabel1[[#This Row],[Gruppe]],Statistikkoder!$A$1:$C$154,2,FALSE)</f>
        <v>    Bil &gt; 1,95 m                            </v>
      </c>
      <c r="H5859">
        <v>1</v>
      </c>
      <c r="I5859">
        <v>2</v>
      </c>
      <c r="J5859">
        <v>6</v>
      </c>
      <c r="K5859">
        <f>IF(AND(Tabel1[[#This Row],[Gruppe]]&gt;=610,Tabel1[[#This Row],[Gruppe]]&lt;=765),Tabel1[[#This Row],[Dækmeter]],0)</f>
        <v>0</v>
      </c>
      <c r="L5859">
        <v>0</v>
      </c>
      <c r="M5859" t="s">
        <v>3</v>
      </c>
      <c r="N5859" t="str">
        <f>VLOOKUP($F5859,Statistikkoder!$A$2:$C$154,3,FALSE)</f>
        <v>Personbil</v>
      </c>
    </row>
    <row r="5860" spans="1:14" x14ac:dyDescent="0.2">
      <c r="A5860" t="s">
        <v>218</v>
      </c>
      <c r="B5860" s="1">
        <v>0.58333333333333337</v>
      </c>
      <c r="C5860" t="s">
        <v>0</v>
      </c>
      <c r="D5860" t="s">
        <v>1</v>
      </c>
      <c r="E5860" t="s">
        <v>190</v>
      </c>
      <c r="F5860">
        <v>309</v>
      </c>
      <c r="G5860" t="str">
        <f>VLOOKUP(Tabel1[[#This Row],[Gruppe]],Statistikkoder!$A$1:$C$154,2,FALSE)</f>
        <v>    Autocamper &lt;  6 meter                </v>
      </c>
      <c r="H5860">
        <v>1</v>
      </c>
      <c r="I5860">
        <v>3</v>
      </c>
      <c r="J5860">
        <v>6</v>
      </c>
      <c r="K5860">
        <f>IF(AND(Tabel1[[#This Row],[Gruppe]]&gt;=610,Tabel1[[#This Row],[Gruppe]]&lt;=765),Tabel1[[#This Row],[Dækmeter]],0)</f>
        <v>0</v>
      </c>
      <c r="L5860">
        <v>0</v>
      </c>
      <c r="M5860" t="s">
        <v>3</v>
      </c>
      <c r="N5860" t="str">
        <f>VLOOKUP($F5860,Statistikkoder!$A$2:$C$154,3,FALSE)</f>
        <v>Autocamper</v>
      </c>
    </row>
    <row r="5861" spans="1:14" x14ac:dyDescent="0.2">
      <c r="A5861" t="s">
        <v>218</v>
      </c>
      <c r="B5861" s="1">
        <v>0.58333333333333337</v>
      </c>
      <c r="C5861" t="s">
        <v>0</v>
      </c>
      <c r="D5861" t="s">
        <v>1</v>
      </c>
      <c r="E5861" t="s">
        <v>190</v>
      </c>
      <c r="F5861">
        <v>510</v>
      </c>
      <c r="G5861" t="str">
        <f>VLOOKUP(Tabel1[[#This Row],[Gruppe]],Statistikkoder!$A$1:$C$154,2,FALSE)</f>
        <v>    Cykel Voksen                            </v>
      </c>
      <c r="H5861">
        <v>6</v>
      </c>
      <c r="I5861">
        <v>0</v>
      </c>
      <c r="J5861">
        <v>6</v>
      </c>
      <c r="K5861">
        <f>IF(AND(Tabel1[[#This Row],[Gruppe]]&gt;=610,Tabel1[[#This Row],[Gruppe]]&lt;=765),Tabel1[[#This Row],[Dækmeter]],0)</f>
        <v>0</v>
      </c>
      <c r="L5861">
        <v>0</v>
      </c>
      <c r="M5861" t="s">
        <v>3</v>
      </c>
      <c r="N5861" t="str">
        <f>VLOOKUP($F5861,Statistikkoder!$A$2:$C$154,3,FALSE)</f>
        <v>Cykel</v>
      </c>
    </row>
    <row r="5862" spans="1:14" x14ac:dyDescent="0.2">
      <c r="A5862" t="s">
        <v>218</v>
      </c>
      <c r="B5862" s="1">
        <v>0.58333333333333337</v>
      </c>
      <c r="C5862" t="s">
        <v>0</v>
      </c>
      <c r="D5862" t="s">
        <v>1</v>
      </c>
      <c r="E5862" t="s">
        <v>190</v>
      </c>
      <c r="F5862">
        <v>520</v>
      </c>
      <c r="G5862" t="str">
        <f>VLOOKUP(Tabel1[[#This Row],[Gruppe]],Statistikkoder!$A$1:$C$154,2,FALSE)</f>
        <v>    Cykel Barn 12-15 år                      </v>
      </c>
      <c r="H5862">
        <v>1</v>
      </c>
      <c r="I5862">
        <v>0</v>
      </c>
      <c r="J5862">
        <v>1</v>
      </c>
      <c r="K5862">
        <f>IF(AND(Tabel1[[#This Row],[Gruppe]]&gt;=610,Tabel1[[#This Row],[Gruppe]]&lt;=765),Tabel1[[#This Row],[Dækmeter]],0)</f>
        <v>0</v>
      </c>
      <c r="L5862">
        <v>0</v>
      </c>
      <c r="M5862" t="s">
        <v>3</v>
      </c>
      <c r="N5862" t="str">
        <f>VLOOKUP($F5862,Statistikkoder!$A$2:$C$154,3,FALSE)</f>
        <v>Cykel</v>
      </c>
    </row>
    <row r="5863" spans="1:14" x14ac:dyDescent="0.2">
      <c r="A5863" t="s">
        <v>218</v>
      </c>
      <c r="B5863" s="1">
        <v>0.58333333333333337</v>
      </c>
      <c r="C5863" t="s">
        <v>0</v>
      </c>
      <c r="D5863" t="s">
        <v>1</v>
      </c>
      <c r="E5863" t="s">
        <v>190</v>
      </c>
      <c r="F5863">
        <v>530</v>
      </c>
      <c r="G5863" t="str">
        <f>VLOOKUP(Tabel1[[#This Row],[Gruppe]],Statistikkoder!$A$1:$C$154,2,FALSE)</f>
        <v>    Cykel Barn  0-11 år                      </v>
      </c>
      <c r="H5863">
        <v>1</v>
      </c>
      <c r="I5863">
        <v>0</v>
      </c>
      <c r="J5863">
        <v>1</v>
      </c>
      <c r="K5863">
        <f>IF(AND(Tabel1[[#This Row],[Gruppe]]&gt;=610,Tabel1[[#This Row],[Gruppe]]&lt;=765),Tabel1[[#This Row],[Dækmeter]],0)</f>
        <v>0</v>
      </c>
      <c r="L5863">
        <v>0</v>
      </c>
      <c r="M5863" t="s">
        <v>3</v>
      </c>
      <c r="N5863" t="str">
        <f>VLOOKUP($F5863,Statistikkoder!$A$2:$C$154,3,FALSE)</f>
        <v>Cykel</v>
      </c>
    </row>
    <row r="5864" spans="1:14" x14ac:dyDescent="0.2">
      <c r="A5864" t="s">
        <v>218</v>
      </c>
      <c r="B5864" s="1">
        <v>0.58333333333333337</v>
      </c>
      <c r="C5864" t="s">
        <v>0</v>
      </c>
      <c r="D5864" t="s">
        <v>1</v>
      </c>
      <c r="E5864" t="s">
        <v>190</v>
      </c>
      <c r="F5864">
        <v>996</v>
      </c>
      <c r="G5864" t="str">
        <f>VLOOKUP(Tabel1[[#This Row],[Gruppe]],Statistikkoder!$A$1:$C$154,2,FALSE)</f>
        <v>    Passager i køretøj                            </v>
      </c>
      <c r="H5864">
        <v>0</v>
      </c>
      <c r="I5864">
        <v>34</v>
      </c>
      <c r="J5864">
        <v>0</v>
      </c>
      <c r="K5864">
        <f>IF(AND(Tabel1[[#This Row],[Gruppe]]&gt;=610,Tabel1[[#This Row],[Gruppe]]&lt;=765),Tabel1[[#This Row],[Dækmeter]],0)</f>
        <v>0</v>
      </c>
      <c r="L5864">
        <v>0</v>
      </c>
      <c r="M5864" t="s">
        <v>3</v>
      </c>
      <c r="N5864" t="str">
        <f>VLOOKUP($F5864,Statistikkoder!$A$2:$C$154,3,FALSE)</f>
        <v>Passager</v>
      </c>
    </row>
    <row r="5865" spans="1:14" x14ac:dyDescent="0.2">
      <c r="A5865" t="s">
        <v>218</v>
      </c>
      <c r="B5865" s="1">
        <v>0.625</v>
      </c>
      <c r="C5865" t="s">
        <v>4</v>
      </c>
      <c r="D5865" t="s">
        <v>2</v>
      </c>
      <c r="E5865" t="s">
        <v>190</v>
      </c>
      <c r="F5865">
        <v>10</v>
      </c>
      <c r="G5865" t="str">
        <f>VLOOKUP(Tabel1[[#This Row],[Gruppe]],Statistikkoder!$A$1:$C$154,2,FALSE)</f>
        <v>    Voksen gående                    </v>
      </c>
      <c r="H5865">
        <v>0</v>
      </c>
      <c r="I5865">
        <v>2</v>
      </c>
      <c r="J5865">
        <v>0</v>
      </c>
      <c r="K5865">
        <f>IF(AND(Tabel1[[#This Row],[Gruppe]]&gt;=610,Tabel1[[#This Row],[Gruppe]]&lt;=765),Tabel1[[#This Row],[Dækmeter]],0)</f>
        <v>0</v>
      </c>
      <c r="L5865">
        <v>0</v>
      </c>
      <c r="M5865" t="s">
        <v>3</v>
      </c>
      <c r="N5865" t="str">
        <f>VLOOKUP($F5865,Statistikkoder!$A$2:$C$154,3,FALSE)</f>
        <v>Passager</v>
      </c>
    </row>
    <row r="5866" spans="1:14" x14ac:dyDescent="0.2">
      <c r="A5866" t="s">
        <v>218</v>
      </c>
      <c r="B5866" s="1">
        <v>0.625</v>
      </c>
      <c r="C5866" t="s">
        <v>4</v>
      </c>
      <c r="D5866" t="s">
        <v>2</v>
      </c>
      <c r="E5866" t="s">
        <v>190</v>
      </c>
      <c r="F5866">
        <v>20</v>
      </c>
      <c r="G5866" t="str">
        <f>VLOOKUP(Tabel1[[#This Row],[Gruppe]],Statistikkoder!$A$1:$C$154,2,FALSE)</f>
        <v>    Barn 12-15 år gående              </v>
      </c>
      <c r="H5866">
        <v>0</v>
      </c>
      <c r="I5866">
        <v>1</v>
      </c>
      <c r="J5866">
        <v>0</v>
      </c>
      <c r="K5866">
        <f>IF(AND(Tabel1[[#This Row],[Gruppe]]&gt;=610,Tabel1[[#This Row],[Gruppe]]&lt;=765),Tabel1[[#This Row],[Dækmeter]],0)</f>
        <v>0</v>
      </c>
      <c r="L5866">
        <v>0</v>
      </c>
      <c r="M5866" t="s">
        <v>3</v>
      </c>
      <c r="N5866" t="str">
        <f>VLOOKUP($F5866,Statistikkoder!$A$2:$C$154,3,FALSE)</f>
        <v>Passager</v>
      </c>
    </row>
    <row r="5867" spans="1:14" x14ac:dyDescent="0.2">
      <c r="A5867" t="s">
        <v>218</v>
      </c>
      <c r="B5867" s="1">
        <v>0.625</v>
      </c>
      <c r="C5867" t="s">
        <v>4</v>
      </c>
      <c r="D5867" t="s">
        <v>2</v>
      </c>
      <c r="E5867" t="s">
        <v>190</v>
      </c>
      <c r="F5867">
        <v>40</v>
      </c>
      <c r="G5867" t="str">
        <f>VLOOKUP(Tabel1[[#This Row],[Gruppe]],Statistikkoder!$A$1:$C$154,2,FALSE)</f>
        <v>    Pensionist gående                </v>
      </c>
      <c r="H5867">
        <v>0</v>
      </c>
      <c r="I5867">
        <v>1</v>
      </c>
      <c r="J5867">
        <v>0</v>
      </c>
      <c r="K5867">
        <f>IF(AND(Tabel1[[#This Row],[Gruppe]]&gt;=610,Tabel1[[#This Row],[Gruppe]]&lt;=765),Tabel1[[#This Row],[Dækmeter]],0)</f>
        <v>0</v>
      </c>
      <c r="L5867">
        <v>0</v>
      </c>
      <c r="M5867" t="s">
        <v>3</v>
      </c>
      <c r="N5867" t="str">
        <f>VLOOKUP($F5867,Statistikkoder!$A$2:$C$154,3,FALSE)</f>
        <v>Passager</v>
      </c>
    </row>
    <row r="5868" spans="1:14" x14ac:dyDescent="0.2">
      <c r="A5868" t="s">
        <v>218</v>
      </c>
      <c r="B5868" s="1">
        <v>0.625</v>
      </c>
      <c r="C5868" t="s">
        <v>4</v>
      </c>
      <c r="D5868" t="s">
        <v>2</v>
      </c>
      <c r="E5868" t="s">
        <v>190</v>
      </c>
      <c r="F5868">
        <v>80</v>
      </c>
      <c r="G5868" t="str">
        <f>VLOOKUP(Tabel1[[#This Row],[Gruppe]],Statistikkoder!$A$1:$C$154,2,FALSE)</f>
        <v>    Bil &lt; 1,95 pendler rejse        </v>
      </c>
      <c r="H5868">
        <v>7</v>
      </c>
      <c r="I5868">
        <v>8</v>
      </c>
      <c r="J5868">
        <v>42</v>
      </c>
      <c r="K5868">
        <f>IF(AND(Tabel1[[#This Row],[Gruppe]]&gt;=610,Tabel1[[#This Row],[Gruppe]]&lt;=765),Tabel1[[#This Row],[Dækmeter]],0)</f>
        <v>0</v>
      </c>
      <c r="L5868">
        <v>0</v>
      </c>
      <c r="M5868" t="s">
        <v>3</v>
      </c>
      <c r="N5868" t="str">
        <f>VLOOKUP($F5868,Statistikkoder!$A$2:$C$154,3,FALSE)</f>
        <v>Personbil</v>
      </c>
    </row>
    <row r="5869" spans="1:14" x14ac:dyDescent="0.2">
      <c r="A5869" t="s">
        <v>218</v>
      </c>
      <c r="B5869" s="1">
        <v>0.625</v>
      </c>
      <c r="C5869" t="s">
        <v>4</v>
      </c>
      <c r="D5869" t="s">
        <v>2</v>
      </c>
      <c r="E5869" t="s">
        <v>190</v>
      </c>
      <c r="F5869">
        <v>110</v>
      </c>
      <c r="G5869" t="str">
        <f>VLOOKUP(Tabel1[[#This Row],[Gruppe]],Statistikkoder!$A$1:$C$154,2,FALSE)</f>
        <v>    Bil &lt; 1,95 m                            </v>
      </c>
      <c r="H5869">
        <v>17</v>
      </c>
      <c r="I5869">
        <v>34</v>
      </c>
      <c r="J5869">
        <v>102</v>
      </c>
      <c r="K5869">
        <f>IF(AND(Tabel1[[#This Row],[Gruppe]]&gt;=610,Tabel1[[#This Row],[Gruppe]]&lt;=765),Tabel1[[#This Row],[Dækmeter]],0)</f>
        <v>0</v>
      </c>
      <c r="L5869">
        <v>0</v>
      </c>
      <c r="M5869" t="s">
        <v>3</v>
      </c>
      <c r="N5869" t="str">
        <f>VLOOKUP($F5869,Statistikkoder!$A$2:$C$154,3,FALSE)</f>
        <v>Personbil</v>
      </c>
    </row>
    <row r="5870" spans="1:14" x14ac:dyDescent="0.2">
      <c r="A5870" t="s">
        <v>218</v>
      </c>
      <c r="B5870" s="1">
        <v>0.625</v>
      </c>
      <c r="C5870" t="s">
        <v>4</v>
      </c>
      <c r="D5870" t="s">
        <v>2</v>
      </c>
      <c r="E5870" t="s">
        <v>190</v>
      </c>
      <c r="F5870">
        <v>120</v>
      </c>
      <c r="G5870" t="str">
        <f>VLOOKUP(Tabel1[[#This Row],[Gruppe]],Statistikkoder!$A$1:$C$154,2,FALSE)</f>
        <v>    Bil &gt; 1,95 m                            </v>
      </c>
      <c r="H5870">
        <v>3</v>
      </c>
      <c r="I5870">
        <v>5</v>
      </c>
      <c r="J5870">
        <v>18</v>
      </c>
      <c r="K5870">
        <f>IF(AND(Tabel1[[#This Row],[Gruppe]]&gt;=610,Tabel1[[#This Row],[Gruppe]]&lt;=765),Tabel1[[#This Row],[Dækmeter]],0)</f>
        <v>0</v>
      </c>
      <c r="L5870">
        <v>0</v>
      </c>
      <c r="M5870" t="s">
        <v>3</v>
      </c>
      <c r="N5870" t="str">
        <f>VLOOKUP($F5870,Statistikkoder!$A$2:$C$154,3,FALSE)</f>
        <v>Personbil</v>
      </c>
    </row>
    <row r="5871" spans="1:14" x14ac:dyDescent="0.2">
      <c r="A5871" t="s">
        <v>218</v>
      </c>
      <c r="B5871" s="1">
        <v>0.625</v>
      </c>
      <c r="C5871" t="s">
        <v>4</v>
      </c>
      <c r="D5871" t="s">
        <v>2</v>
      </c>
      <c r="E5871" t="s">
        <v>190</v>
      </c>
      <c r="F5871">
        <v>122</v>
      </c>
      <c r="G5871" t="str">
        <f>VLOOKUP(Tabel1[[#This Row],[Gruppe]],Statistikkoder!$A$1:$C$154,2,FALSE)</f>
        <v>    Bil H&lt;1,95 &amp; L&gt;6 m                      </v>
      </c>
      <c r="H5871">
        <v>1</v>
      </c>
      <c r="I5871">
        <v>1</v>
      </c>
      <c r="J5871">
        <v>6</v>
      </c>
      <c r="K5871">
        <f>IF(AND(Tabel1[[#This Row],[Gruppe]]&gt;=610,Tabel1[[#This Row],[Gruppe]]&lt;=765),Tabel1[[#This Row],[Dækmeter]],0)</f>
        <v>0</v>
      </c>
      <c r="L5871">
        <v>0</v>
      </c>
      <c r="M5871" t="s">
        <v>3</v>
      </c>
      <c r="N5871" t="str">
        <f>VLOOKUP($F5871,Statistikkoder!$A$2:$C$154,3,FALSE)</f>
        <v>Personbil</v>
      </c>
    </row>
    <row r="5872" spans="1:14" x14ac:dyDescent="0.2">
      <c r="A5872" t="s">
        <v>218</v>
      </c>
      <c r="B5872" s="1">
        <v>0.625</v>
      </c>
      <c r="C5872" t="s">
        <v>4</v>
      </c>
      <c r="D5872" t="s">
        <v>2</v>
      </c>
      <c r="E5872" t="s">
        <v>190</v>
      </c>
      <c r="F5872">
        <v>126</v>
      </c>
      <c r="G5872" t="str">
        <f>VLOOKUP(Tabel1[[#This Row],[Gruppe]],Statistikkoder!$A$1:$C$154,2,FALSE)</f>
        <v xml:space="preserve">    Bil med campingvogn                     </v>
      </c>
      <c r="H5872">
        <v>1</v>
      </c>
      <c r="I5872">
        <v>1</v>
      </c>
      <c r="J5872">
        <v>12</v>
      </c>
      <c r="K5872">
        <f>IF(AND(Tabel1[[#This Row],[Gruppe]]&gt;=610,Tabel1[[#This Row],[Gruppe]]&lt;=765),Tabel1[[#This Row],[Dækmeter]],0)</f>
        <v>0</v>
      </c>
      <c r="L5872">
        <v>0</v>
      </c>
      <c r="M5872" t="s">
        <v>3</v>
      </c>
      <c r="N5872" t="str">
        <f>VLOOKUP($F5872,Statistikkoder!$A$2:$C$154,3,FALSE)</f>
        <v>Personbil</v>
      </c>
    </row>
    <row r="5873" spans="1:14" x14ac:dyDescent="0.2">
      <c r="A5873" t="s">
        <v>218</v>
      </c>
      <c r="B5873" s="1">
        <v>0.625</v>
      </c>
      <c r="C5873" t="s">
        <v>4</v>
      </c>
      <c r="D5873" t="s">
        <v>2</v>
      </c>
      <c r="E5873" t="s">
        <v>190</v>
      </c>
      <c r="F5873">
        <v>309</v>
      </c>
      <c r="G5873" t="str">
        <f>VLOOKUP(Tabel1[[#This Row],[Gruppe]],Statistikkoder!$A$1:$C$154,2,FALSE)</f>
        <v>    Autocamper &lt;  6 meter                </v>
      </c>
      <c r="H5873">
        <v>2</v>
      </c>
      <c r="I5873">
        <v>5</v>
      </c>
      <c r="J5873">
        <v>12</v>
      </c>
      <c r="K5873">
        <f>IF(AND(Tabel1[[#This Row],[Gruppe]]&gt;=610,Tabel1[[#This Row],[Gruppe]]&lt;=765),Tabel1[[#This Row],[Dækmeter]],0)</f>
        <v>0</v>
      </c>
      <c r="L5873">
        <v>0</v>
      </c>
      <c r="M5873" t="s">
        <v>3</v>
      </c>
      <c r="N5873" t="str">
        <f>VLOOKUP($F5873,Statistikkoder!$A$2:$C$154,3,FALSE)</f>
        <v>Autocamper</v>
      </c>
    </row>
    <row r="5874" spans="1:14" x14ac:dyDescent="0.2">
      <c r="A5874" t="s">
        <v>218</v>
      </c>
      <c r="B5874" s="1">
        <v>0.625</v>
      </c>
      <c r="C5874" t="s">
        <v>4</v>
      </c>
      <c r="D5874" t="s">
        <v>2</v>
      </c>
      <c r="E5874" t="s">
        <v>190</v>
      </c>
      <c r="F5874">
        <v>510</v>
      </c>
      <c r="G5874" t="str">
        <f>VLOOKUP(Tabel1[[#This Row],[Gruppe]],Statistikkoder!$A$1:$C$154,2,FALSE)</f>
        <v>    Cykel Voksen                            </v>
      </c>
      <c r="H5874">
        <v>1</v>
      </c>
      <c r="I5874">
        <v>0</v>
      </c>
      <c r="J5874">
        <v>1</v>
      </c>
      <c r="K5874">
        <f>IF(AND(Tabel1[[#This Row],[Gruppe]]&gt;=610,Tabel1[[#This Row],[Gruppe]]&lt;=765),Tabel1[[#This Row],[Dækmeter]],0)</f>
        <v>0</v>
      </c>
      <c r="L5874">
        <v>0</v>
      </c>
      <c r="M5874" t="s">
        <v>3</v>
      </c>
      <c r="N5874" t="str">
        <f>VLOOKUP($F5874,Statistikkoder!$A$2:$C$154,3,FALSE)</f>
        <v>Cykel</v>
      </c>
    </row>
    <row r="5875" spans="1:14" x14ac:dyDescent="0.2">
      <c r="A5875" t="s">
        <v>218</v>
      </c>
      <c r="B5875" s="1">
        <v>0.625</v>
      </c>
      <c r="C5875" t="s">
        <v>4</v>
      </c>
      <c r="D5875" t="s">
        <v>2</v>
      </c>
      <c r="E5875" t="s">
        <v>190</v>
      </c>
      <c r="F5875">
        <v>996</v>
      </c>
      <c r="G5875" t="str">
        <f>VLOOKUP(Tabel1[[#This Row],[Gruppe]],Statistikkoder!$A$1:$C$154,2,FALSE)</f>
        <v>    Passager i køretøj                            </v>
      </c>
      <c r="H5875">
        <v>0</v>
      </c>
      <c r="I5875">
        <v>54</v>
      </c>
      <c r="J5875">
        <v>0</v>
      </c>
      <c r="K5875">
        <f>IF(AND(Tabel1[[#This Row],[Gruppe]]&gt;=610,Tabel1[[#This Row],[Gruppe]]&lt;=765),Tabel1[[#This Row],[Dækmeter]],0)</f>
        <v>0</v>
      </c>
      <c r="L5875">
        <v>0</v>
      </c>
      <c r="M5875" t="s">
        <v>3</v>
      </c>
      <c r="N5875" t="str">
        <f>VLOOKUP($F5875,Statistikkoder!$A$2:$C$154,3,FALSE)</f>
        <v>Passager</v>
      </c>
    </row>
    <row r="5876" spans="1:14" x14ac:dyDescent="0.2">
      <c r="A5876" t="s">
        <v>218</v>
      </c>
      <c r="B5876" s="1">
        <v>0.625</v>
      </c>
      <c r="C5876" t="s">
        <v>0</v>
      </c>
      <c r="D5876" t="s">
        <v>1</v>
      </c>
      <c r="E5876" t="s">
        <v>189</v>
      </c>
      <c r="F5876">
        <v>10</v>
      </c>
      <c r="G5876" t="str">
        <f>VLOOKUP(Tabel1[[#This Row],[Gruppe]],Statistikkoder!$A$1:$C$154,2,FALSE)</f>
        <v>    Voksen gående                    </v>
      </c>
      <c r="H5876">
        <v>0</v>
      </c>
      <c r="I5876">
        <v>3</v>
      </c>
      <c r="J5876">
        <v>0</v>
      </c>
      <c r="K5876">
        <f>IF(AND(Tabel1[[#This Row],[Gruppe]]&gt;=610,Tabel1[[#This Row],[Gruppe]]&lt;=765),Tabel1[[#This Row],[Dækmeter]],0)</f>
        <v>0</v>
      </c>
      <c r="L5876">
        <v>0</v>
      </c>
      <c r="M5876" t="s">
        <v>3</v>
      </c>
      <c r="N5876" t="str">
        <f>VLOOKUP($F5876,Statistikkoder!$A$2:$C$154,3,FALSE)</f>
        <v>Passager</v>
      </c>
    </row>
    <row r="5877" spans="1:14" x14ac:dyDescent="0.2">
      <c r="A5877" t="s">
        <v>218</v>
      </c>
      <c r="B5877" s="1">
        <v>0.625</v>
      </c>
      <c r="C5877" t="s">
        <v>0</v>
      </c>
      <c r="D5877" t="s">
        <v>1</v>
      </c>
      <c r="E5877" t="s">
        <v>189</v>
      </c>
      <c r="F5877">
        <v>15</v>
      </c>
      <c r="G5877" t="str">
        <f>VLOOKUP(Tabel1[[#This Row],[Gruppe]],Statistikkoder!$A$1:$C$154,2,FALSE)</f>
        <v>    Voksen gående Pendler            </v>
      </c>
      <c r="H5877">
        <v>0</v>
      </c>
      <c r="I5877">
        <v>1</v>
      </c>
      <c r="J5877">
        <v>0</v>
      </c>
      <c r="K5877">
        <f>IF(AND(Tabel1[[#This Row],[Gruppe]]&gt;=610,Tabel1[[#This Row],[Gruppe]]&lt;=765),Tabel1[[#This Row],[Dækmeter]],0)</f>
        <v>0</v>
      </c>
      <c r="L5877">
        <v>0</v>
      </c>
      <c r="M5877" t="s">
        <v>3</v>
      </c>
      <c r="N5877" t="str">
        <f>VLOOKUP($F5877,Statistikkoder!$A$2:$C$154,3,FALSE)</f>
        <v>Passager</v>
      </c>
    </row>
    <row r="5878" spans="1:14" x14ac:dyDescent="0.2">
      <c r="A5878" t="s">
        <v>218</v>
      </c>
      <c r="B5878" s="1">
        <v>0.625</v>
      </c>
      <c r="C5878" t="s">
        <v>0</v>
      </c>
      <c r="D5878" t="s">
        <v>1</v>
      </c>
      <c r="E5878" t="s">
        <v>189</v>
      </c>
      <c r="F5878">
        <v>21</v>
      </c>
      <c r="G5878" t="str">
        <f>VLOOKUP(Tabel1[[#This Row],[Gruppe]],Statistikkoder!$A$1:$C$154,2,FALSE)</f>
        <v>    Barn 12-15 år gående Pendler      </v>
      </c>
      <c r="H5878">
        <v>0</v>
      </c>
      <c r="I5878">
        <v>1</v>
      </c>
      <c r="J5878">
        <v>0</v>
      </c>
      <c r="K5878">
        <f>IF(AND(Tabel1[[#This Row],[Gruppe]]&gt;=610,Tabel1[[#This Row],[Gruppe]]&lt;=765),Tabel1[[#This Row],[Dækmeter]],0)</f>
        <v>0</v>
      </c>
      <c r="L5878">
        <v>0</v>
      </c>
      <c r="M5878" t="s">
        <v>3</v>
      </c>
      <c r="N5878" t="str">
        <f>VLOOKUP($F5878,Statistikkoder!$A$2:$C$154,3,FALSE)</f>
        <v>Passager</v>
      </c>
    </row>
    <row r="5879" spans="1:14" x14ac:dyDescent="0.2">
      <c r="A5879" t="s">
        <v>218</v>
      </c>
      <c r="B5879" s="1">
        <v>0.625</v>
      </c>
      <c r="C5879" t="s">
        <v>0</v>
      </c>
      <c r="D5879" t="s">
        <v>1</v>
      </c>
      <c r="E5879" t="s">
        <v>189</v>
      </c>
      <c r="F5879">
        <v>30</v>
      </c>
      <c r="G5879" t="str">
        <f>VLOOKUP(Tabel1[[#This Row],[Gruppe]],Statistikkoder!$A$1:$C$154,2,FALSE)</f>
        <v>    Barn  0-11 år gående              </v>
      </c>
      <c r="H5879">
        <v>0</v>
      </c>
      <c r="I5879">
        <v>3</v>
      </c>
      <c r="J5879">
        <v>0</v>
      </c>
      <c r="K5879">
        <f>IF(AND(Tabel1[[#This Row],[Gruppe]]&gt;=610,Tabel1[[#This Row],[Gruppe]]&lt;=765),Tabel1[[#This Row],[Dækmeter]],0)</f>
        <v>0</v>
      </c>
      <c r="L5879">
        <v>0</v>
      </c>
      <c r="M5879" t="s">
        <v>3</v>
      </c>
      <c r="N5879" t="str">
        <f>VLOOKUP($F5879,Statistikkoder!$A$2:$C$154,3,FALSE)</f>
        <v>Passager</v>
      </c>
    </row>
    <row r="5880" spans="1:14" x14ac:dyDescent="0.2">
      <c r="A5880" t="s">
        <v>218</v>
      </c>
      <c r="B5880" s="1">
        <v>0.625</v>
      </c>
      <c r="C5880" t="s">
        <v>0</v>
      </c>
      <c r="D5880" t="s">
        <v>1</v>
      </c>
      <c r="E5880" t="s">
        <v>189</v>
      </c>
      <c r="F5880">
        <v>40</v>
      </c>
      <c r="G5880" t="str">
        <f>VLOOKUP(Tabel1[[#This Row],[Gruppe]],Statistikkoder!$A$1:$C$154,2,FALSE)</f>
        <v>    Pensionist gående                </v>
      </c>
      <c r="H5880">
        <v>0</v>
      </c>
      <c r="I5880">
        <v>1</v>
      </c>
      <c r="J5880">
        <v>0</v>
      </c>
      <c r="K5880">
        <f>IF(AND(Tabel1[[#This Row],[Gruppe]]&gt;=610,Tabel1[[#This Row],[Gruppe]]&lt;=765),Tabel1[[#This Row],[Dækmeter]],0)</f>
        <v>0</v>
      </c>
      <c r="L5880">
        <v>0</v>
      </c>
      <c r="M5880" t="s">
        <v>3</v>
      </c>
      <c r="N5880" t="str">
        <f>VLOOKUP($F5880,Statistikkoder!$A$2:$C$154,3,FALSE)</f>
        <v>Passager</v>
      </c>
    </row>
    <row r="5881" spans="1:14" x14ac:dyDescent="0.2">
      <c r="A5881" t="s">
        <v>218</v>
      </c>
      <c r="B5881" s="1">
        <v>0.625</v>
      </c>
      <c r="C5881" t="s">
        <v>0</v>
      </c>
      <c r="D5881" t="s">
        <v>1</v>
      </c>
      <c r="E5881" t="s">
        <v>189</v>
      </c>
      <c r="F5881">
        <v>80</v>
      </c>
      <c r="G5881" t="str">
        <f>VLOOKUP(Tabel1[[#This Row],[Gruppe]],Statistikkoder!$A$1:$C$154,2,FALSE)</f>
        <v>    Bil &lt; 1,95 pendler rejse        </v>
      </c>
      <c r="H5881">
        <v>3</v>
      </c>
      <c r="I5881">
        <v>5</v>
      </c>
      <c r="J5881">
        <v>18</v>
      </c>
      <c r="K5881">
        <f>IF(AND(Tabel1[[#This Row],[Gruppe]]&gt;=610,Tabel1[[#This Row],[Gruppe]]&lt;=765),Tabel1[[#This Row],[Dækmeter]],0)</f>
        <v>0</v>
      </c>
      <c r="L5881">
        <v>0</v>
      </c>
      <c r="M5881" t="s">
        <v>3</v>
      </c>
      <c r="N5881" t="str">
        <f>VLOOKUP($F5881,Statistikkoder!$A$2:$C$154,3,FALSE)</f>
        <v>Personbil</v>
      </c>
    </row>
    <row r="5882" spans="1:14" x14ac:dyDescent="0.2">
      <c r="A5882" t="s">
        <v>218</v>
      </c>
      <c r="B5882" s="1">
        <v>0.625</v>
      </c>
      <c r="C5882" t="s">
        <v>0</v>
      </c>
      <c r="D5882" t="s">
        <v>1</v>
      </c>
      <c r="E5882" t="s">
        <v>189</v>
      </c>
      <c r="F5882">
        <v>110</v>
      </c>
      <c r="G5882" t="str">
        <f>VLOOKUP(Tabel1[[#This Row],[Gruppe]],Statistikkoder!$A$1:$C$154,2,FALSE)</f>
        <v>    Bil &lt; 1,95 m                            </v>
      </c>
      <c r="H5882">
        <v>15</v>
      </c>
      <c r="I5882">
        <v>29</v>
      </c>
      <c r="J5882">
        <v>90</v>
      </c>
      <c r="K5882">
        <f>IF(AND(Tabel1[[#This Row],[Gruppe]]&gt;=610,Tabel1[[#This Row],[Gruppe]]&lt;=765),Tabel1[[#This Row],[Dækmeter]],0)</f>
        <v>0</v>
      </c>
      <c r="L5882">
        <v>0</v>
      </c>
      <c r="M5882" t="s">
        <v>3</v>
      </c>
      <c r="N5882" t="str">
        <f>VLOOKUP($F5882,Statistikkoder!$A$2:$C$154,3,FALSE)</f>
        <v>Personbil</v>
      </c>
    </row>
    <row r="5883" spans="1:14" x14ac:dyDescent="0.2">
      <c r="A5883" t="s">
        <v>218</v>
      </c>
      <c r="B5883" s="1">
        <v>0.625</v>
      </c>
      <c r="C5883" t="s">
        <v>0</v>
      </c>
      <c r="D5883" t="s">
        <v>1</v>
      </c>
      <c r="E5883" t="s">
        <v>189</v>
      </c>
      <c r="F5883">
        <v>120</v>
      </c>
      <c r="G5883" t="str">
        <f>VLOOKUP(Tabel1[[#This Row],[Gruppe]],Statistikkoder!$A$1:$C$154,2,FALSE)</f>
        <v>    Bil &gt; 1,95 m                            </v>
      </c>
      <c r="H5883">
        <v>2</v>
      </c>
      <c r="I5883">
        <v>4</v>
      </c>
      <c r="J5883">
        <v>12</v>
      </c>
      <c r="K5883">
        <f>IF(AND(Tabel1[[#This Row],[Gruppe]]&gt;=610,Tabel1[[#This Row],[Gruppe]]&lt;=765),Tabel1[[#This Row],[Dækmeter]],0)</f>
        <v>0</v>
      </c>
      <c r="L5883">
        <v>0</v>
      </c>
      <c r="M5883" t="s">
        <v>3</v>
      </c>
      <c r="N5883" t="str">
        <f>VLOOKUP($F5883,Statistikkoder!$A$2:$C$154,3,FALSE)</f>
        <v>Personbil</v>
      </c>
    </row>
    <row r="5884" spans="1:14" x14ac:dyDescent="0.2">
      <c r="A5884" t="s">
        <v>218</v>
      </c>
      <c r="B5884" s="1">
        <v>0.625</v>
      </c>
      <c r="C5884" t="s">
        <v>0</v>
      </c>
      <c r="D5884" t="s">
        <v>1</v>
      </c>
      <c r="E5884" t="s">
        <v>189</v>
      </c>
      <c r="F5884">
        <v>309</v>
      </c>
      <c r="G5884" t="str">
        <f>VLOOKUP(Tabel1[[#This Row],[Gruppe]],Statistikkoder!$A$1:$C$154,2,FALSE)</f>
        <v>    Autocamper &lt;  6 meter                </v>
      </c>
      <c r="H5884">
        <v>1</v>
      </c>
      <c r="I5884">
        <v>3</v>
      </c>
      <c r="J5884">
        <v>6</v>
      </c>
      <c r="K5884">
        <f>IF(AND(Tabel1[[#This Row],[Gruppe]]&gt;=610,Tabel1[[#This Row],[Gruppe]]&lt;=765),Tabel1[[#This Row],[Dækmeter]],0)</f>
        <v>0</v>
      </c>
      <c r="L5884">
        <v>0</v>
      </c>
      <c r="M5884" t="s">
        <v>3</v>
      </c>
      <c r="N5884" t="str">
        <f>VLOOKUP($F5884,Statistikkoder!$A$2:$C$154,3,FALSE)</f>
        <v>Autocamper</v>
      </c>
    </row>
    <row r="5885" spans="1:14" x14ac:dyDescent="0.2">
      <c r="A5885" t="s">
        <v>218</v>
      </c>
      <c r="B5885" s="1">
        <v>0.625</v>
      </c>
      <c r="C5885" t="s">
        <v>0</v>
      </c>
      <c r="D5885" t="s">
        <v>1</v>
      </c>
      <c r="E5885" t="s">
        <v>189</v>
      </c>
      <c r="F5885">
        <v>510</v>
      </c>
      <c r="G5885" t="str">
        <f>VLOOKUP(Tabel1[[#This Row],[Gruppe]],Statistikkoder!$A$1:$C$154,2,FALSE)</f>
        <v>    Cykel Voksen                            </v>
      </c>
      <c r="H5885">
        <v>1</v>
      </c>
      <c r="I5885">
        <v>0</v>
      </c>
      <c r="J5885">
        <v>1</v>
      </c>
      <c r="K5885">
        <f>IF(AND(Tabel1[[#This Row],[Gruppe]]&gt;=610,Tabel1[[#This Row],[Gruppe]]&lt;=765),Tabel1[[#This Row],[Dækmeter]],0)</f>
        <v>0</v>
      </c>
      <c r="L5885">
        <v>0</v>
      </c>
      <c r="M5885" t="s">
        <v>3</v>
      </c>
      <c r="N5885" t="str">
        <f>VLOOKUP($F5885,Statistikkoder!$A$2:$C$154,3,FALSE)</f>
        <v>Cykel</v>
      </c>
    </row>
    <row r="5886" spans="1:14" x14ac:dyDescent="0.2">
      <c r="A5886" t="s">
        <v>218</v>
      </c>
      <c r="B5886" s="1">
        <v>0.625</v>
      </c>
      <c r="C5886" t="s">
        <v>0</v>
      </c>
      <c r="D5886" t="s">
        <v>1</v>
      </c>
      <c r="E5886" t="s">
        <v>189</v>
      </c>
      <c r="F5886">
        <v>996</v>
      </c>
      <c r="G5886" t="str">
        <f>VLOOKUP(Tabel1[[#This Row],[Gruppe]],Statistikkoder!$A$1:$C$154,2,FALSE)</f>
        <v>    Passager i køretøj                            </v>
      </c>
      <c r="H5886">
        <v>0</v>
      </c>
      <c r="I5886">
        <v>41</v>
      </c>
      <c r="J5886">
        <v>0</v>
      </c>
      <c r="K5886">
        <f>IF(AND(Tabel1[[#This Row],[Gruppe]]&gt;=610,Tabel1[[#This Row],[Gruppe]]&lt;=765),Tabel1[[#This Row],[Dækmeter]],0)</f>
        <v>0</v>
      </c>
      <c r="L5886">
        <v>0</v>
      </c>
      <c r="M5886" t="s">
        <v>3</v>
      </c>
      <c r="N5886" t="str">
        <f>VLOOKUP($F5886,Statistikkoder!$A$2:$C$154,3,FALSE)</f>
        <v>Passager</v>
      </c>
    </row>
    <row r="5887" spans="1:14" x14ac:dyDescent="0.2">
      <c r="A5887" t="s">
        <v>218</v>
      </c>
      <c r="B5887" s="1">
        <v>0.66666666666666663</v>
      </c>
      <c r="C5887" t="s">
        <v>4</v>
      </c>
      <c r="D5887" t="s">
        <v>2</v>
      </c>
      <c r="E5887" t="s">
        <v>189</v>
      </c>
      <c r="F5887">
        <v>10</v>
      </c>
      <c r="G5887" t="str">
        <f>VLOOKUP(Tabel1[[#This Row],[Gruppe]],Statistikkoder!$A$1:$C$154,2,FALSE)</f>
        <v>    Voksen gående                    </v>
      </c>
      <c r="H5887">
        <v>0</v>
      </c>
      <c r="I5887">
        <v>6</v>
      </c>
      <c r="J5887">
        <v>0</v>
      </c>
      <c r="K5887">
        <f>IF(AND(Tabel1[[#This Row],[Gruppe]]&gt;=610,Tabel1[[#This Row],[Gruppe]]&lt;=765),Tabel1[[#This Row],[Dækmeter]],0)</f>
        <v>0</v>
      </c>
      <c r="L5887">
        <v>0</v>
      </c>
      <c r="M5887" t="s">
        <v>3</v>
      </c>
      <c r="N5887" t="str">
        <f>VLOOKUP($F5887,Statistikkoder!$A$2:$C$154,3,FALSE)</f>
        <v>Passager</v>
      </c>
    </row>
    <row r="5888" spans="1:14" x14ac:dyDescent="0.2">
      <c r="A5888" t="s">
        <v>218</v>
      </c>
      <c r="B5888" s="1">
        <v>0.66666666666666663</v>
      </c>
      <c r="C5888" t="s">
        <v>4</v>
      </c>
      <c r="D5888" t="s">
        <v>2</v>
      </c>
      <c r="E5888" t="s">
        <v>189</v>
      </c>
      <c r="F5888">
        <v>15</v>
      </c>
      <c r="G5888" t="str">
        <f>VLOOKUP(Tabel1[[#This Row],[Gruppe]],Statistikkoder!$A$1:$C$154,2,FALSE)</f>
        <v>    Voksen gående Pendler            </v>
      </c>
      <c r="H5888">
        <v>0</v>
      </c>
      <c r="I5888">
        <v>2</v>
      </c>
      <c r="J5888">
        <v>0</v>
      </c>
      <c r="K5888">
        <f>IF(AND(Tabel1[[#This Row],[Gruppe]]&gt;=610,Tabel1[[#This Row],[Gruppe]]&lt;=765),Tabel1[[#This Row],[Dækmeter]],0)</f>
        <v>0</v>
      </c>
      <c r="L5888">
        <v>0</v>
      </c>
      <c r="M5888" t="s">
        <v>3</v>
      </c>
      <c r="N5888" t="str">
        <f>VLOOKUP($F5888,Statistikkoder!$A$2:$C$154,3,FALSE)</f>
        <v>Passager</v>
      </c>
    </row>
    <row r="5889" spans="1:14" x14ac:dyDescent="0.2">
      <c r="A5889" t="s">
        <v>218</v>
      </c>
      <c r="B5889" s="1">
        <v>0.66666666666666663</v>
      </c>
      <c r="C5889" t="s">
        <v>4</v>
      </c>
      <c r="D5889" t="s">
        <v>2</v>
      </c>
      <c r="E5889" t="s">
        <v>189</v>
      </c>
      <c r="F5889">
        <v>30</v>
      </c>
      <c r="G5889" t="str">
        <f>VLOOKUP(Tabel1[[#This Row],[Gruppe]],Statistikkoder!$A$1:$C$154,2,FALSE)</f>
        <v>    Barn  0-11 år gående              </v>
      </c>
      <c r="H5889">
        <v>0</v>
      </c>
      <c r="I5889">
        <v>2</v>
      </c>
      <c r="J5889">
        <v>0</v>
      </c>
      <c r="K5889">
        <f>IF(AND(Tabel1[[#This Row],[Gruppe]]&gt;=610,Tabel1[[#This Row],[Gruppe]]&lt;=765),Tabel1[[#This Row],[Dækmeter]],0)</f>
        <v>0</v>
      </c>
      <c r="L5889">
        <v>0</v>
      </c>
      <c r="M5889" t="s">
        <v>3</v>
      </c>
      <c r="N5889" t="str">
        <f>VLOOKUP($F5889,Statistikkoder!$A$2:$C$154,3,FALSE)</f>
        <v>Passager</v>
      </c>
    </row>
    <row r="5890" spans="1:14" x14ac:dyDescent="0.2">
      <c r="A5890" t="s">
        <v>218</v>
      </c>
      <c r="B5890" s="1">
        <v>0.66666666666666663</v>
      </c>
      <c r="C5890" t="s">
        <v>4</v>
      </c>
      <c r="D5890" t="s">
        <v>2</v>
      </c>
      <c r="E5890" t="s">
        <v>189</v>
      </c>
      <c r="F5890">
        <v>40</v>
      </c>
      <c r="G5890" t="str">
        <f>VLOOKUP(Tabel1[[#This Row],[Gruppe]],Statistikkoder!$A$1:$C$154,2,FALSE)</f>
        <v>    Pensionist gående                </v>
      </c>
      <c r="H5890">
        <v>0</v>
      </c>
      <c r="I5890">
        <v>2</v>
      </c>
      <c r="J5890">
        <v>0</v>
      </c>
      <c r="K5890">
        <f>IF(AND(Tabel1[[#This Row],[Gruppe]]&gt;=610,Tabel1[[#This Row],[Gruppe]]&lt;=765),Tabel1[[#This Row],[Dækmeter]],0)</f>
        <v>0</v>
      </c>
      <c r="L5890">
        <v>0</v>
      </c>
      <c r="M5890" t="s">
        <v>3</v>
      </c>
      <c r="N5890" t="str">
        <f>VLOOKUP($F5890,Statistikkoder!$A$2:$C$154,3,FALSE)</f>
        <v>Passager</v>
      </c>
    </row>
    <row r="5891" spans="1:14" x14ac:dyDescent="0.2">
      <c r="A5891" t="s">
        <v>218</v>
      </c>
      <c r="B5891" s="1">
        <v>0.66666666666666663</v>
      </c>
      <c r="C5891" t="s">
        <v>4</v>
      </c>
      <c r="D5891" t="s">
        <v>2</v>
      </c>
      <c r="E5891" t="s">
        <v>189</v>
      </c>
      <c r="F5891">
        <v>80</v>
      </c>
      <c r="G5891" t="str">
        <f>VLOOKUP(Tabel1[[#This Row],[Gruppe]],Statistikkoder!$A$1:$C$154,2,FALSE)</f>
        <v>    Bil &lt; 1,95 pendler rejse        </v>
      </c>
      <c r="H5891">
        <v>5</v>
      </c>
      <c r="I5891">
        <v>5</v>
      </c>
      <c r="J5891">
        <v>30</v>
      </c>
      <c r="K5891">
        <f>IF(AND(Tabel1[[#This Row],[Gruppe]]&gt;=610,Tabel1[[#This Row],[Gruppe]]&lt;=765),Tabel1[[#This Row],[Dækmeter]],0)</f>
        <v>0</v>
      </c>
      <c r="L5891">
        <v>0</v>
      </c>
      <c r="M5891" t="s">
        <v>3</v>
      </c>
      <c r="N5891" t="str">
        <f>VLOOKUP($F5891,Statistikkoder!$A$2:$C$154,3,FALSE)</f>
        <v>Personbil</v>
      </c>
    </row>
    <row r="5892" spans="1:14" x14ac:dyDescent="0.2">
      <c r="A5892" t="s">
        <v>218</v>
      </c>
      <c r="B5892" s="1">
        <v>0.66666666666666663</v>
      </c>
      <c r="C5892" t="s">
        <v>4</v>
      </c>
      <c r="D5892" t="s">
        <v>2</v>
      </c>
      <c r="E5892" t="s">
        <v>189</v>
      </c>
      <c r="F5892">
        <v>110</v>
      </c>
      <c r="G5892" t="str">
        <f>VLOOKUP(Tabel1[[#This Row],[Gruppe]],Statistikkoder!$A$1:$C$154,2,FALSE)</f>
        <v>    Bil &lt; 1,95 m                            </v>
      </c>
      <c r="H5892">
        <v>11</v>
      </c>
      <c r="I5892">
        <v>20</v>
      </c>
      <c r="J5892">
        <v>66</v>
      </c>
      <c r="K5892">
        <f>IF(AND(Tabel1[[#This Row],[Gruppe]]&gt;=610,Tabel1[[#This Row],[Gruppe]]&lt;=765),Tabel1[[#This Row],[Dækmeter]],0)</f>
        <v>0</v>
      </c>
      <c r="L5892">
        <v>0</v>
      </c>
      <c r="M5892" t="s">
        <v>3</v>
      </c>
      <c r="N5892" t="str">
        <f>VLOOKUP($F5892,Statistikkoder!$A$2:$C$154,3,FALSE)</f>
        <v>Personbil</v>
      </c>
    </row>
    <row r="5893" spans="1:14" x14ac:dyDescent="0.2">
      <c r="A5893" t="s">
        <v>218</v>
      </c>
      <c r="B5893" s="1">
        <v>0.66666666666666663</v>
      </c>
      <c r="C5893" t="s">
        <v>4</v>
      </c>
      <c r="D5893" t="s">
        <v>2</v>
      </c>
      <c r="E5893" t="s">
        <v>189</v>
      </c>
      <c r="F5893">
        <v>115</v>
      </c>
      <c r="G5893" t="str">
        <f>VLOOKUP(Tabel1[[#This Row],[Gruppe]],Statistikkoder!$A$1:$C$154,2,FALSE)</f>
        <v>    Bil &lt; 1,95 m med anhænger                </v>
      </c>
      <c r="H5893">
        <v>1</v>
      </c>
      <c r="I5893">
        <v>3</v>
      </c>
      <c r="J5893">
        <v>10</v>
      </c>
      <c r="K5893">
        <f>IF(AND(Tabel1[[#This Row],[Gruppe]]&gt;=610,Tabel1[[#This Row],[Gruppe]]&lt;=765),Tabel1[[#This Row],[Dækmeter]],0)</f>
        <v>0</v>
      </c>
      <c r="L5893">
        <v>0</v>
      </c>
      <c r="M5893" t="s">
        <v>3</v>
      </c>
      <c r="N5893" t="str">
        <f>VLOOKUP($F5893,Statistikkoder!$A$2:$C$154,3,FALSE)</f>
        <v>Personbil</v>
      </c>
    </row>
    <row r="5894" spans="1:14" x14ac:dyDescent="0.2">
      <c r="A5894" t="s">
        <v>218</v>
      </c>
      <c r="B5894" s="1">
        <v>0.66666666666666663</v>
      </c>
      <c r="C5894" t="s">
        <v>4</v>
      </c>
      <c r="D5894" t="s">
        <v>2</v>
      </c>
      <c r="E5894" t="s">
        <v>189</v>
      </c>
      <c r="F5894">
        <v>120</v>
      </c>
      <c r="G5894" t="str">
        <f>VLOOKUP(Tabel1[[#This Row],[Gruppe]],Statistikkoder!$A$1:$C$154,2,FALSE)</f>
        <v>    Bil &gt; 1,95 m                            </v>
      </c>
      <c r="H5894">
        <v>1</v>
      </c>
      <c r="I5894">
        <v>1</v>
      </c>
      <c r="J5894">
        <v>6</v>
      </c>
      <c r="K5894">
        <f>IF(AND(Tabel1[[#This Row],[Gruppe]]&gt;=610,Tabel1[[#This Row],[Gruppe]]&lt;=765),Tabel1[[#This Row],[Dækmeter]],0)</f>
        <v>0</v>
      </c>
      <c r="L5894">
        <v>0</v>
      </c>
      <c r="M5894" t="s">
        <v>3</v>
      </c>
      <c r="N5894" t="str">
        <f>VLOOKUP($F5894,Statistikkoder!$A$2:$C$154,3,FALSE)</f>
        <v>Personbil</v>
      </c>
    </row>
    <row r="5895" spans="1:14" x14ac:dyDescent="0.2">
      <c r="A5895" t="s">
        <v>218</v>
      </c>
      <c r="B5895" s="1">
        <v>0.66666666666666663</v>
      </c>
      <c r="C5895" t="s">
        <v>4</v>
      </c>
      <c r="D5895" t="s">
        <v>2</v>
      </c>
      <c r="E5895" t="s">
        <v>189</v>
      </c>
      <c r="F5895">
        <v>510</v>
      </c>
      <c r="G5895" t="str">
        <f>VLOOKUP(Tabel1[[#This Row],[Gruppe]],Statistikkoder!$A$1:$C$154,2,FALSE)</f>
        <v>    Cykel Voksen                            </v>
      </c>
      <c r="H5895">
        <v>3</v>
      </c>
      <c r="I5895">
        <v>0</v>
      </c>
      <c r="J5895">
        <v>3</v>
      </c>
      <c r="K5895">
        <f>IF(AND(Tabel1[[#This Row],[Gruppe]]&gt;=610,Tabel1[[#This Row],[Gruppe]]&lt;=765),Tabel1[[#This Row],[Dækmeter]],0)</f>
        <v>0</v>
      </c>
      <c r="L5895">
        <v>0</v>
      </c>
      <c r="M5895" t="s">
        <v>3</v>
      </c>
      <c r="N5895" t="str">
        <f>VLOOKUP($F5895,Statistikkoder!$A$2:$C$154,3,FALSE)</f>
        <v>Cykel</v>
      </c>
    </row>
    <row r="5896" spans="1:14" x14ac:dyDescent="0.2">
      <c r="A5896" t="s">
        <v>218</v>
      </c>
      <c r="B5896" s="1">
        <v>0.66666666666666663</v>
      </c>
      <c r="C5896" t="s">
        <v>4</v>
      </c>
      <c r="D5896" t="s">
        <v>2</v>
      </c>
      <c r="E5896" t="s">
        <v>189</v>
      </c>
      <c r="F5896">
        <v>730</v>
      </c>
      <c r="G5896" t="str">
        <f>VLOOKUP(Tabel1[[#This Row],[Gruppe]],Statistikkoder!$A$1:$C$154,2,FALSE)</f>
        <v>    Sættevogn 17 m. max 40 tons            </v>
      </c>
      <c r="H5896">
        <v>1</v>
      </c>
      <c r="I5896">
        <v>1</v>
      </c>
      <c r="J5896">
        <v>17</v>
      </c>
      <c r="K5896">
        <f>IF(AND(Tabel1[[#This Row],[Gruppe]]&gt;=610,Tabel1[[#This Row],[Gruppe]]&lt;=765),Tabel1[[#This Row],[Dækmeter]],0)</f>
        <v>17</v>
      </c>
      <c r="L5896">
        <v>0</v>
      </c>
      <c r="M5896" t="s">
        <v>3</v>
      </c>
      <c r="N5896" t="str">
        <f>VLOOKUP($F5896,Statistikkoder!$A$2:$C$154,3,FALSE)</f>
        <v>Sættevogn</v>
      </c>
    </row>
    <row r="5897" spans="1:14" x14ac:dyDescent="0.2">
      <c r="A5897" t="s">
        <v>218</v>
      </c>
      <c r="B5897" s="1">
        <v>0.66666666666666663</v>
      </c>
      <c r="C5897" t="s">
        <v>4</v>
      </c>
      <c r="D5897" t="s">
        <v>2</v>
      </c>
      <c r="E5897" t="s">
        <v>189</v>
      </c>
      <c r="F5897">
        <v>996</v>
      </c>
      <c r="G5897" t="str">
        <f>VLOOKUP(Tabel1[[#This Row],[Gruppe]],Statistikkoder!$A$1:$C$154,2,FALSE)</f>
        <v>    Passager i køretøj                            </v>
      </c>
      <c r="H5897">
        <v>0</v>
      </c>
      <c r="I5897">
        <v>30</v>
      </c>
      <c r="J5897">
        <v>0</v>
      </c>
      <c r="K5897">
        <f>IF(AND(Tabel1[[#This Row],[Gruppe]]&gt;=610,Tabel1[[#This Row],[Gruppe]]&lt;=765),Tabel1[[#This Row],[Dækmeter]],0)</f>
        <v>0</v>
      </c>
      <c r="L5897">
        <v>0</v>
      </c>
      <c r="M5897" t="s">
        <v>3</v>
      </c>
      <c r="N5897" t="str">
        <f>VLOOKUP($F5897,Statistikkoder!$A$2:$C$154,3,FALSE)</f>
        <v>Passager</v>
      </c>
    </row>
    <row r="5898" spans="1:14" x14ac:dyDescent="0.2">
      <c r="A5898" t="s">
        <v>218</v>
      </c>
      <c r="B5898" s="1">
        <v>0.66666666666666663</v>
      </c>
      <c r="C5898" t="s">
        <v>0</v>
      </c>
      <c r="D5898" t="s">
        <v>1</v>
      </c>
      <c r="E5898" t="s">
        <v>190</v>
      </c>
      <c r="F5898">
        <v>10</v>
      </c>
      <c r="G5898" t="str">
        <f>VLOOKUP(Tabel1[[#This Row],[Gruppe]],Statistikkoder!$A$1:$C$154,2,FALSE)</f>
        <v>    Voksen gående                    </v>
      </c>
      <c r="H5898">
        <v>0</v>
      </c>
      <c r="I5898">
        <v>3</v>
      </c>
      <c r="J5898">
        <v>0</v>
      </c>
      <c r="K5898">
        <f>IF(AND(Tabel1[[#This Row],[Gruppe]]&gt;=610,Tabel1[[#This Row],[Gruppe]]&lt;=765),Tabel1[[#This Row],[Dækmeter]],0)</f>
        <v>0</v>
      </c>
      <c r="L5898">
        <v>0</v>
      </c>
      <c r="M5898" t="s">
        <v>3</v>
      </c>
      <c r="N5898" t="str">
        <f>VLOOKUP($F5898,Statistikkoder!$A$2:$C$154,3,FALSE)</f>
        <v>Passager</v>
      </c>
    </row>
    <row r="5899" spans="1:14" x14ac:dyDescent="0.2">
      <c r="A5899" t="s">
        <v>218</v>
      </c>
      <c r="B5899" s="1">
        <v>0.66666666666666663</v>
      </c>
      <c r="C5899" t="s">
        <v>0</v>
      </c>
      <c r="D5899" t="s">
        <v>1</v>
      </c>
      <c r="E5899" t="s">
        <v>190</v>
      </c>
      <c r="F5899">
        <v>20</v>
      </c>
      <c r="G5899" t="str">
        <f>VLOOKUP(Tabel1[[#This Row],[Gruppe]],Statistikkoder!$A$1:$C$154,2,FALSE)</f>
        <v>    Barn 12-15 år gående              </v>
      </c>
      <c r="H5899">
        <v>0</v>
      </c>
      <c r="I5899">
        <v>1</v>
      </c>
      <c r="J5899">
        <v>0</v>
      </c>
      <c r="K5899">
        <f>IF(AND(Tabel1[[#This Row],[Gruppe]]&gt;=610,Tabel1[[#This Row],[Gruppe]]&lt;=765),Tabel1[[#This Row],[Dækmeter]],0)</f>
        <v>0</v>
      </c>
      <c r="L5899">
        <v>0</v>
      </c>
      <c r="M5899" t="s">
        <v>3</v>
      </c>
      <c r="N5899" t="str">
        <f>VLOOKUP($F5899,Statistikkoder!$A$2:$C$154,3,FALSE)</f>
        <v>Passager</v>
      </c>
    </row>
    <row r="5900" spans="1:14" x14ac:dyDescent="0.2">
      <c r="A5900" t="s">
        <v>218</v>
      </c>
      <c r="B5900" s="1">
        <v>0.66666666666666663</v>
      </c>
      <c r="C5900" t="s">
        <v>0</v>
      </c>
      <c r="D5900" t="s">
        <v>1</v>
      </c>
      <c r="E5900" t="s">
        <v>190</v>
      </c>
      <c r="F5900">
        <v>40</v>
      </c>
      <c r="G5900" t="str">
        <f>VLOOKUP(Tabel1[[#This Row],[Gruppe]],Statistikkoder!$A$1:$C$154,2,FALSE)</f>
        <v>    Pensionist gående                </v>
      </c>
      <c r="H5900">
        <v>0</v>
      </c>
      <c r="I5900">
        <v>2</v>
      </c>
      <c r="J5900">
        <v>0</v>
      </c>
      <c r="K5900">
        <f>IF(AND(Tabel1[[#This Row],[Gruppe]]&gt;=610,Tabel1[[#This Row],[Gruppe]]&lt;=765),Tabel1[[#This Row],[Dækmeter]],0)</f>
        <v>0</v>
      </c>
      <c r="L5900">
        <v>0</v>
      </c>
      <c r="M5900" t="s">
        <v>3</v>
      </c>
      <c r="N5900" t="str">
        <f>VLOOKUP($F5900,Statistikkoder!$A$2:$C$154,3,FALSE)</f>
        <v>Passager</v>
      </c>
    </row>
    <row r="5901" spans="1:14" x14ac:dyDescent="0.2">
      <c r="A5901" t="s">
        <v>218</v>
      </c>
      <c r="B5901" s="1">
        <v>0.66666666666666663</v>
      </c>
      <c r="C5901" t="s">
        <v>0</v>
      </c>
      <c r="D5901" t="s">
        <v>1</v>
      </c>
      <c r="E5901" t="s">
        <v>190</v>
      </c>
      <c r="F5901">
        <v>80</v>
      </c>
      <c r="G5901" t="str">
        <f>VLOOKUP(Tabel1[[#This Row],[Gruppe]],Statistikkoder!$A$1:$C$154,2,FALSE)</f>
        <v>    Bil &lt; 1,95 pendler rejse        </v>
      </c>
      <c r="H5901">
        <v>4</v>
      </c>
      <c r="I5901">
        <v>5</v>
      </c>
      <c r="J5901">
        <v>24</v>
      </c>
      <c r="K5901">
        <f>IF(AND(Tabel1[[#This Row],[Gruppe]]&gt;=610,Tabel1[[#This Row],[Gruppe]]&lt;=765),Tabel1[[#This Row],[Dækmeter]],0)</f>
        <v>0</v>
      </c>
      <c r="L5901">
        <v>0</v>
      </c>
      <c r="M5901" t="s">
        <v>3</v>
      </c>
      <c r="N5901" t="str">
        <f>VLOOKUP($F5901,Statistikkoder!$A$2:$C$154,3,FALSE)</f>
        <v>Personbil</v>
      </c>
    </row>
    <row r="5902" spans="1:14" x14ac:dyDescent="0.2">
      <c r="A5902" t="s">
        <v>218</v>
      </c>
      <c r="B5902" s="1">
        <v>0.66666666666666663</v>
      </c>
      <c r="C5902" t="s">
        <v>0</v>
      </c>
      <c r="D5902" t="s">
        <v>1</v>
      </c>
      <c r="E5902" t="s">
        <v>190</v>
      </c>
      <c r="F5902">
        <v>110</v>
      </c>
      <c r="G5902" t="str">
        <f>VLOOKUP(Tabel1[[#This Row],[Gruppe]],Statistikkoder!$A$1:$C$154,2,FALSE)</f>
        <v>    Bil &lt; 1,95 m                            </v>
      </c>
      <c r="H5902">
        <v>14</v>
      </c>
      <c r="I5902">
        <v>30</v>
      </c>
      <c r="J5902">
        <v>84</v>
      </c>
      <c r="K5902">
        <f>IF(AND(Tabel1[[#This Row],[Gruppe]]&gt;=610,Tabel1[[#This Row],[Gruppe]]&lt;=765),Tabel1[[#This Row],[Dækmeter]],0)</f>
        <v>0</v>
      </c>
      <c r="L5902">
        <v>0</v>
      </c>
      <c r="M5902" t="s">
        <v>3</v>
      </c>
      <c r="N5902" t="str">
        <f>VLOOKUP($F5902,Statistikkoder!$A$2:$C$154,3,FALSE)</f>
        <v>Personbil</v>
      </c>
    </row>
    <row r="5903" spans="1:14" x14ac:dyDescent="0.2">
      <c r="A5903" t="s">
        <v>218</v>
      </c>
      <c r="B5903" s="1">
        <v>0.66666666666666663</v>
      </c>
      <c r="C5903" t="s">
        <v>0</v>
      </c>
      <c r="D5903" t="s">
        <v>1</v>
      </c>
      <c r="E5903" t="s">
        <v>190</v>
      </c>
      <c r="F5903">
        <v>120</v>
      </c>
      <c r="G5903" t="str">
        <f>VLOOKUP(Tabel1[[#This Row],[Gruppe]],Statistikkoder!$A$1:$C$154,2,FALSE)</f>
        <v>    Bil &gt; 1,95 m                            </v>
      </c>
      <c r="H5903">
        <v>1</v>
      </c>
      <c r="I5903">
        <v>1</v>
      </c>
      <c r="J5903">
        <v>6</v>
      </c>
      <c r="K5903">
        <f>IF(AND(Tabel1[[#This Row],[Gruppe]]&gt;=610,Tabel1[[#This Row],[Gruppe]]&lt;=765),Tabel1[[#This Row],[Dækmeter]],0)</f>
        <v>0</v>
      </c>
      <c r="L5903">
        <v>0</v>
      </c>
      <c r="M5903" t="s">
        <v>3</v>
      </c>
      <c r="N5903" t="str">
        <f>VLOOKUP($F5903,Statistikkoder!$A$2:$C$154,3,FALSE)</f>
        <v>Personbil</v>
      </c>
    </row>
    <row r="5904" spans="1:14" x14ac:dyDescent="0.2">
      <c r="A5904" t="s">
        <v>218</v>
      </c>
      <c r="B5904" s="1">
        <v>0.66666666666666663</v>
      </c>
      <c r="C5904" t="s">
        <v>0</v>
      </c>
      <c r="D5904" t="s">
        <v>1</v>
      </c>
      <c r="E5904" t="s">
        <v>190</v>
      </c>
      <c r="F5904">
        <v>510</v>
      </c>
      <c r="G5904" t="str">
        <f>VLOOKUP(Tabel1[[#This Row],[Gruppe]],Statistikkoder!$A$1:$C$154,2,FALSE)</f>
        <v>    Cykel Voksen                            </v>
      </c>
      <c r="H5904">
        <v>3</v>
      </c>
      <c r="I5904">
        <v>0</v>
      </c>
      <c r="J5904">
        <v>3</v>
      </c>
      <c r="K5904">
        <f>IF(AND(Tabel1[[#This Row],[Gruppe]]&gt;=610,Tabel1[[#This Row],[Gruppe]]&lt;=765),Tabel1[[#This Row],[Dækmeter]],0)</f>
        <v>0</v>
      </c>
      <c r="L5904">
        <v>0</v>
      </c>
      <c r="M5904" t="s">
        <v>3</v>
      </c>
      <c r="N5904" t="str">
        <f>VLOOKUP($F5904,Statistikkoder!$A$2:$C$154,3,FALSE)</f>
        <v>Cykel</v>
      </c>
    </row>
    <row r="5905" spans="1:14" x14ac:dyDescent="0.2">
      <c r="A5905" t="s">
        <v>218</v>
      </c>
      <c r="B5905" s="1">
        <v>0.66666666666666663</v>
      </c>
      <c r="C5905" t="s">
        <v>0</v>
      </c>
      <c r="D5905" t="s">
        <v>1</v>
      </c>
      <c r="E5905" t="s">
        <v>190</v>
      </c>
      <c r="F5905">
        <v>520</v>
      </c>
      <c r="G5905" t="str">
        <f>VLOOKUP(Tabel1[[#This Row],[Gruppe]],Statistikkoder!$A$1:$C$154,2,FALSE)</f>
        <v>    Cykel Barn 12-15 år                      </v>
      </c>
      <c r="H5905">
        <v>1</v>
      </c>
      <c r="I5905">
        <v>0</v>
      </c>
      <c r="J5905">
        <v>1</v>
      </c>
      <c r="K5905">
        <f>IF(AND(Tabel1[[#This Row],[Gruppe]]&gt;=610,Tabel1[[#This Row],[Gruppe]]&lt;=765),Tabel1[[#This Row],[Dækmeter]],0)</f>
        <v>0</v>
      </c>
      <c r="L5905">
        <v>0</v>
      </c>
      <c r="M5905" t="s">
        <v>3</v>
      </c>
      <c r="N5905" t="str">
        <f>VLOOKUP($F5905,Statistikkoder!$A$2:$C$154,3,FALSE)</f>
        <v>Cykel</v>
      </c>
    </row>
    <row r="5906" spans="1:14" x14ac:dyDescent="0.2">
      <c r="A5906" t="s">
        <v>218</v>
      </c>
      <c r="B5906" s="1">
        <v>0.66666666666666663</v>
      </c>
      <c r="C5906" t="s">
        <v>0</v>
      </c>
      <c r="D5906" t="s">
        <v>1</v>
      </c>
      <c r="E5906" t="s">
        <v>190</v>
      </c>
      <c r="F5906">
        <v>996</v>
      </c>
      <c r="G5906" t="str">
        <f>VLOOKUP(Tabel1[[#This Row],[Gruppe]],Statistikkoder!$A$1:$C$154,2,FALSE)</f>
        <v>    Passager i køretøj                            </v>
      </c>
      <c r="H5906">
        <v>0</v>
      </c>
      <c r="I5906">
        <v>36</v>
      </c>
      <c r="J5906">
        <v>0</v>
      </c>
      <c r="K5906">
        <f>IF(AND(Tabel1[[#This Row],[Gruppe]]&gt;=610,Tabel1[[#This Row],[Gruppe]]&lt;=765),Tabel1[[#This Row],[Dækmeter]],0)</f>
        <v>0</v>
      </c>
      <c r="L5906">
        <v>0</v>
      </c>
      <c r="M5906" t="s">
        <v>3</v>
      </c>
      <c r="N5906" t="str">
        <f>VLOOKUP($F5906,Statistikkoder!$A$2:$C$154,3,FALSE)</f>
        <v>Passager</v>
      </c>
    </row>
    <row r="5907" spans="1:14" x14ac:dyDescent="0.2">
      <c r="A5907" t="s">
        <v>218</v>
      </c>
      <c r="B5907" s="1">
        <v>0.70833333333333337</v>
      </c>
      <c r="C5907" t="s">
        <v>4</v>
      </c>
      <c r="D5907" t="s">
        <v>2</v>
      </c>
      <c r="E5907" t="s">
        <v>190</v>
      </c>
      <c r="F5907">
        <v>40</v>
      </c>
      <c r="G5907" t="str">
        <f>VLOOKUP(Tabel1[[#This Row],[Gruppe]],Statistikkoder!$A$1:$C$154,2,FALSE)</f>
        <v>    Pensionist gående                </v>
      </c>
      <c r="H5907">
        <v>0</v>
      </c>
      <c r="I5907">
        <v>2</v>
      </c>
      <c r="J5907">
        <v>0</v>
      </c>
      <c r="K5907">
        <f>IF(AND(Tabel1[[#This Row],[Gruppe]]&gt;=610,Tabel1[[#This Row],[Gruppe]]&lt;=765),Tabel1[[#This Row],[Dækmeter]],0)</f>
        <v>0</v>
      </c>
      <c r="L5907">
        <v>0</v>
      </c>
      <c r="M5907" t="s">
        <v>3</v>
      </c>
      <c r="N5907" t="str">
        <f>VLOOKUP($F5907,Statistikkoder!$A$2:$C$154,3,FALSE)</f>
        <v>Passager</v>
      </c>
    </row>
    <row r="5908" spans="1:14" x14ac:dyDescent="0.2">
      <c r="A5908" t="s">
        <v>218</v>
      </c>
      <c r="B5908" s="1">
        <v>0.70833333333333337</v>
      </c>
      <c r="C5908" t="s">
        <v>4</v>
      </c>
      <c r="D5908" t="s">
        <v>2</v>
      </c>
      <c r="E5908" t="s">
        <v>190</v>
      </c>
      <c r="F5908">
        <v>80</v>
      </c>
      <c r="G5908" t="str">
        <f>VLOOKUP(Tabel1[[#This Row],[Gruppe]],Statistikkoder!$A$1:$C$154,2,FALSE)</f>
        <v>    Bil &lt; 1,95 pendler rejse        </v>
      </c>
      <c r="H5908">
        <v>2</v>
      </c>
      <c r="I5908">
        <v>2</v>
      </c>
      <c r="J5908">
        <v>12</v>
      </c>
      <c r="K5908">
        <f>IF(AND(Tabel1[[#This Row],[Gruppe]]&gt;=610,Tabel1[[#This Row],[Gruppe]]&lt;=765),Tabel1[[#This Row],[Dækmeter]],0)</f>
        <v>0</v>
      </c>
      <c r="L5908">
        <v>0</v>
      </c>
      <c r="M5908" t="s">
        <v>3</v>
      </c>
      <c r="N5908" t="str">
        <f>VLOOKUP($F5908,Statistikkoder!$A$2:$C$154,3,FALSE)</f>
        <v>Personbil</v>
      </c>
    </row>
    <row r="5909" spans="1:14" x14ac:dyDescent="0.2">
      <c r="A5909" t="s">
        <v>218</v>
      </c>
      <c r="B5909" s="1">
        <v>0.70833333333333337</v>
      </c>
      <c r="C5909" t="s">
        <v>4</v>
      </c>
      <c r="D5909" t="s">
        <v>2</v>
      </c>
      <c r="E5909" t="s">
        <v>190</v>
      </c>
      <c r="F5909">
        <v>110</v>
      </c>
      <c r="G5909" t="str">
        <f>VLOOKUP(Tabel1[[#This Row],[Gruppe]],Statistikkoder!$A$1:$C$154,2,FALSE)</f>
        <v>    Bil &lt; 1,95 m                            </v>
      </c>
      <c r="H5909">
        <v>8</v>
      </c>
      <c r="I5909">
        <v>14</v>
      </c>
      <c r="J5909">
        <v>48</v>
      </c>
      <c r="K5909">
        <f>IF(AND(Tabel1[[#This Row],[Gruppe]]&gt;=610,Tabel1[[#This Row],[Gruppe]]&lt;=765),Tabel1[[#This Row],[Dækmeter]],0)</f>
        <v>0</v>
      </c>
      <c r="L5909">
        <v>0</v>
      </c>
      <c r="M5909" t="s">
        <v>3</v>
      </c>
      <c r="N5909" t="str">
        <f>VLOOKUP($F5909,Statistikkoder!$A$2:$C$154,3,FALSE)</f>
        <v>Personbil</v>
      </c>
    </row>
    <row r="5910" spans="1:14" x14ac:dyDescent="0.2">
      <c r="A5910" t="s">
        <v>218</v>
      </c>
      <c r="B5910" s="1">
        <v>0.70833333333333337</v>
      </c>
      <c r="C5910" t="s">
        <v>4</v>
      </c>
      <c r="D5910" t="s">
        <v>2</v>
      </c>
      <c r="E5910" t="s">
        <v>190</v>
      </c>
      <c r="F5910">
        <v>120</v>
      </c>
      <c r="G5910" t="str">
        <f>VLOOKUP(Tabel1[[#This Row],[Gruppe]],Statistikkoder!$A$1:$C$154,2,FALSE)</f>
        <v>    Bil &gt; 1,95 m                            </v>
      </c>
      <c r="H5910">
        <v>1</v>
      </c>
      <c r="I5910">
        <v>1</v>
      </c>
      <c r="J5910">
        <v>6</v>
      </c>
      <c r="K5910">
        <f>IF(AND(Tabel1[[#This Row],[Gruppe]]&gt;=610,Tabel1[[#This Row],[Gruppe]]&lt;=765),Tabel1[[#This Row],[Dækmeter]],0)</f>
        <v>0</v>
      </c>
      <c r="L5910">
        <v>0</v>
      </c>
      <c r="M5910" t="s">
        <v>3</v>
      </c>
      <c r="N5910" t="str">
        <f>VLOOKUP($F5910,Statistikkoder!$A$2:$C$154,3,FALSE)</f>
        <v>Personbil</v>
      </c>
    </row>
    <row r="5911" spans="1:14" x14ac:dyDescent="0.2">
      <c r="A5911" t="s">
        <v>218</v>
      </c>
      <c r="B5911" s="1">
        <v>0.70833333333333337</v>
      </c>
      <c r="C5911" t="s">
        <v>4</v>
      </c>
      <c r="D5911" t="s">
        <v>2</v>
      </c>
      <c r="E5911" t="s">
        <v>190</v>
      </c>
      <c r="F5911">
        <v>996</v>
      </c>
      <c r="G5911" t="str">
        <f>VLOOKUP(Tabel1[[#This Row],[Gruppe]],Statistikkoder!$A$1:$C$154,2,FALSE)</f>
        <v>    Passager i køretøj                            </v>
      </c>
      <c r="H5911">
        <v>0</v>
      </c>
      <c r="I5911">
        <v>17</v>
      </c>
      <c r="J5911">
        <v>0</v>
      </c>
      <c r="K5911">
        <f>IF(AND(Tabel1[[#This Row],[Gruppe]]&gt;=610,Tabel1[[#This Row],[Gruppe]]&lt;=765),Tabel1[[#This Row],[Dækmeter]],0)</f>
        <v>0</v>
      </c>
      <c r="L5911">
        <v>0</v>
      </c>
      <c r="M5911" t="s">
        <v>3</v>
      </c>
      <c r="N5911" t="str">
        <f>VLOOKUP($F5911,Statistikkoder!$A$2:$C$154,3,FALSE)</f>
        <v>Passager</v>
      </c>
    </row>
    <row r="5912" spans="1:14" x14ac:dyDescent="0.2">
      <c r="A5912" t="s">
        <v>218</v>
      </c>
      <c r="B5912" s="1">
        <v>0.70833333333333337</v>
      </c>
      <c r="C5912" t="s">
        <v>0</v>
      </c>
      <c r="D5912" t="s">
        <v>1</v>
      </c>
      <c r="E5912" t="s">
        <v>189</v>
      </c>
      <c r="F5912">
        <v>10</v>
      </c>
      <c r="G5912" t="str">
        <f>VLOOKUP(Tabel1[[#This Row],[Gruppe]],Statistikkoder!$A$1:$C$154,2,FALSE)</f>
        <v>    Voksen gående                    </v>
      </c>
      <c r="H5912">
        <v>0</v>
      </c>
      <c r="I5912">
        <v>1</v>
      </c>
      <c r="J5912">
        <v>0</v>
      </c>
      <c r="K5912">
        <f>IF(AND(Tabel1[[#This Row],[Gruppe]]&gt;=610,Tabel1[[#This Row],[Gruppe]]&lt;=765),Tabel1[[#This Row],[Dækmeter]],0)</f>
        <v>0</v>
      </c>
      <c r="L5912">
        <v>0</v>
      </c>
      <c r="M5912" t="s">
        <v>3</v>
      </c>
      <c r="N5912" t="str">
        <f>VLOOKUP($F5912,Statistikkoder!$A$2:$C$154,3,FALSE)</f>
        <v>Passager</v>
      </c>
    </row>
    <row r="5913" spans="1:14" x14ac:dyDescent="0.2">
      <c r="A5913" t="s">
        <v>218</v>
      </c>
      <c r="B5913" s="1">
        <v>0.70833333333333337</v>
      </c>
      <c r="C5913" t="s">
        <v>0</v>
      </c>
      <c r="D5913" t="s">
        <v>1</v>
      </c>
      <c r="E5913" t="s">
        <v>189</v>
      </c>
      <c r="F5913">
        <v>15</v>
      </c>
      <c r="G5913" t="str">
        <f>VLOOKUP(Tabel1[[#This Row],[Gruppe]],Statistikkoder!$A$1:$C$154,2,FALSE)</f>
        <v>    Voksen gående Pendler            </v>
      </c>
      <c r="H5913">
        <v>0</v>
      </c>
      <c r="I5913">
        <v>1</v>
      </c>
      <c r="J5913">
        <v>0</v>
      </c>
      <c r="K5913">
        <f>IF(AND(Tabel1[[#This Row],[Gruppe]]&gt;=610,Tabel1[[#This Row],[Gruppe]]&lt;=765),Tabel1[[#This Row],[Dækmeter]],0)</f>
        <v>0</v>
      </c>
      <c r="L5913">
        <v>0</v>
      </c>
      <c r="M5913" t="s">
        <v>3</v>
      </c>
      <c r="N5913" t="str">
        <f>VLOOKUP($F5913,Statistikkoder!$A$2:$C$154,3,FALSE)</f>
        <v>Passager</v>
      </c>
    </row>
    <row r="5914" spans="1:14" x14ac:dyDescent="0.2">
      <c r="A5914" t="s">
        <v>218</v>
      </c>
      <c r="B5914" s="1">
        <v>0.70833333333333337</v>
      </c>
      <c r="C5914" t="s">
        <v>0</v>
      </c>
      <c r="D5914" t="s">
        <v>1</v>
      </c>
      <c r="E5914" t="s">
        <v>189</v>
      </c>
      <c r="F5914">
        <v>30</v>
      </c>
      <c r="G5914" t="str">
        <f>VLOOKUP(Tabel1[[#This Row],[Gruppe]],Statistikkoder!$A$1:$C$154,2,FALSE)</f>
        <v>    Barn  0-11 år gående              </v>
      </c>
      <c r="H5914">
        <v>0</v>
      </c>
      <c r="I5914">
        <v>2</v>
      </c>
      <c r="J5914">
        <v>0</v>
      </c>
      <c r="K5914">
        <f>IF(AND(Tabel1[[#This Row],[Gruppe]]&gt;=610,Tabel1[[#This Row],[Gruppe]]&lt;=765),Tabel1[[#This Row],[Dækmeter]],0)</f>
        <v>0</v>
      </c>
      <c r="L5914">
        <v>0</v>
      </c>
      <c r="M5914" t="s">
        <v>3</v>
      </c>
      <c r="N5914" t="str">
        <f>VLOOKUP($F5914,Statistikkoder!$A$2:$C$154,3,FALSE)</f>
        <v>Passager</v>
      </c>
    </row>
    <row r="5915" spans="1:14" x14ac:dyDescent="0.2">
      <c r="A5915" t="s">
        <v>218</v>
      </c>
      <c r="B5915" s="1">
        <v>0.70833333333333337</v>
      </c>
      <c r="C5915" t="s">
        <v>0</v>
      </c>
      <c r="D5915" t="s">
        <v>1</v>
      </c>
      <c r="E5915" t="s">
        <v>189</v>
      </c>
      <c r="F5915">
        <v>40</v>
      </c>
      <c r="G5915" t="str">
        <f>VLOOKUP(Tabel1[[#This Row],[Gruppe]],Statistikkoder!$A$1:$C$154,2,FALSE)</f>
        <v>    Pensionist gående                </v>
      </c>
      <c r="H5915">
        <v>0</v>
      </c>
      <c r="I5915">
        <v>1</v>
      </c>
      <c r="J5915">
        <v>0</v>
      </c>
      <c r="K5915">
        <f>IF(AND(Tabel1[[#This Row],[Gruppe]]&gt;=610,Tabel1[[#This Row],[Gruppe]]&lt;=765),Tabel1[[#This Row],[Dækmeter]],0)</f>
        <v>0</v>
      </c>
      <c r="L5915">
        <v>0</v>
      </c>
      <c r="M5915" t="s">
        <v>3</v>
      </c>
      <c r="N5915" t="str">
        <f>VLOOKUP($F5915,Statistikkoder!$A$2:$C$154,3,FALSE)</f>
        <v>Passager</v>
      </c>
    </row>
    <row r="5916" spans="1:14" x14ac:dyDescent="0.2">
      <c r="A5916" t="s">
        <v>218</v>
      </c>
      <c r="B5916" s="1">
        <v>0.70833333333333337</v>
      </c>
      <c r="C5916" t="s">
        <v>0</v>
      </c>
      <c r="D5916" t="s">
        <v>1</v>
      </c>
      <c r="E5916" t="s">
        <v>189</v>
      </c>
      <c r="F5916">
        <v>80</v>
      </c>
      <c r="G5916" t="str">
        <f>VLOOKUP(Tabel1[[#This Row],[Gruppe]],Statistikkoder!$A$1:$C$154,2,FALSE)</f>
        <v>    Bil &lt; 1,95 pendler rejse        </v>
      </c>
      <c r="H5916">
        <v>5</v>
      </c>
      <c r="I5916">
        <v>7</v>
      </c>
      <c r="J5916">
        <v>30</v>
      </c>
      <c r="K5916">
        <f>IF(AND(Tabel1[[#This Row],[Gruppe]]&gt;=610,Tabel1[[#This Row],[Gruppe]]&lt;=765),Tabel1[[#This Row],[Dækmeter]],0)</f>
        <v>0</v>
      </c>
      <c r="L5916">
        <v>0</v>
      </c>
      <c r="M5916" t="s">
        <v>3</v>
      </c>
      <c r="N5916" t="str">
        <f>VLOOKUP($F5916,Statistikkoder!$A$2:$C$154,3,FALSE)</f>
        <v>Personbil</v>
      </c>
    </row>
    <row r="5917" spans="1:14" x14ac:dyDescent="0.2">
      <c r="A5917" t="s">
        <v>218</v>
      </c>
      <c r="B5917" s="1">
        <v>0.70833333333333337</v>
      </c>
      <c r="C5917" t="s">
        <v>0</v>
      </c>
      <c r="D5917" t="s">
        <v>1</v>
      </c>
      <c r="E5917" t="s">
        <v>189</v>
      </c>
      <c r="F5917">
        <v>110</v>
      </c>
      <c r="G5917" t="str">
        <f>VLOOKUP(Tabel1[[#This Row],[Gruppe]],Statistikkoder!$A$1:$C$154,2,FALSE)</f>
        <v>    Bil &lt; 1,95 m                            </v>
      </c>
      <c r="H5917">
        <v>20</v>
      </c>
      <c r="I5917">
        <v>43</v>
      </c>
      <c r="J5917">
        <v>120</v>
      </c>
      <c r="K5917">
        <f>IF(AND(Tabel1[[#This Row],[Gruppe]]&gt;=610,Tabel1[[#This Row],[Gruppe]]&lt;=765),Tabel1[[#This Row],[Dækmeter]],0)</f>
        <v>0</v>
      </c>
      <c r="L5917">
        <v>0</v>
      </c>
      <c r="M5917" t="s">
        <v>3</v>
      </c>
      <c r="N5917" t="str">
        <f>VLOOKUP($F5917,Statistikkoder!$A$2:$C$154,3,FALSE)</f>
        <v>Personbil</v>
      </c>
    </row>
    <row r="5918" spans="1:14" x14ac:dyDescent="0.2">
      <c r="A5918" t="s">
        <v>218</v>
      </c>
      <c r="B5918" s="1">
        <v>0.70833333333333337</v>
      </c>
      <c r="C5918" t="s">
        <v>0</v>
      </c>
      <c r="D5918" t="s">
        <v>1</v>
      </c>
      <c r="E5918" t="s">
        <v>189</v>
      </c>
      <c r="F5918">
        <v>996</v>
      </c>
      <c r="G5918" t="str">
        <f>VLOOKUP(Tabel1[[#This Row],[Gruppe]],Statistikkoder!$A$1:$C$154,2,FALSE)</f>
        <v>    Passager i køretøj                            </v>
      </c>
      <c r="H5918">
        <v>0</v>
      </c>
      <c r="I5918">
        <v>50</v>
      </c>
      <c r="J5918">
        <v>0</v>
      </c>
      <c r="K5918">
        <f>IF(AND(Tabel1[[#This Row],[Gruppe]]&gt;=610,Tabel1[[#This Row],[Gruppe]]&lt;=765),Tabel1[[#This Row],[Dækmeter]],0)</f>
        <v>0</v>
      </c>
      <c r="L5918">
        <v>0</v>
      </c>
      <c r="M5918" t="s">
        <v>3</v>
      </c>
      <c r="N5918" t="str">
        <f>VLOOKUP($F5918,Statistikkoder!$A$2:$C$154,3,FALSE)</f>
        <v>Passager</v>
      </c>
    </row>
    <row r="5919" spans="1:14" x14ac:dyDescent="0.2">
      <c r="A5919" t="s">
        <v>218</v>
      </c>
      <c r="B5919" s="1">
        <v>0.75</v>
      </c>
      <c r="C5919" t="s">
        <v>4</v>
      </c>
      <c r="D5919" t="s">
        <v>2</v>
      </c>
      <c r="E5919" t="s">
        <v>189</v>
      </c>
      <c r="F5919">
        <v>10</v>
      </c>
      <c r="G5919" t="str">
        <f>VLOOKUP(Tabel1[[#This Row],[Gruppe]],Statistikkoder!$A$1:$C$154,2,FALSE)</f>
        <v>    Voksen gående                    </v>
      </c>
      <c r="H5919">
        <v>0</v>
      </c>
      <c r="I5919">
        <v>2</v>
      </c>
      <c r="J5919">
        <v>0</v>
      </c>
      <c r="K5919">
        <f>IF(AND(Tabel1[[#This Row],[Gruppe]]&gt;=610,Tabel1[[#This Row],[Gruppe]]&lt;=765),Tabel1[[#This Row],[Dækmeter]],0)</f>
        <v>0</v>
      </c>
      <c r="L5919">
        <v>0</v>
      </c>
      <c r="M5919" t="s">
        <v>3</v>
      </c>
      <c r="N5919" t="str">
        <f>VLOOKUP($F5919,Statistikkoder!$A$2:$C$154,3,FALSE)</f>
        <v>Passager</v>
      </c>
    </row>
    <row r="5920" spans="1:14" x14ac:dyDescent="0.2">
      <c r="A5920" t="s">
        <v>218</v>
      </c>
      <c r="B5920" s="1">
        <v>0.75</v>
      </c>
      <c r="C5920" t="s">
        <v>4</v>
      </c>
      <c r="D5920" t="s">
        <v>2</v>
      </c>
      <c r="E5920" t="s">
        <v>189</v>
      </c>
      <c r="F5920">
        <v>30</v>
      </c>
      <c r="G5920" t="str">
        <f>VLOOKUP(Tabel1[[#This Row],[Gruppe]],Statistikkoder!$A$1:$C$154,2,FALSE)</f>
        <v>    Barn  0-11 år gående              </v>
      </c>
      <c r="H5920">
        <v>0</v>
      </c>
      <c r="I5920">
        <v>2</v>
      </c>
      <c r="J5920">
        <v>0</v>
      </c>
      <c r="K5920">
        <f>IF(AND(Tabel1[[#This Row],[Gruppe]]&gt;=610,Tabel1[[#This Row],[Gruppe]]&lt;=765),Tabel1[[#This Row],[Dækmeter]],0)</f>
        <v>0</v>
      </c>
      <c r="L5920">
        <v>0</v>
      </c>
      <c r="M5920" t="s">
        <v>3</v>
      </c>
      <c r="N5920" t="str">
        <f>VLOOKUP($F5920,Statistikkoder!$A$2:$C$154,3,FALSE)</f>
        <v>Passager</v>
      </c>
    </row>
    <row r="5921" spans="1:14" x14ac:dyDescent="0.2">
      <c r="A5921" t="s">
        <v>218</v>
      </c>
      <c r="B5921" s="1">
        <v>0.75</v>
      </c>
      <c r="C5921" t="s">
        <v>4</v>
      </c>
      <c r="D5921" t="s">
        <v>2</v>
      </c>
      <c r="E5921" t="s">
        <v>189</v>
      </c>
      <c r="F5921">
        <v>40</v>
      </c>
      <c r="G5921" t="str">
        <f>VLOOKUP(Tabel1[[#This Row],[Gruppe]],Statistikkoder!$A$1:$C$154,2,FALSE)</f>
        <v>    Pensionist gående                </v>
      </c>
      <c r="H5921">
        <v>0</v>
      </c>
      <c r="I5921">
        <v>2</v>
      </c>
      <c r="J5921">
        <v>0</v>
      </c>
      <c r="K5921">
        <f>IF(AND(Tabel1[[#This Row],[Gruppe]]&gt;=610,Tabel1[[#This Row],[Gruppe]]&lt;=765),Tabel1[[#This Row],[Dækmeter]],0)</f>
        <v>0</v>
      </c>
      <c r="L5921">
        <v>0</v>
      </c>
      <c r="M5921" t="s">
        <v>3</v>
      </c>
      <c r="N5921" t="str">
        <f>VLOOKUP($F5921,Statistikkoder!$A$2:$C$154,3,FALSE)</f>
        <v>Passager</v>
      </c>
    </row>
    <row r="5922" spans="1:14" x14ac:dyDescent="0.2">
      <c r="A5922" t="s">
        <v>218</v>
      </c>
      <c r="B5922" s="1">
        <v>0.75</v>
      </c>
      <c r="C5922" t="s">
        <v>4</v>
      </c>
      <c r="D5922" t="s">
        <v>2</v>
      </c>
      <c r="E5922" t="s">
        <v>189</v>
      </c>
      <c r="F5922">
        <v>80</v>
      </c>
      <c r="G5922" t="str">
        <f>VLOOKUP(Tabel1[[#This Row],[Gruppe]],Statistikkoder!$A$1:$C$154,2,FALSE)</f>
        <v>    Bil &lt; 1,95 pendler rejse        </v>
      </c>
      <c r="H5922">
        <v>1</v>
      </c>
      <c r="I5922">
        <v>2</v>
      </c>
      <c r="J5922">
        <v>6</v>
      </c>
      <c r="K5922">
        <f>IF(AND(Tabel1[[#This Row],[Gruppe]]&gt;=610,Tabel1[[#This Row],[Gruppe]]&lt;=765),Tabel1[[#This Row],[Dækmeter]],0)</f>
        <v>0</v>
      </c>
      <c r="L5922">
        <v>0</v>
      </c>
      <c r="M5922" t="s">
        <v>3</v>
      </c>
      <c r="N5922" t="str">
        <f>VLOOKUP($F5922,Statistikkoder!$A$2:$C$154,3,FALSE)</f>
        <v>Personbil</v>
      </c>
    </row>
    <row r="5923" spans="1:14" x14ac:dyDescent="0.2">
      <c r="A5923" t="s">
        <v>218</v>
      </c>
      <c r="B5923" s="1">
        <v>0.75</v>
      </c>
      <c r="C5923" t="s">
        <v>4</v>
      </c>
      <c r="D5923" t="s">
        <v>2</v>
      </c>
      <c r="E5923" t="s">
        <v>189</v>
      </c>
      <c r="F5923">
        <v>110</v>
      </c>
      <c r="G5923" t="str">
        <f>VLOOKUP(Tabel1[[#This Row],[Gruppe]],Statistikkoder!$A$1:$C$154,2,FALSE)</f>
        <v>    Bil &lt; 1,95 m                            </v>
      </c>
      <c r="H5923">
        <v>6</v>
      </c>
      <c r="I5923">
        <v>17</v>
      </c>
      <c r="J5923">
        <v>36</v>
      </c>
      <c r="K5923">
        <f>IF(AND(Tabel1[[#This Row],[Gruppe]]&gt;=610,Tabel1[[#This Row],[Gruppe]]&lt;=765),Tabel1[[#This Row],[Dækmeter]],0)</f>
        <v>0</v>
      </c>
      <c r="L5923">
        <v>0</v>
      </c>
      <c r="M5923" t="s">
        <v>3</v>
      </c>
      <c r="N5923" t="str">
        <f>VLOOKUP($F5923,Statistikkoder!$A$2:$C$154,3,FALSE)</f>
        <v>Personbil</v>
      </c>
    </row>
    <row r="5924" spans="1:14" x14ac:dyDescent="0.2">
      <c r="A5924" t="s">
        <v>218</v>
      </c>
      <c r="B5924" s="1">
        <v>0.75</v>
      </c>
      <c r="C5924" t="s">
        <v>4</v>
      </c>
      <c r="D5924" t="s">
        <v>2</v>
      </c>
      <c r="E5924" t="s">
        <v>189</v>
      </c>
      <c r="F5924">
        <v>126</v>
      </c>
      <c r="G5924" t="str">
        <f>VLOOKUP(Tabel1[[#This Row],[Gruppe]],Statistikkoder!$A$1:$C$154,2,FALSE)</f>
        <v xml:space="preserve">    Bil med campingvogn                     </v>
      </c>
      <c r="H5924">
        <v>1</v>
      </c>
      <c r="I5924">
        <v>4</v>
      </c>
      <c r="J5924">
        <v>12</v>
      </c>
      <c r="K5924">
        <f>IF(AND(Tabel1[[#This Row],[Gruppe]]&gt;=610,Tabel1[[#This Row],[Gruppe]]&lt;=765),Tabel1[[#This Row],[Dækmeter]],0)</f>
        <v>0</v>
      </c>
      <c r="L5924">
        <v>0</v>
      </c>
      <c r="M5924" t="s">
        <v>3</v>
      </c>
      <c r="N5924" t="str">
        <f>VLOOKUP($F5924,Statistikkoder!$A$2:$C$154,3,FALSE)</f>
        <v>Personbil</v>
      </c>
    </row>
    <row r="5925" spans="1:14" x14ac:dyDescent="0.2">
      <c r="A5925" t="s">
        <v>218</v>
      </c>
      <c r="B5925" s="1">
        <v>0.75</v>
      </c>
      <c r="C5925" t="s">
        <v>4</v>
      </c>
      <c r="D5925" t="s">
        <v>2</v>
      </c>
      <c r="E5925" t="s">
        <v>189</v>
      </c>
      <c r="F5925">
        <v>510</v>
      </c>
      <c r="G5925" t="str">
        <f>VLOOKUP(Tabel1[[#This Row],[Gruppe]],Statistikkoder!$A$1:$C$154,2,FALSE)</f>
        <v>    Cykel Voksen                            </v>
      </c>
      <c r="H5925">
        <v>2</v>
      </c>
      <c r="I5925">
        <v>0</v>
      </c>
      <c r="J5925">
        <v>2</v>
      </c>
      <c r="K5925">
        <f>IF(AND(Tabel1[[#This Row],[Gruppe]]&gt;=610,Tabel1[[#This Row],[Gruppe]]&lt;=765),Tabel1[[#This Row],[Dækmeter]],0)</f>
        <v>0</v>
      </c>
      <c r="L5925">
        <v>0</v>
      </c>
      <c r="M5925" t="s">
        <v>3</v>
      </c>
      <c r="N5925" t="str">
        <f>VLOOKUP($F5925,Statistikkoder!$A$2:$C$154,3,FALSE)</f>
        <v>Cykel</v>
      </c>
    </row>
    <row r="5926" spans="1:14" x14ac:dyDescent="0.2">
      <c r="A5926" t="s">
        <v>218</v>
      </c>
      <c r="B5926" s="1">
        <v>0.75</v>
      </c>
      <c r="C5926" t="s">
        <v>4</v>
      </c>
      <c r="D5926" t="s">
        <v>2</v>
      </c>
      <c r="E5926" t="s">
        <v>189</v>
      </c>
      <c r="F5926">
        <v>530</v>
      </c>
      <c r="G5926" t="str">
        <f>VLOOKUP(Tabel1[[#This Row],[Gruppe]],Statistikkoder!$A$1:$C$154,2,FALSE)</f>
        <v>    Cykel Barn  0-11 år                      </v>
      </c>
      <c r="H5926">
        <v>2</v>
      </c>
      <c r="I5926">
        <v>0</v>
      </c>
      <c r="J5926">
        <v>2</v>
      </c>
      <c r="K5926">
        <f>IF(AND(Tabel1[[#This Row],[Gruppe]]&gt;=610,Tabel1[[#This Row],[Gruppe]]&lt;=765),Tabel1[[#This Row],[Dækmeter]],0)</f>
        <v>0</v>
      </c>
      <c r="L5926">
        <v>0</v>
      </c>
      <c r="M5926" t="s">
        <v>3</v>
      </c>
      <c r="N5926" t="str">
        <f>VLOOKUP($F5926,Statistikkoder!$A$2:$C$154,3,FALSE)</f>
        <v>Cykel</v>
      </c>
    </row>
    <row r="5927" spans="1:14" x14ac:dyDescent="0.2">
      <c r="A5927" t="s">
        <v>218</v>
      </c>
      <c r="B5927" s="1">
        <v>0.75</v>
      </c>
      <c r="C5927" t="s">
        <v>4</v>
      </c>
      <c r="D5927" t="s">
        <v>2</v>
      </c>
      <c r="E5927" t="s">
        <v>189</v>
      </c>
      <c r="F5927">
        <v>996</v>
      </c>
      <c r="G5927" t="str">
        <f>VLOOKUP(Tabel1[[#This Row],[Gruppe]],Statistikkoder!$A$1:$C$154,2,FALSE)</f>
        <v>    Passager i køretøj                            </v>
      </c>
      <c r="H5927">
        <v>0</v>
      </c>
      <c r="I5927">
        <v>23</v>
      </c>
      <c r="J5927">
        <v>0</v>
      </c>
      <c r="K5927">
        <f>IF(AND(Tabel1[[#This Row],[Gruppe]]&gt;=610,Tabel1[[#This Row],[Gruppe]]&lt;=765),Tabel1[[#This Row],[Dækmeter]],0)</f>
        <v>0</v>
      </c>
      <c r="L5927">
        <v>0</v>
      </c>
      <c r="M5927" t="s">
        <v>3</v>
      </c>
      <c r="N5927" t="str">
        <f>VLOOKUP($F5927,Statistikkoder!$A$2:$C$154,3,FALSE)</f>
        <v>Passager</v>
      </c>
    </row>
    <row r="5928" spans="1:14" x14ac:dyDescent="0.2">
      <c r="A5928" t="s">
        <v>218</v>
      </c>
      <c r="B5928" s="1">
        <v>0.79166666666666663</v>
      </c>
      <c r="C5928" t="s">
        <v>0</v>
      </c>
      <c r="D5928" t="s">
        <v>1</v>
      </c>
      <c r="E5928" t="s">
        <v>189</v>
      </c>
      <c r="F5928">
        <v>10</v>
      </c>
      <c r="G5928" t="str">
        <f>VLOOKUP(Tabel1[[#This Row],[Gruppe]],Statistikkoder!$A$1:$C$154,2,FALSE)</f>
        <v>    Voksen gående                    </v>
      </c>
      <c r="H5928">
        <v>0</v>
      </c>
      <c r="I5928">
        <v>2</v>
      </c>
      <c r="J5928">
        <v>0</v>
      </c>
      <c r="K5928">
        <f>IF(AND(Tabel1[[#This Row],[Gruppe]]&gt;=610,Tabel1[[#This Row],[Gruppe]]&lt;=765),Tabel1[[#This Row],[Dækmeter]],0)</f>
        <v>0</v>
      </c>
      <c r="L5928">
        <v>0</v>
      </c>
      <c r="M5928" t="s">
        <v>3</v>
      </c>
      <c r="N5928" t="str">
        <f>VLOOKUP($F5928,Statistikkoder!$A$2:$C$154,3,FALSE)</f>
        <v>Passager</v>
      </c>
    </row>
    <row r="5929" spans="1:14" x14ac:dyDescent="0.2">
      <c r="A5929" t="s">
        <v>218</v>
      </c>
      <c r="B5929" s="1">
        <v>0.79166666666666663</v>
      </c>
      <c r="C5929" t="s">
        <v>0</v>
      </c>
      <c r="D5929" t="s">
        <v>1</v>
      </c>
      <c r="E5929" t="s">
        <v>189</v>
      </c>
      <c r="F5929">
        <v>80</v>
      </c>
      <c r="G5929" t="str">
        <f>VLOOKUP(Tabel1[[#This Row],[Gruppe]],Statistikkoder!$A$1:$C$154,2,FALSE)</f>
        <v>    Bil &lt; 1,95 pendler rejse        </v>
      </c>
      <c r="H5929">
        <v>1</v>
      </c>
      <c r="I5929">
        <v>2</v>
      </c>
      <c r="J5929">
        <v>6</v>
      </c>
      <c r="K5929">
        <f>IF(AND(Tabel1[[#This Row],[Gruppe]]&gt;=610,Tabel1[[#This Row],[Gruppe]]&lt;=765),Tabel1[[#This Row],[Dækmeter]],0)</f>
        <v>0</v>
      </c>
      <c r="L5929">
        <v>0</v>
      </c>
      <c r="M5929" t="s">
        <v>3</v>
      </c>
      <c r="N5929" t="str">
        <f>VLOOKUP($F5929,Statistikkoder!$A$2:$C$154,3,FALSE)</f>
        <v>Personbil</v>
      </c>
    </row>
    <row r="5930" spans="1:14" x14ac:dyDescent="0.2">
      <c r="A5930" t="s">
        <v>218</v>
      </c>
      <c r="B5930" s="1">
        <v>0.79166666666666663</v>
      </c>
      <c r="C5930" t="s">
        <v>0</v>
      </c>
      <c r="D5930" t="s">
        <v>1</v>
      </c>
      <c r="E5930" t="s">
        <v>189</v>
      </c>
      <c r="F5930">
        <v>110</v>
      </c>
      <c r="G5930" t="str">
        <f>VLOOKUP(Tabel1[[#This Row],[Gruppe]],Statistikkoder!$A$1:$C$154,2,FALSE)</f>
        <v>    Bil &lt; 1,95 m                            </v>
      </c>
      <c r="H5930">
        <v>15</v>
      </c>
      <c r="I5930">
        <v>89</v>
      </c>
      <c r="J5930">
        <v>90</v>
      </c>
      <c r="K5930">
        <f>IF(AND(Tabel1[[#This Row],[Gruppe]]&gt;=610,Tabel1[[#This Row],[Gruppe]]&lt;=765),Tabel1[[#This Row],[Dækmeter]],0)</f>
        <v>0</v>
      </c>
      <c r="L5930">
        <v>0</v>
      </c>
      <c r="M5930" t="s">
        <v>3</v>
      </c>
      <c r="N5930" t="str">
        <f>VLOOKUP($F5930,Statistikkoder!$A$2:$C$154,3,FALSE)</f>
        <v>Personbil</v>
      </c>
    </row>
    <row r="5931" spans="1:14" x14ac:dyDescent="0.2">
      <c r="A5931" t="s">
        <v>218</v>
      </c>
      <c r="B5931" s="1">
        <v>0.79166666666666663</v>
      </c>
      <c r="C5931" t="s">
        <v>0</v>
      </c>
      <c r="D5931" t="s">
        <v>1</v>
      </c>
      <c r="E5931" t="s">
        <v>189</v>
      </c>
      <c r="F5931">
        <v>114</v>
      </c>
      <c r="G5931" t="str">
        <f>VLOOKUP(Tabel1[[#This Row],[Gruppe]],Statistikkoder!$A$1:$C$154,2,FALSE)</f>
        <v>    Bil Fribillet                            </v>
      </c>
      <c r="H5931">
        <v>1</v>
      </c>
      <c r="I5931">
        <v>2</v>
      </c>
      <c r="J5931">
        <v>5</v>
      </c>
      <c r="K5931">
        <f>IF(AND(Tabel1[[#This Row],[Gruppe]]&gt;=610,Tabel1[[#This Row],[Gruppe]]&lt;=765),Tabel1[[#This Row],[Dækmeter]],0)</f>
        <v>0</v>
      </c>
      <c r="L5931">
        <v>0</v>
      </c>
      <c r="M5931" t="s">
        <v>3</v>
      </c>
      <c r="N5931" t="str">
        <f>VLOOKUP($F5931,Statistikkoder!$A$2:$C$154,3,FALSE)</f>
        <v>Personbil</v>
      </c>
    </row>
    <row r="5932" spans="1:14" x14ac:dyDescent="0.2">
      <c r="A5932" t="s">
        <v>218</v>
      </c>
      <c r="B5932" s="1">
        <v>0.79166666666666663</v>
      </c>
      <c r="C5932" t="s">
        <v>0</v>
      </c>
      <c r="D5932" t="s">
        <v>1</v>
      </c>
      <c r="E5932" t="s">
        <v>189</v>
      </c>
      <c r="F5932">
        <v>120</v>
      </c>
      <c r="G5932" t="str">
        <f>VLOOKUP(Tabel1[[#This Row],[Gruppe]],Statistikkoder!$A$1:$C$154,2,FALSE)</f>
        <v>    Bil &gt; 1,95 m                            </v>
      </c>
      <c r="H5932">
        <v>1</v>
      </c>
      <c r="I5932">
        <v>3</v>
      </c>
      <c r="J5932">
        <v>6</v>
      </c>
      <c r="K5932">
        <f>IF(AND(Tabel1[[#This Row],[Gruppe]]&gt;=610,Tabel1[[#This Row],[Gruppe]]&lt;=765),Tabel1[[#This Row],[Dækmeter]],0)</f>
        <v>0</v>
      </c>
      <c r="L5932">
        <v>0</v>
      </c>
      <c r="M5932" t="s">
        <v>3</v>
      </c>
      <c r="N5932" t="str">
        <f>VLOOKUP($F5932,Statistikkoder!$A$2:$C$154,3,FALSE)</f>
        <v>Personbil</v>
      </c>
    </row>
    <row r="5933" spans="1:14" x14ac:dyDescent="0.2">
      <c r="A5933" t="s">
        <v>218</v>
      </c>
      <c r="B5933" s="1">
        <v>0.79166666666666663</v>
      </c>
      <c r="C5933" t="s">
        <v>0</v>
      </c>
      <c r="D5933" t="s">
        <v>1</v>
      </c>
      <c r="E5933" t="s">
        <v>189</v>
      </c>
      <c r="F5933">
        <v>309</v>
      </c>
      <c r="G5933" t="str">
        <f>VLOOKUP(Tabel1[[#This Row],[Gruppe]],Statistikkoder!$A$1:$C$154,2,FALSE)</f>
        <v>    Autocamper &lt;  6 meter                </v>
      </c>
      <c r="H5933">
        <v>1</v>
      </c>
      <c r="I5933">
        <v>1</v>
      </c>
      <c r="J5933">
        <v>6</v>
      </c>
      <c r="K5933">
        <f>IF(AND(Tabel1[[#This Row],[Gruppe]]&gt;=610,Tabel1[[#This Row],[Gruppe]]&lt;=765),Tabel1[[#This Row],[Dækmeter]],0)</f>
        <v>0</v>
      </c>
      <c r="L5933">
        <v>0</v>
      </c>
      <c r="M5933" t="s">
        <v>3</v>
      </c>
      <c r="N5933" t="str">
        <f>VLOOKUP($F5933,Statistikkoder!$A$2:$C$154,3,FALSE)</f>
        <v>Autocamper</v>
      </c>
    </row>
    <row r="5934" spans="1:14" x14ac:dyDescent="0.2">
      <c r="A5934" t="s">
        <v>218</v>
      </c>
      <c r="B5934" s="1">
        <v>0.79166666666666663</v>
      </c>
      <c r="C5934" t="s">
        <v>0</v>
      </c>
      <c r="D5934" t="s">
        <v>1</v>
      </c>
      <c r="E5934" t="s">
        <v>189</v>
      </c>
      <c r="F5934">
        <v>320</v>
      </c>
      <c r="G5934" t="str">
        <f>VLOOKUP(Tabel1[[#This Row],[Gruppe]],Statistikkoder!$A$1:$C$154,2,FALSE)</f>
        <v>    Autocamper &lt; 12 meter                </v>
      </c>
      <c r="H5934">
        <v>2</v>
      </c>
      <c r="I5934">
        <v>4</v>
      </c>
      <c r="J5934">
        <v>20</v>
      </c>
      <c r="K5934">
        <f>IF(AND(Tabel1[[#This Row],[Gruppe]]&gt;=610,Tabel1[[#This Row],[Gruppe]]&lt;=765),Tabel1[[#This Row],[Dækmeter]],0)</f>
        <v>0</v>
      </c>
      <c r="L5934">
        <v>0</v>
      </c>
      <c r="M5934" t="s">
        <v>3</v>
      </c>
      <c r="N5934" t="str">
        <f>VLOOKUP($F5934,Statistikkoder!$A$2:$C$154,3,FALSE)</f>
        <v>Autocamper</v>
      </c>
    </row>
    <row r="5935" spans="1:14" x14ac:dyDescent="0.2">
      <c r="A5935" t="s">
        <v>218</v>
      </c>
      <c r="B5935" s="1">
        <v>0.79166666666666663</v>
      </c>
      <c r="C5935" t="s">
        <v>0</v>
      </c>
      <c r="D5935" t="s">
        <v>1</v>
      </c>
      <c r="E5935" t="s">
        <v>189</v>
      </c>
      <c r="F5935">
        <v>510</v>
      </c>
      <c r="G5935" t="str">
        <f>VLOOKUP(Tabel1[[#This Row],[Gruppe]],Statistikkoder!$A$1:$C$154,2,FALSE)</f>
        <v>    Cykel Voksen                            </v>
      </c>
      <c r="H5935">
        <v>1</v>
      </c>
      <c r="I5935">
        <v>0</v>
      </c>
      <c r="J5935">
        <v>1</v>
      </c>
      <c r="K5935">
        <f>IF(AND(Tabel1[[#This Row],[Gruppe]]&gt;=610,Tabel1[[#This Row],[Gruppe]]&lt;=765),Tabel1[[#This Row],[Dækmeter]],0)</f>
        <v>0</v>
      </c>
      <c r="L5935">
        <v>0</v>
      </c>
      <c r="M5935" t="s">
        <v>3</v>
      </c>
      <c r="N5935" t="str">
        <f>VLOOKUP($F5935,Statistikkoder!$A$2:$C$154,3,FALSE)</f>
        <v>Cykel</v>
      </c>
    </row>
    <row r="5936" spans="1:14" x14ac:dyDescent="0.2">
      <c r="A5936" t="s">
        <v>218</v>
      </c>
      <c r="B5936" s="1">
        <v>0.79166666666666663</v>
      </c>
      <c r="C5936" t="s">
        <v>0</v>
      </c>
      <c r="D5936" t="s">
        <v>1</v>
      </c>
      <c r="E5936" t="s">
        <v>189</v>
      </c>
      <c r="F5936">
        <v>996</v>
      </c>
      <c r="G5936" t="str">
        <f>VLOOKUP(Tabel1[[#This Row],[Gruppe]],Statistikkoder!$A$1:$C$154,2,FALSE)</f>
        <v>    Passager i køretøj                            </v>
      </c>
      <c r="H5936">
        <v>0</v>
      </c>
      <c r="I5936">
        <v>101</v>
      </c>
      <c r="J5936">
        <v>0</v>
      </c>
      <c r="K5936">
        <f>IF(AND(Tabel1[[#This Row],[Gruppe]]&gt;=610,Tabel1[[#This Row],[Gruppe]]&lt;=765),Tabel1[[#This Row],[Dækmeter]],0)</f>
        <v>0</v>
      </c>
      <c r="L5936">
        <v>0</v>
      </c>
      <c r="M5936" t="s">
        <v>3</v>
      </c>
      <c r="N5936" t="str">
        <f>VLOOKUP($F5936,Statistikkoder!$A$2:$C$154,3,FALSE)</f>
        <v>Passager</v>
      </c>
    </row>
    <row r="5937" spans="1:14" x14ac:dyDescent="0.2">
      <c r="A5937" t="s">
        <v>218</v>
      </c>
      <c r="B5937" s="1">
        <v>0.83333333333333337</v>
      </c>
      <c r="C5937" t="s">
        <v>4</v>
      </c>
      <c r="D5937" t="s">
        <v>2</v>
      </c>
      <c r="E5937" t="s">
        <v>189</v>
      </c>
      <c r="F5937">
        <v>10</v>
      </c>
      <c r="G5937" t="str">
        <f>VLOOKUP(Tabel1[[#This Row],[Gruppe]],Statistikkoder!$A$1:$C$154,2,FALSE)</f>
        <v>    Voksen gående                    </v>
      </c>
      <c r="H5937">
        <v>0</v>
      </c>
      <c r="I5937">
        <v>1</v>
      </c>
      <c r="J5937">
        <v>0</v>
      </c>
      <c r="K5937">
        <f>IF(AND(Tabel1[[#This Row],[Gruppe]]&gt;=610,Tabel1[[#This Row],[Gruppe]]&lt;=765),Tabel1[[#This Row],[Dækmeter]],0)</f>
        <v>0</v>
      </c>
      <c r="L5937">
        <v>0</v>
      </c>
      <c r="M5937" t="s">
        <v>3</v>
      </c>
      <c r="N5937" t="str">
        <f>VLOOKUP($F5937,Statistikkoder!$A$2:$C$154,3,FALSE)</f>
        <v>Passager</v>
      </c>
    </row>
    <row r="5938" spans="1:14" x14ac:dyDescent="0.2">
      <c r="A5938" t="s">
        <v>218</v>
      </c>
      <c r="B5938" s="1">
        <v>0.83333333333333337</v>
      </c>
      <c r="C5938" t="s">
        <v>4</v>
      </c>
      <c r="D5938" t="s">
        <v>2</v>
      </c>
      <c r="E5938" t="s">
        <v>189</v>
      </c>
      <c r="F5938">
        <v>15</v>
      </c>
      <c r="G5938" t="str">
        <f>VLOOKUP(Tabel1[[#This Row],[Gruppe]],Statistikkoder!$A$1:$C$154,2,FALSE)</f>
        <v>    Voksen gående Pendler            </v>
      </c>
      <c r="H5938">
        <v>0</v>
      </c>
      <c r="I5938">
        <v>1</v>
      </c>
      <c r="J5938">
        <v>0</v>
      </c>
      <c r="K5938">
        <f>IF(AND(Tabel1[[#This Row],[Gruppe]]&gt;=610,Tabel1[[#This Row],[Gruppe]]&lt;=765),Tabel1[[#This Row],[Dækmeter]],0)</f>
        <v>0</v>
      </c>
      <c r="L5938">
        <v>0</v>
      </c>
      <c r="M5938" t="s">
        <v>3</v>
      </c>
      <c r="N5938" t="str">
        <f>VLOOKUP($F5938,Statistikkoder!$A$2:$C$154,3,FALSE)</f>
        <v>Passager</v>
      </c>
    </row>
    <row r="5939" spans="1:14" x14ac:dyDescent="0.2">
      <c r="A5939" t="s">
        <v>218</v>
      </c>
      <c r="B5939" s="1">
        <v>0.83333333333333337</v>
      </c>
      <c r="C5939" t="s">
        <v>4</v>
      </c>
      <c r="D5939" t="s">
        <v>2</v>
      </c>
      <c r="E5939" t="s">
        <v>189</v>
      </c>
      <c r="F5939">
        <v>110</v>
      </c>
      <c r="G5939" t="str">
        <f>VLOOKUP(Tabel1[[#This Row],[Gruppe]],Statistikkoder!$A$1:$C$154,2,FALSE)</f>
        <v>    Bil &lt; 1,95 m                            </v>
      </c>
      <c r="H5939">
        <v>6</v>
      </c>
      <c r="I5939">
        <v>10</v>
      </c>
      <c r="J5939">
        <v>36</v>
      </c>
      <c r="K5939">
        <f>IF(AND(Tabel1[[#This Row],[Gruppe]]&gt;=610,Tabel1[[#This Row],[Gruppe]]&lt;=765),Tabel1[[#This Row],[Dækmeter]],0)</f>
        <v>0</v>
      </c>
      <c r="L5939">
        <v>0</v>
      </c>
      <c r="M5939" t="s">
        <v>3</v>
      </c>
      <c r="N5939" t="str">
        <f>VLOOKUP($F5939,Statistikkoder!$A$2:$C$154,3,FALSE)</f>
        <v>Personbil</v>
      </c>
    </row>
    <row r="5940" spans="1:14" x14ac:dyDescent="0.2">
      <c r="A5940" t="s">
        <v>218</v>
      </c>
      <c r="B5940" s="1">
        <v>0.83333333333333337</v>
      </c>
      <c r="C5940" t="s">
        <v>4</v>
      </c>
      <c r="D5940" t="s">
        <v>2</v>
      </c>
      <c r="E5940" t="s">
        <v>189</v>
      </c>
      <c r="F5940">
        <v>126</v>
      </c>
      <c r="G5940" t="str">
        <f>VLOOKUP(Tabel1[[#This Row],[Gruppe]],Statistikkoder!$A$1:$C$154,2,FALSE)</f>
        <v xml:space="preserve">    Bil med campingvogn                     </v>
      </c>
      <c r="H5940">
        <v>1</v>
      </c>
      <c r="I5940">
        <v>1</v>
      </c>
      <c r="J5940">
        <v>12</v>
      </c>
      <c r="K5940">
        <f>IF(AND(Tabel1[[#This Row],[Gruppe]]&gt;=610,Tabel1[[#This Row],[Gruppe]]&lt;=765),Tabel1[[#This Row],[Dækmeter]],0)</f>
        <v>0</v>
      </c>
      <c r="L5940">
        <v>0</v>
      </c>
      <c r="M5940" t="s">
        <v>3</v>
      </c>
      <c r="N5940" t="str">
        <f>VLOOKUP($F5940,Statistikkoder!$A$2:$C$154,3,FALSE)</f>
        <v>Personbil</v>
      </c>
    </row>
    <row r="5941" spans="1:14" x14ac:dyDescent="0.2">
      <c r="A5941" t="s">
        <v>218</v>
      </c>
      <c r="B5941" s="1">
        <v>0.83333333333333337</v>
      </c>
      <c r="C5941" t="s">
        <v>4</v>
      </c>
      <c r="D5941" t="s">
        <v>2</v>
      </c>
      <c r="E5941" t="s">
        <v>189</v>
      </c>
      <c r="F5941">
        <v>309</v>
      </c>
      <c r="G5941" t="str">
        <f>VLOOKUP(Tabel1[[#This Row],[Gruppe]],Statistikkoder!$A$1:$C$154,2,FALSE)</f>
        <v>    Autocamper &lt;  6 meter                </v>
      </c>
      <c r="H5941">
        <v>1</v>
      </c>
      <c r="I5941">
        <v>2</v>
      </c>
      <c r="J5941">
        <v>6</v>
      </c>
      <c r="K5941">
        <f>IF(AND(Tabel1[[#This Row],[Gruppe]]&gt;=610,Tabel1[[#This Row],[Gruppe]]&lt;=765),Tabel1[[#This Row],[Dækmeter]],0)</f>
        <v>0</v>
      </c>
      <c r="L5941">
        <v>0</v>
      </c>
      <c r="M5941" t="s">
        <v>3</v>
      </c>
      <c r="N5941" t="str">
        <f>VLOOKUP($F5941,Statistikkoder!$A$2:$C$154,3,FALSE)</f>
        <v>Autocamper</v>
      </c>
    </row>
    <row r="5942" spans="1:14" x14ac:dyDescent="0.2">
      <c r="A5942" t="s">
        <v>218</v>
      </c>
      <c r="B5942" s="1">
        <v>0.83333333333333337</v>
      </c>
      <c r="C5942" t="s">
        <v>4</v>
      </c>
      <c r="D5942" t="s">
        <v>2</v>
      </c>
      <c r="E5942" t="s">
        <v>189</v>
      </c>
      <c r="F5942">
        <v>510</v>
      </c>
      <c r="G5942" t="str">
        <f>VLOOKUP(Tabel1[[#This Row],[Gruppe]],Statistikkoder!$A$1:$C$154,2,FALSE)</f>
        <v>    Cykel Voksen                            </v>
      </c>
      <c r="H5942">
        <v>1</v>
      </c>
      <c r="I5942">
        <v>0</v>
      </c>
      <c r="J5942">
        <v>1</v>
      </c>
      <c r="K5942">
        <f>IF(AND(Tabel1[[#This Row],[Gruppe]]&gt;=610,Tabel1[[#This Row],[Gruppe]]&lt;=765),Tabel1[[#This Row],[Dækmeter]],0)</f>
        <v>0</v>
      </c>
      <c r="L5942">
        <v>0</v>
      </c>
      <c r="M5942" t="s">
        <v>3</v>
      </c>
      <c r="N5942" t="str">
        <f>VLOOKUP($F5942,Statistikkoder!$A$2:$C$154,3,FALSE)</f>
        <v>Cykel</v>
      </c>
    </row>
    <row r="5943" spans="1:14" x14ac:dyDescent="0.2">
      <c r="A5943" t="s">
        <v>218</v>
      </c>
      <c r="B5943" s="1">
        <v>0.83333333333333337</v>
      </c>
      <c r="C5943" t="s">
        <v>4</v>
      </c>
      <c r="D5943" t="s">
        <v>2</v>
      </c>
      <c r="E5943" t="s">
        <v>189</v>
      </c>
      <c r="F5943">
        <v>996</v>
      </c>
      <c r="G5943" t="str">
        <f>VLOOKUP(Tabel1[[#This Row],[Gruppe]],Statistikkoder!$A$1:$C$154,2,FALSE)</f>
        <v>    Passager i køretøj                            </v>
      </c>
      <c r="H5943">
        <v>0</v>
      </c>
      <c r="I5943">
        <v>13</v>
      </c>
      <c r="J5943">
        <v>0</v>
      </c>
      <c r="K5943">
        <f>IF(AND(Tabel1[[#This Row],[Gruppe]]&gt;=610,Tabel1[[#This Row],[Gruppe]]&lt;=765),Tabel1[[#This Row],[Dækmeter]],0)</f>
        <v>0</v>
      </c>
      <c r="L5943">
        <v>0</v>
      </c>
      <c r="M5943" t="s">
        <v>3</v>
      </c>
      <c r="N5943" t="str">
        <f>VLOOKUP($F5943,Statistikkoder!$A$2:$C$154,3,FALSE)</f>
        <v>Passager</v>
      </c>
    </row>
    <row r="5944" spans="1:14" x14ac:dyDescent="0.2">
      <c r="A5944" t="s">
        <v>218</v>
      </c>
      <c r="B5944" s="1">
        <v>0.875</v>
      </c>
      <c r="C5944" t="s">
        <v>0</v>
      </c>
      <c r="D5944" t="s">
        <v>1</v>
      </c>
      <c r="E5944" t="s">
        <v>189</v>
      </c>
      <c r="F5944">
        <v>20</v>
      </c>
      <c r="G5944" t="str">
        <f>VLOOKUP(Tabel1[[#This Row],[Gruppe]],Statistikkoder!$A$1:$C$154,2,FALSE)</f>
        <v>    Barn 12-15 år gående              </v>
      </c>
      <c r="H5944">
        <v>0</v>
      </c>
      <c r="I5944">
        <v>1</v>
      </c>
      <c r="J5944">
        <v>0</v>
      </c>
      <c r="K5944">
        <f>IF(AND(Tabel1[[#This Row],[Gruppe]]&gt;=610,Tabel1[[#This Row],[Gruppe]]&lt;=765),Tabel1[[#This Row],[Dækmeter]],0)</f>
        <v>0</v>
      </c>
      <c r="L5944">
        <v>0</v>
      </c>
      <c r="M5944" t="s">
        <v>3</v>
      </c>
      <c r="N5944" t="str">
        <f>VLOOKUP($F5944,Statistikkoder!$A$2:$C$154,3,FALSE)</f>
        <v>Passager</v>
      </c>
    </row>
    <row r="5945" spans="1:14" x14ac:dyDescent="0.2">
      <c r="A5945" t="s">
        <v>218</v>
      </c>
      <c r="B5945" s="1">
        <v>0.875</v>
      </c>
      <c r="C5945" t="s">
        <v>0</v>
      </c>
      <c r="D5945" t="s">
        <v>1</v>
      </c>
      <c r="E5945" t="s">
        <v>189</v>
      </c>
      <c r="F5945">
        <v>30</v>
      </c>
      <c r="G5945" t="str">
        <f>VLOOKUP(Tabel1[[#This Row],[Gruppe]],Statistikkoder!$A$1:$C$154,2,FALSE)</f>
        <v>    Barn  0-11 år gående              </v>
      </c>
      <c r="H5945">
        <v>0</v>
      </c>
      <c r="I5945">
        <v>1</v>
      </c>
      <c r="J5945">
        <v>0</v>
      </c>
      <c r="K5945">
        <f>IF(AND(Tabel1[[#This Row],[Gruppe]]&gt;=610,Tabel1[[#This Row],[Gruppe]]&lt;=765),Tabel1[[#This Row],[Dækmeter]],0)</f>
        <v>0</v>
      </c>
      <c r="L5945">
        <v>0</v>
      </c>
      <c r="M5945" t="s">
        <v>3</v>
      </c>
      <c r="N5945" t="str">
        <f>VLOOKUP($F5945,Statistikkoder!$A$2:$C$154,3,FALSE)</f>
        <v>Passager</v>
      </c>
    </row>
    <row r="5946" spans="1:14" x14ac:dyDescent="0.2">
      <c r="A5946" t="s">
        <v>218</v>
      </c>
      <c r="B5946" s="1">
        <v>0.875</v>
      </c>
      <c r="C5946" t="s">
        <v>0</v>
      </c>
      <c r="D5946" t="s">
        <v>1</v>
      </c>
      <c r="E5946" t="s">
        <v>189</v>
      </c>
      <c r="F5946">
        <v>40</v>
      </c>
      <c r="G5946" t="str">
        <f>VLOOKUP(Tabel1[[#This Row],[Gruppe]],Statistikkoder!$A$1:$C$154,2,FALSE)</f>
        <v>    Pensionist gående                </v>
      </c>
      <c r="H5946">
        <v>0</v>
      </c>
      <c r="I5946">
        <v>3</v>
      </c>
      <c r="J5946">
        <v>0</v>
      </c>
      <c r="K5946">
        <f>IF(AND(Tabel1[[#This Row],[Gruppe]]&gt;=610,Tabel1[[#This Row],[Gruppe]]&lt;=765),Tabel1[[#This Row],[Dækmeter]],0)</f>
        <v>0</v>
      </c>
      <c r="L5946">
        <v>0</v>
      </c>
      <c r="M5946" t="s">
        <v>3</v>
      </c>
      <c r="N5946" t="str">
        <f>VLOOKUP($F5946,Statistikkoder!$A$2:$C$154,3,FALSE)</f>
        <v>Passager</v>
      </c>
    </row>
    <row r="5947" spans="1:14" x14ac:dyDescent="0.2">
      <c r="A5947" t="s">
        <v>218</v>
      </c>
      <c r="B5947" s="1">
        <v>0.875</v>
      </c>
      <c r="C5947" t="s">
        <v>0</v>
      </c>
      <c r="D5947" t="s">
        <v>1</v>
      </c>
      <c r="E5947" t="s">
        <v>189</v>
      </c>
      <c r="F5947">
        <v>80</v>
      </c>
      <c r="G5947" t="str">
        <f>VLOOKUP(Tabel1[[#This Row],[Gruppe]],Statistikkoder!$A$1:$C$154,2,FALSE)</f>
        <v>    Bil &lt; 1,95 pendler rejse        </v>
      </c>
      <c r="H5947">
        <v>1</v>
      </c>
      <c r="I5947">
        <v>2</v>
      </c>
      <c r="J5947">
        <v>6</v>
      </c>
      <c r="K5947">
        <f>IF(AND(Tabel1[[#This Row],[Gruppe]]&gt;=610,Tabel1[[#This Row],[Gruppe]]&lt;=765),Tabel1[[#This Row],[Dækmeter]],0)</f>
        <v>0</v>
      </c>
      <c r="L5947">
        <v>0</v>
      </c>
      <c r="M5947" t="s">
        <v>3</v>
      </c>
      <c r="N5947" t="str">
        <f>VLOOKUP($F5947,Statistikkoder!$A$2:$C$154,3,FALSE)</f>
        <v>Personbil</v>
      </c>
    </row>
    <row r="5948" spans="1:14" x14ac:dyDescent="0.2">
      <c r="A5948" t="s">
        <v>218</v>
      </c>
      <c r="B5948" s="1">
        <v>0.875</v>
      </c>
      <c r="C5948" t="s">
        <v>0</v>
      </c>
      <c r="D5948" t="s">
        <v>1</v>
      </c>
      <c r="E5948" t="s">
        <v>189</v>
      </c>
      <c r="F5948">
        <v>110</v>
      </c>
      <c r="G5948" t="str">
        <f>VLOOKUP(Tabel1[[#This Row],[Gruppe]],Statistikkoder!$A$1:$C$154,2,FALSE)</f>
        <v>    Bil &lt; 1,95 m                            </v>
      </c>
      <c r="H5948">
        <v>8</v>
      </c>
      <c r="I5948">
        <v>25</v>
      </c>
      <c r="J5948">
        <v>48</v>
      </c>
      <c r="K5948">
        <f>IF(AND(Tabel1[[#This Row],[Gruppe]]&gt;=610,Tabel1[[#This Row],[Gruppe]]&lt;=765),Tabel1[[#This Row],[Dækmeter]],0)</f>
        <v>0</v>
      </c>
      <c r="L5948">
        <v>0</v>
      </c>
      <c r="M5948" t="s">
        <v>3</v>
      </c>
      <c r="N5948" t="str">
        <f>VLOOKUP($F5948,Statistikkoder!$A$2:$C$154,3,FALSE)</f>
        <v>Personbil</v>
      </c>
    </row>
    <row r="5949" spans="1:14" x14ac:dyDescent="0.2">
      <c r="A5949" t="s">
        <v>218</v>
      </c>
      <c r="B5949" s="1">
        <v>0.875</v>
      </c>
      <c r="C5949" t="s">
        <v>0</v>
      </c>
      <c r="D5949" t="s">
        <v>1</v>
      </c>
      <c r="E5949" t="s">
        <v>189</v>
      </c>
      <c r="F5949">
        <v>520</v>
      </c>
      <c r="G5949" t="str">
        <f>VLOOKUP(Tabel1[[#This Row],[Gruppe]],Statistikkoder!$A$1:$C$154,2,FALSE)</f>
        <v>    Cykel Barn 12-15 år                      </v>
      </c>
      <c r="H5949">
        <v>1</v>
      </c>
      <c r="I5949">
        <v>0</v>
      </c>
      <c r="J5949">
        <v>1</v>
      </c>
      <c r="K5949">
        <f>IF(AND(Tabel1[[#This Row],[Gruppe]]&gt;=610,Tabel1[[#This Row],[Gruppe]]&lt;=765),Tabel1[[#This Row],[Dækmeter]],0)</f>
        <v>0</v>
      </c>
      <c r="L5949">
        <v>0</v>
      </c>
      <c r="M5949" t="s">
        <v>3</v>
      </c>
      <c r="N5949" t="str">
        <f>VLOOKUP($F5949,Statistikkoder!$A$2:$C$154,3,FALSE)</f>
        <v>Cykel</v>
      </c>
    </row>
    <row r="5950" spans="1:14" x14ac:dyDescent="0.2">
      <c r="A5950" t="s">
        <v>218</v>
      </c>
      <c r="B5950" s="1">
        <v>0.875</v>
      </c>
      <c r="C5950" t="s">
        <v>0</v>
      </c>
      <c r="D5950" t="s">
        <v>1</v>
      </c>
      <c r="E5950" t="s">
        <v>189</v>
      </c>
      <c r="F5950">
        <v>996</v>
      </c>
      <c r="G5950" t="str">
        <f>VLOOKUP(Tabel1[[#This Row],[Gruppe]],Statistikkoder!$A$1:$C$154,2,FALSE)</f>
        <v>    Passager i køretøj                            </v>
      </c>
      <c r="H5950">
        <v>0</v>
      </c>
      <c r="I5950">
        <v>27</v>
      </c>
      <c r="J5950">
        <v>0</v>
      </c>
      <c r="K5950">
        <f>IF(AND(Tabel1[[#This Row],[Gruppe]]&gt;=610,Tabel1[[#This Row],[Gruppe]]&lt;=765),Tabel1[[#This Row],[Dækmeter]],0)</f>
        <v>0</v>
      </c>
      <c r="L5950">
        <v>0</v>
      </c>
      <c r="M5950" t="s">
        <v>3</v>
      </c>
      <c r="N5950" t="str">
        <f>VLOOKUP($F5950,Statistikkoder!$A$2:$C$154,3,FALSE)</f>
        <v>Passager</v>
      </c>
    </row>
    <row r="5951" spans="1:14" x14ac:dyDescent="0.2">
      <c r="A5951" t="s">
        <v>219</v>
      </c>
      <c r="B5951" s="1">
        <v>0.25</v>
      </c>
      <c r="C5951" t="s">
        <v>4</v>
      </c>
      <c r="D5951" t="s">
        <v>2</v>
      </c>
      <c r="E5951" t="s">
        <v>189</v>
      </c>
      <c r="F5951">
        <v>15</v>
      </c>
      <c r="G5951" t="str">
        <f>VLOOKUP(Tabel1[[#This Row],[Gruppe]],Statistikkoder!$A$1:$C$154,2,FALSE)</f>
        <v>    Voksen gående Pendler            </v>
      </c>
      <c r="H5951">
        <v>0</v>
      </c>
      <c r="I5951">
        <v>1</v>
      </c>
      <c r="J5951">
        <v>0</v>
      </c>
      <c r="K5951">
        <f>IF(AND(Tabel1[[#This Row],[Gruppe]]&gt;=610,Tabel1[[#This Row],[Gruppe]]&lt;=765),Tabel1[[#This Row],[Dækmeter]],0)</f>
        <v>0</v>
      </c>
      <c r="L5951">
        <v>0</v>
      </c>
      <c r="M5951" t="s">
        <v>3</v>
      </c>
      <c r="N5951" t="str">
        <f>VLOOKUP($F5951,Statistikkoder!$A$2:$C$154,3,FALSE)</f>
        <v>Passager</v>
      </c>
    </row>
    <row r="5952" spans="1:14" x14ac:dyDescent="0.2">
      <c r="A5952" t="s">
        <v>219</v>
      </c>
      <c r="B5952" s="1">
        <v>0.25</v>
      </c>
      <c r="C5952" t="s">
        <v>4</v>
      </c>
      <c r="D5952" t="s">
        <v>2</v>
      </c>
      <c r="E5952" t="s">
        <v>189</v>
      </c>
      <c r="F5952">
        <v>80</v>
      </c>
      <c r="G5952" t="str">
        <f>VLOOKUP(Tabel1[[#This Row],[Gruppe]],Statistikkoder!$A$1:$C$154,2,FALSE)</f>
        <v>    Bil &lt; 1,95 pendler rejse        </v>
      </c>
      <c r="H5952">
        <v>7</v>
      </c>
      <c r="I5952">
        <v>7</v>
      </c>
      <c r="J5952">
        <v>42</v>
      </c>
      <c r="K5952">
        <f>IF(AND(Tabel1[[#This Row],[Gruppe]]&gt;=610,Tabel1[[#This Row],[Gruppe]]&lt;=765),Tabel1[[#This Row],[Dækmeter]],0)</f>
        <v>0</v>
      </c>
      <c r="L5952">
        <v>0</v>
      </c>
      <c r="M5952" t="s">
        <v>3</v>
      </c>
      <c r="N5952" t="str">
        <f>VLOOKUP($F5952,Statistikkoder!$A$2:$C$154,3,FALSE)</f>
        <v>Personbil</v>
      </c>
    </row>
    <row r="5953" spans="1:14" x14ac:dyDescent="0.2">
      <c r="A5953" t="s">
        <v>219</v>
      </c>
      <c r="B5953" s="1">
        <v>0.25</v>
      </c>
      <c r="C5953" t="s">
        <v>4</v>
      </c>
      <c r="D5953" t="s">
        <v>2</v>
      </c>
      <c r="E5953" t="s">
        <v>189</v>
      </c>
      <c r="F5953">
        <v>110</v>
      </c>
      <c r="G5953" t="str">
        <f>VLOOKUP(Tabel1[[#This Row],[Gruppe]],Statistikkoder!$A$1:$C$154,2,FALSE)</f>
        <v>    Bil &lt; 1,95 m                            </v>
      </c>
      <c r="H5953">
        <v>4</v>
      </c>
      <c r="I5953">
        <v>5</v>
      </c>
      <c r="J5953">
        <v>24</v>
      </c>
      <c r="K5953">
        <f>IF(AND(Tabel1[[#This Row],[Gruppe]]&gt;=610,Tabel1[[#This Row],[Gruppe]]&lt;=765),Tabel1[[#This Row],[Dækmeter]],0)</f>
        <v>0</v>
      </c>
      <c r="L5953">
        <v>0</v>
      </c>
      <c r="M5953" t="s">
        <v>3</v>
      </c>
      <c r="N5953" t="str">
        <f>VLOOKUP($F5953,Statistikkoder!$A$2:$C$154,3,FALSE)</f>
        <v>Personbil</v>
      </c>
    </row>
    <row r="5954" spans="1:14" x14ac:dyDescent="0.2">
      <c r="A5954" t="s">
        <v>219</v>
      </c>
      <c r="B5954" s="1">
        <v>0.25</v>
      </c>
      <c r="C5954" t="s">
        <v>4</v>
      </c>
      <c r="D5954" t="s">
        <v>2</v>
      </c>
      <c r="E5954" t="s">
        <v>189</v>
      </c>
      <c r="F5954">
        <v>996</v>
      </c>
      <c r="G5954" t="str">
        <f>VLOOKUP(Tabel1[[#This Row],[Gruppe]],Statistikkoder!$A$1:$C$154,2,FALSE)</f>
        <v>    Passager i køretøj                            </v>
      </c>
      <c r="H5954">
        <v>0</v>
      </c>
      <c r="I5954">
        <v>12</v>
      </c>
      <c r="J5954">
        <v>0</v>
      </c>
      <c r="K5954">
        <f>IF(AND(Tabel1[[#This Row],[Gruppe]]&gt;=610,Tabel1[[#This Row],[Gruppe]]&lt;=765),Tabel1[[#This Row],[Dækmeter]],0)</f>
        <v>0</v>
      </c>
      <c r="L5954">
        <v>0</v>
      </c>
      <c r="M5954" t="s">
        <v>3</v>
      </c>
      <c r="N5954" t="str">
        <f>VLOOKUP($F5954,Statistikkoder!$A$2:$C$154,3,FALSE)</f>
        <v>Passager</v>
      </c>
    </row>
    <row r="5955" spans="1:14" x14ac:dyDescent="0.2">
      <c r="A5955" t="s">
        <v>219</v>
      </c>
      <c r="B5955" s="1">
        <v>0.29166666666666669</v>
      </c>
      <c r="C5955" t="s">
        <v>0</v>
      </c>
      <c r="D5955" t="s">
        <v>1</v>
      </c>
      <c r="E5955" t="s">
        <v>189</v>
      </c>
      <c r="F5955">
        <v>10</v>
      </c>
      <c r="G5955" t="str">
        <f>VLOOKUP(Tabel1[[#This Row],[Gruppe]],Statistikkoder!$A$1:$C$154,2,FALSE)</f>
        <v>    Voksen gående                    </v>
      </c>
      <c r="H5955">
        <v>0</v>
      </c>
      <c r="I5955">
        <v>1</v>
      </c>
      <c r="J5955">
        <v>0</v>
      </c>
      <c r="K5955">
        <f>IF(AND(Tabel1[[#This Row],[Gruppe]]&gt;=610,Tabel1[[#This Row],[Gruppe]]&lt;=765),Tabel1[[#This Row],[Dækmeter]],0)</f>
        <v>0</v>
      </c>
      <c r="L5955">
        <v>0</v>
      </c>
      <c r="M5955" t="s">
        <v>3</v>
      </c>
      <c r="N5955" t="str">
        <f>VLOOKUP($F5955,Statistikkoder!$A$2:$C$154,3,FALSE)</f>
        <v>Passager</v>
      </c>
    </row>
    <row r="5956" spans="1:14" x14ac:dyDescent="0.2">
      <c r="A5956" t="s">
        <v>219</v>
      </c>
      <c r="B5956" s="1">
        <v>0.29166666666666669</v>
      </c>
      <c r="C5956" t="s">
        <v>0</v>
      </c>
      <c r="D5956" t="s">
        <v>1</v>
      </c>
      <c r="E5956" t="s">
        <v>189</v>
      </c>
      <c r="F5956">
        <v>15</v>
      </c>
      <c r="G5956" t="str">
        <f>VLOOKUP(Tabel1[[#This Row],[Gruppe]],Statistikkoder!$A$1:$C$154,2,FALSE)</f>
        <v>    Voksen gående Pendler            </v>
      </c>
      <c r="H5956">
        <v>0</v>
      </c>
      <c r="I5956">
        <v>3</v>
      </c>
      <c r="J5956">
        <v>0</v>
      </c>
      <c r="K5956">
        <f>IF(AND(Tabel1[[#This Row],[Gruppe]]&gt;=610,Tabel1[[#This Row],[Gruppe]]&lt;=765),Tabel1[[#This Row],[Dækmeter]],0)</f>
        <v>0</v>
      </c>
      <c r="L5956">
        <v>0</v>
      </c>
      <c r="M5956" t="s">
        <v>3</v>
      </c>
      <c r="N5956" t="str">
        <f>VLOOKUP($F5956,Statistikkoder!$A$2:$C$154,3,FALSE)</f>
        <v>Passager</v>
      </c>
    </row>
    <row r="5957" spans="1:14" x14ac:dyDescent="0.2">
      <c r="A5957" t="s">
        <v>219</v>
      </c>
      <c r="B5957" s="1">
        <v>0.29166666666666669</v>
      </c>
      <c r="C5957" t="s">
        <v>0</v>
      </c>
      <c r="D5957" t="s">
        <v>1</v>
      </c>
      <c r="E5957" t="s">
        <v>189</v>
      </c>
      <c r="F5957">
        <v>80</v>
      </c>
      <c r="G5957" t="str">
        <f>VLOOKUP(Tabel1[[#This Row],[Gruppe]],Statistikkoder!$A$1:$C$154,2,FALSE)</f>
        <v>    Bil &lt; 1,95 pendler rejse        </v>
      </c>
      <c r="H5957">
        <v>12</v>
      </c>
      <c r="I5957">
        <v>13</v>
      </c>
      <c r="J5957">
        <v>72</v>
      </c>
      <c r="K5957">
        <f>IF(AND(Tabel1[[#This Row],[Gruppe]]&gt;=610,Tabel1[[#This Row],[Gruppe]]&lt;=765),Tabel1[[#This Row],[Dækmeter]],0)</f>
        <v>0</v>
      </c>
      <c r="L5957">
        <v>0</v>
      </c>
      <c r="M5957" t="s">
        <v>3</v>
      </c>
      <c r="N5957" t="str">
        <f>VLOOKUP($F5957,Statistikkoder!$A$2:$C$154,3,FALSE)</f>
        <v>Personbil</v>
      </c>
    </row>
    <row r="5958" spans="1:14" x14ac:dyDescent="0.2">
      <c r="A5958" t="s">
        <v>219</v>
      </c>
      <c r="B5958" s="1">
        <v>0.29166666666666669</v>
      </c>
      <c r="C5958" t="s">
        <v>0</v>
      </c>
      <c r="D5958" t="s">
        <v>1</v>
      </c>
      <c r="E5958" t="s">
        <v>189</v>
      </c>
      <c r="F5958">
        <v>110</v>
      </c>
      <c r="G5958" t="str">
        <f>VLOOKUP(Tabel1[[#This Row],[Gruppe]],Statistikkoder!$A$1:$C$154,2,FALSE)</f>
        <v>    Bil &lt; 1,95 m                            </v>
      </c>
      <c r="H5958">
        <v>12</v>
      </c>
      <c r="I5958">
        <v>27</v>
      </c>
      <c r="J5958">
        <v>72</v>
      </c>
      <c r="K5958">
        <f>IF(AND(Tabel1[[#This Row],[Gruppe]]&gt;=610,Tabel1[[#This Row],[Gruppe]]&lt;=765),Tabel1[[#This Row],[Dækmeter]],0)</f>
        <v>0</v>
      </c>
      <c r="L5958">
        <v>0</v>
      </c>
      <c r="M5958" t="s">
        <v>3</v>
      </c>
      <c r="N5958" t="str">
        <f>VLOOKUP($F5958,Statistikkoder!$A$2:$C$154,3,FALSE)</f>
        <v>Personbil</v>
      </c>
    </row>
    <row r="5959" spans="1:14" x14ac:dyDescent="0.2">
      <c r="A5959" t="s">
        <v>219</v>
      </c>
      <c r="B5959" s="1">
        <v>0.29166666666666669</v>
      </c>
      <c r="C5959" t="s">
        <v>0</v>
      </c>
      <c r="D5959" t="s">
        <v>1</v>
      </c>
      <c r="E5959" t="s">
        <v>189</v>
      </c>
      <c r="F5959">
        <v>114</v>
      </c>
      <c r="G5959" t="str">
        <f>VLOOKUP(Tabel1[[#This Row],[Gruppe]],Statistikkoder!$A$1:$C$154,2,FALSE)</f>
        <v>    Bil Fribillet                            </v>
      </c>
      <c r="H5959">
        <v>1</v>
      </c>
      <c r="I5959">
        <v>2</v>
      </c>
      <c r="J5959">
        <v>5</v>
      </c>
      <c r="K5959">
        <f>IF(AND(Tabel1[[#This Row],[Gruppe]]&gt;=610,Tabel1[[#This Row],[Gruppe]]&lt;=765),Tabel1[[#This Row],[Dækmeter]],0)</f>
        <v>0</v>
      </c>
      <c r="L5959">
        <v>0</v>
      </c>
      <c r="M5959" t="s">
        <v>3</v>
      </c>
      <c r="N5959" t="str">
        <f>VLOOKUP($F5959,Statistikkoder!$A$2:$C$154,3,FALSE)</f>
        <v>Personbil</v>
      </c>
    </row>
    <row r="5960" spans="1:14" x14ac:dyDescent="0.2">
      <c r="A5960" t="s">
        <v>219</v>
      </c>
      <c r="B5960" s="1">
        <v>0.29166666666666669</v>
      </c>
      <c r="C5960" t="s">
        <v>0</v>
      </c>
      <c r="D5960" t="s">
        <v>1</v>
      </c>
      <c r="E5960" t="s">
        <v>189</v>
      </c>
      <c r="F5960">
        <v>115</v>
      </c>
      <c r="G5960" t="str">
        <f>VLOOKUP(Tabel1[[#This Row],[Gruppe]],Statistikkoder!$A$1:$C$154,2,FALSE)</f>
        <v>    Bil &lt; 1,95 m med anhænger                </v>
      </c>
      <c r="H5960">
        <v>1</v>
      </c>
      <c r="I5960">
        <v>1</v>
      </c>
      <c r="J5960">
        <v>10</v>
      </c>
      <c r="K5960">
        <f>IF(AND(Tabel1[[#This Row],[Gruppe]]&gt;=610,Tabel1[[#This Row],[Gruppe]]&lt;=765),Tabel1[[#This Row],[Dækmeter]],0)</f>
        <v>0</v>
      </c>
      <c r="L5960">
        <v>0</v>
      </c>
      <c r="M5960" t="s">
        <v>3</v>
      </c>
      <c r="N5960" t="str">
        <f>VLOOKUP($F5960,Statistikkoder!$A$2:$C$154,3,FALSE)</f>
        <v>Personbil</v>
      </c>
    </row>
    <row r="5961" spans="1:14" x14ac:dyDescent="0.2">
      <c r="A5961" t="s">
        <v>219</v>
      </c>
      <c r="B5961" s="1">
        <v>0.29166666666666669</v>
      </c>
      <c r="C5961" t="s">
        <v>0</v>
      </c>
      <c r="D5961" t="s">
        <v>1</v>
      </c>
      <c r="E5961" t="s">
        <v>189</v>
      </c>
      <c r="F5961">
        <v>120</v>
      </c>
      <c r="G5961" t="str">
        <f>VLOOKUP(Tabel1[[#This Row],[Gruppe]],Statistikkoder!$A$1:$C$154,2,FALSE)</f>
        <v>    Bil &gt; 1,95 m                            </v>
      </c>
      <c r="H5961">
        <v>5</v>
      </c>
      <c r="I5961">
        <v>7</v>
      </c>
      <c r="J5961">
        <v>30</v>
      </c>
      <c r="K5961">
        <f>IF(AND(Tabel1[[#This Row],[Gruppe]]&gt;=610,Tabel1[[#This Row],[Gruppe]]&lt;=765),Tabel1[[#This Row],[Dækmeter]],0)</f>
        <v>0</v>
      </c>
      <c r="L5961">
        <v>0</v>
      </c>
      <c r="M5961" t="s">
        <v>3</v>
      </c>
      <c r="N5961" t="str">
        <f>VLOOKUP($F5961,Statistikkoder!$A$2:$C$154,3,FALSE)</f>
        <v>Personbil</v>
      </c>
    </row>
    <row r="5962" spans="1:14" x14ac:dyDescent="0.2">
      <c r="A5962" t="s">
        <v>219</v>
      </c>
      <c r="B5962" s="1">
        <v>0.29166666666666669</v>
      </c>
      <c r="C5962" t="s">
        <v>0</v>
      </c>
      <c r="D5962" t="s">
        <v>1</v>
      </c>
      <c r="E5962" t="s">
        <v>189</v>
      </c>
      <c r="F5962">
        <v>126</v>
      </c>
      <c r="G5962" t="str">
        <f>VLOOKUP(Tabel1[[#This Row],[Gruppe]],Statistikkoder!$A$1:$C$154,2,FALSE)</f>
        <v xml:space="preserve">    Bil med campingvogn                     </v>
      </c>
      <c r="H5962">
        <v>1</v>
      </c>
      <c r="I5962">
        <v>1</v>
      </c>
      <c r="J5962">
        <v>12</v>
      </c>
      <c r="K5962">
        <f>IF(AND(Tabel1[[#This Row],[Gruppe]]&gt;=610,Tabel1[[#This Row],[Gruppe]]&lt;=765),Tabel1[[#This Row],[Dækmeter]],0)</f>
        <v>0</v>
      </c>
      <c r="L5962">
        <v>0</v>
      </c>
      <c r="M5962" t="s">
        <v>3</v>
      </c>
      <c r="N5962" t="str">
        <f>VLOOKUP($F5962,Statistikkoder!$A$2:$C$154,3,FALSE)</f>
        <v>Personbil</v>
      </c>
    </row>
    <row r="5963" spans="1:14" x14ac:dyDescent="0.2">
      <c r="A5963" t="s">
        <v>219</v>
      </c>
      <c r="B5963" s="1">
        <v>0.29166666666666669</v>
      </c>
      <c r="C5963" t="s">
        <v>0</v>
      </c>
      <c r="D5963" t="s">
        <v>1</v>
      </c>
      <c r="E5963" t="s">
        <v>189</v>
      </c>
      <c r="F5963">
        <v>510</v>
      </c>
      <c r="G5963" t="str">
        <f>VLOOKUP(Tabel1[[#This Row],[Gruppe]],Statistikkoder!$A$1:$C$154,2,FALSE)</f>
        <v>    Cykel Voksen                            </v>
      </c>
      <c r="H5963">
        <v>1</v>
      </c>
      <c r="I5963">
        <v>0</v>
      </c>
      <c r="J5963">
        <v>1</v>
      </c>
      <c r="K5963">
        <f>IF(AND(Tabel1[[#This Row],[Gruppe]]&gt;=610,Tabel1[[#This Row],[Gruppe]]&lt;=765),Tabel1[[#This Row],[Dækmeter]],0)</f>
        <v>0</v>
      </c>
      <c r="L5963">
        <v>0</v>
      </c>
      <c r="M5963" t="s">
        <v>3</v>
      </c>
      <c r="N5963" t="str">
        <f>VLOOKUP($F5963,Statistikkoder!$A$2:$C$154,3,FALSE)</f>
        <v>Cykel</v>
      </c>
    </row>
    <row r="5964" spans="1:14" x14ac:dyDescent="0.2">
      <c r="A5964" t="s">
        <v>219</v>
      </c>
      <c r="B5964" s="1">
        <v>0.29166666666666669</v>
      </c>
      <c r="C5964" t="s">
        <v>0</v>
      </c>
      <c r="D5964" t="s">
        <v>1</v>
      </c>
      <c r="E5964" t="s">
        <v>189</v>
      </c>
      <c r="F5964">
        <v>996</v>
      </c>
      <c r="G5964" t="str">
        <f>VLOOKUP(Tabel1[[#This Row],[Gruppe]],Statistikkoder!$A$1:$C$154,2,FALSE)</f>
        <v>    Passager i køretøj                            </v>
      </c>
      <c r="H5964">
        <v>0</v>
      </c>
      <c r="I5964">
        <v>51</v>
      </c>
      <c r="J5964">
        <v>0</v>
      </c>
      <c r="K5964">
        <f>IF(AND(Tabel1[[#This Row],[Gruppe]]&gt;=610,Tabel1[[#This Row],[Gruppe]]&lt;=765),Tabel1[[#This Row],[Dækmeter]],0)</f>
        <v>0</v>
      </c>
      <c r="L5964">
        <v>0</v>
      </c>
      <c r="M5964" t="s">
        <v>3</v>
      </c>
      <c r="N5964" t="str">
        <f>VLOOKUP($F5964,Statistikkoder!$A$2:$C$154,3,FALSE)</f>
        <v>Passager</v>
      </c>
    </row>
    <row r="5965" spans="1:14" x14ac:dyDescent="0.2">
      <c r="A5965" t="s">
        <v>219</v>
      </c>
      <c r="B5965" s="1">
        <v>0.33333333333333331</v>
      </c>
      <c r="C5965" t="s">
        <v>4</v>
      </c>
      <c r="D5965" t="s">
        <v>2</v>
      </c>
      <c r="E5965" t="s">
        <v>189</v>
      </c>
      <c r="F5965">
        <v>10</v>
      </c>
      <c r="G5965" t="str">
        <f>VLOOKUP(Tabel1[[#This Row],[Gruppe]],Statistikkoder!$A$1:$C$154,2,FALSE)</f>
        <v>    Voksen gående                    </v>
      </c>
      <c r="H5965">
        <v>0</v>
      </c>
      <c r="I5965">
        <v>3</v>
      </c>
      <c r="J5965">
        <v>0</v>
      </c>
      <c r="K5965">
        <f>IF(AND(Tabel1[[#This Row],[Gruppe]]&gt;=610,Tabel1[[#This Row],[Gruppe]]&lt;=765),Tabel1[[#This Row],[Dækmeter]],0)</f>
        <v>0</v>
      </c>
      <c r="L5965">
        <v>0</v>
      </c>
      <c r="M5965" t="s">
        <v>3</v>
      </c>
      <c r="N5965" t="str">
        <f>VLOOKUP($F5965,Statistikkoder!$A$2:$C$154,3,FALSE)</f>
        <v>Passager</v>
      </c>
    </row>
    <row r="5966" spans="1:14" x14ac:dyDescent="0.2">
      <c r="A5966" t="s">
        <v>219</v>
      </c>
      <c r="B5966" s="1">
        <v>0.33333333333333331</v>
      </c>
      <c r="C5966" t="s">
        <v>4</v>
      </c>
      <c r="D5966" t="s">
        <v>2</v>
      </c>
      <c r="E5966" t="s">
        <v>189</v>
      </c>
      <c r="F5966">
        <v>15</v>
      </c>
      <c r="G5966" t="str">
        <f>VLOOKUP(Tabel1[[#This Row],[Gruppe]],Statistikkoder!$A$1:$C$154,2,FALSE)</f>
        <v>    Voksen gående Pendler            </v>
      </c>
      <c r="H5966">
        <v>0</v>
      </c>
      <c r="I5966">
        <v>1</v>
      </c>
      <c r="J5966">
        <v>0</v>
      </c>
      <c r="K5966">
        <f>IF(AND(Tabel1[[#This Row],[Gruppe]]&gt;=610,Tabel1[[#This Row],[Gruppe]]&lt;=765),Tabel1[[#This Row],[Dækmeter]],0)</f>
        <v>0</v>
      </c>
      <c r="L5966">
        <v>0</v>
      </c>
      <c r="M5966" t="s">
        <v>3</v>
      </c>
      <c r="N5966" t="str">
        <f>VLOOKUP($F5966,Statistikkoder!$A$2:$C$154,3,FALSE)</f>
        <v>Passager</v>
      </c>
    </row>
    <row r="5967" spans="1:14" x14ac:dyDescent="0.2">
      <c r="A5967" t="s">
        <v>219</v>
      </c>
      <c r="B5967" s="1">
        <v>0.33333333333333331</v>
      </c>
      <c r="C5967" t="s">
        <v>4</v>
      </c>
      <c r="D5967" t="s">
        <v>2</v>
      </c>
      <c r="E5967" t="s">
        <v>189</v>
      </c>
      <c r="F5967">
        <v>40</v>
      </c>
      <c r="G5967" t="str">
        <f>VLOOKUP(Tabel1[[#This Row],[Gruppe]],Statistikkoder!$A$1:$C$154,2,FALSE)</f>
        <v>    Pensionist gående                </v>
      </c>
      <c r="H5967">
        <v>0</v>
      </c>
      <c r="I5967">
        <v>1</v>
      </c>
      <c r="J5967">
        <v>0</v>
      </c>
      <c r="K5967">
        <f>IF(AND(Tabel1[[#This Row],[Gruppe]]&gt;=610,Tabel1[[#This Row],[Gruppe]]&lt;=765),Tabel1[[#This Row],[Dækmeter]],0)</f>
        <v>0</v>
      </c>
      <c r="L5967">
        <v>0</v>
      </c>
      <c r="M5967" t="s">
        <v>3</v>
      </c>
      <c r="N5967" t="str">
        <f>VLOOKUP($F5967,Statistikkoder!$A$2:$C$154,3,FALSE)</f>
        <v>Passager</v>
      </c>
    </row>
    <row r="5968" spans="1:14" x14ac:dyDescent="0.2">
      <c r="A5968" t="s">
        <v>219</v>
      </c>
      <c r="B5968" s="1">
        <v>0.33333333333333331</v>
      </c>
      <c r="C5968" t="s">
        <v>4</v>
      </c>
      <c r="D5968" t="s">
        <v>2</v>
      </c>
      <c r="E5968" t="s">
        <v>189</v>
      </c>
      <c r="F5968">
        <v>80</v>
      </c>
      <c r="G5968" t="str">
        <f>VLOOKUP(Tabel1[[#This Row],[Gruppe]],Statistikkoder!$A$1:$C$154,2,FALSE)</f>
        <v>    Bil &lt; 1,95 pendler rejse        </v>
      </c>
      <c r="H5968">
        <v>6</v>
      </c>
      <c r="I5968">
        <v>7</v>
      </c>
      <c r="J5968">
        <v>36</v>
      </c>
      <c r="K5968">
        <f>IF(AND(Tabel1[[#This Row],[Gruppe]]&gt;=610,Tabel1[[#This Row],[Gruppe]]&lt;=765),Tabel1[[#This Row],[Dækmeter]],0)</f>
        <v>0</v>
      </c>
      <c r="L5968">
        <v>0</v>
      </c>
      <c r="M5968" t="s">
        <v>3</v>
      </c>
      <c r="N5968" t="str">
        <f>VLOOKUP($F5968,Statistikkoder!$A$2:$C$154,3,FALSE)</f>
        <v>Personbil</v>
      </c>
    </row>
    <row r="5969" spans="1:14" x14ac:dyDescent="0.2">
      <c r="A5969" t="s">
        <v>219</v>
      </c>
      <c r="B5969" s="1">
        <v>0.33333333333333331</v>
      </c>
      <c r="C5969" t="s">
        <v>4</v>
      </c>
      <c r="D5969" t="s">
        <v>2</v>
      </c>
      <c r="E5969" t="s">
        <v>189</v>
      </c>
      <c r="F5969">
        <v>110</v>
      </c>
      <c r="G5969" t="str">
        <f>VLOOKUP(Tabel1[[#This Row],[Gruppe]],Statistikkoder!$A$1:$C$154,2,FALSE)</f>
        <v>    Bil &lt; 1,95 m                            </v>
      </c>
      <c r="H5969">
        <v>15</v>
      </c>
      <c r="I5969">
        <v>25</v>
      </c>
      <c r="J5969">
        <v>90</v>
      </c>
      <c r="K5969">
        <f>IF(AND(Tabel1[[#This Row],[Gruppe]]&gt;=610,Tabel1[[#This Row],[Gruppe]]&lt;=765),Tabel1[[#This Row],[Dækmeter]],0)</f>
        <v>0</v>
      </c>
      <c r="L5969">
        <v>0</v>
      </c>
      <c r="M5969" t="s">
        <v>3</v>
      </c>
      <c r="N5969" t="str">
        <f>VLOOKUP($F5969,Statistikkoder!$A$2:$C$154,3,FALSE)</f>
        <v>Personbil</v>
      </c>
    </row>
    <row r="5970" spans="1:14" x14ac:dyDescent="0.2">
      <c r="A5970" t="s">
        <v>219</v>
      </c>
      <c r="B5970" s="1">
        <v>0.33333333333333331</v>
      </c>
      <c r="C5970" t="s">
        <v>4</v>
      </c>
      <c r="D5970" t="s">
        <v>2</v>
      </c>
      <c r="E5970" t="s">
        <v>189</v>
      </c>
      <c r="F5970">
        <v>510</v>
      </c>
      <c r="G5970" t="str">
        <f>VLOOKUP(Tabel1[[#This Row],[Gruppe]],Statistikkoder!$A$1:$C$154,2,FALSE)</f>
        <v>    Cykel Voksen                            </v>
      </c>
      <c r="H5970">
        <v>2</v>
      </c>
      <c r="I5970">
        <v>0</v>
      </c>
      <c r="J5970">
        <v>2</v>
      </c>
      <c r="K5970">
        <f>IF(AND(Tabel1[[#This Row],[Gruppe]]&gt;=610,Tabel1[[#This Row],[Gruppe]]&lt;=765),Tabel1[[#This Row],[Dækmeter]],0)</f>
        <v>0</v>
      </c>
      <c r="L5970">
        <v>0</v>
      </c>
      <c r="M5970" t="s">
        <v>3</v>
      </c>
      <c r="N5970" t="str">
        <f>VLOOKUP($F5970,Statistikkoder!$A$2:$C$154,3,FALSE)</f>
        <v>Cykel</v>
      </c>
    </row>
    <row r="5971" spans="1:14" x14ac:dyDescent="0.2">
      <c r="A5971" t="s">
        <v>219</v>
      </c>
      <c r="B5971" s="1">
        <v>0.33333333333333331</v>
      </c>
      <c r="C5971" t="s">
        <v>4</v>
      </c>
      <c r="D5971" t="s">
        <v>2</v>
      </c>
      <c r="E5971" t="s">
        <v>189</v>
      </c>
      <c r="F5971">
        <v>996</v>
      </c>
      <c r="G5971" t="str">
        <f>VLOOKUP(Tabel1[[#This Row],[Gruppe]],Statistikkoder!$A$1:$C$154,2,FALSE)</f>
        <v>    Passager i køretøj                            </v>
      </c>
      <c r="H5971">
        <v>0</v>
      </c>
      <c r="I5971">
        <v>32</v>
      </c>
      <c r="J5971">
        <v>0</v>
      </c>
      <c r="K5971">
        <f>IF(AND(Tabel1[[#This Row],[Gruppe]]&gt;=610,Tabel1[[#This Row],[Gruppe]]&lt;=765),Tabel1[[#This Row],[Dækmeter]],0)</f>
        <v>0</v>
      </c>
      <c r="L5971">
        <v>0</v>
      </c>
      <c r="M5971" t="s">
        <v>3</v>
      </c>
      <c r="N5971" t="str">
        <f>VLOOKUP($F5971,Statistikkoder!$A$2:$C$154,3,FALSE)</f>
        <v>Passager</v>
      </c>
    </row>
    <row r="5972" spans="1:14" x14ac:dyDescent="0.2">
      <c r="A5972" t="s">
        <v>219</v>
      </c>
      <c r="B5972" s="1">
        <v>0.375</v>
      </c>
      <c r="C5972" t="s">
        <v>0</v>
      </c>
      <c r="D5972" t="s">
        <v>1</v>
      </c>
      <c r="E5972" t="s">
        <v>189</v>
      </c>
      <c r="F5972">
        <v>10</v>
      </c>
      <c r="G5972" t="str">
        <f>VLOOKUP(Tabel1[[#This Row],[Gruppe]],Statistikkoder!$A$1:$C$154,2,FALSE)</f>
        <v>    Voksen gående                    </v>
      </c>
      <c r="H5972">
        <v>0</v>
      </c>
      <c r="I5972">
        <v>3</v>
      </c>
      <c r="J5972">
        <v>0</v>
      </c>
      <c r="K5972">
        <f>IF(AND(Tabel1[[#This Row],[Gruppe]]&gt;=610,Tabel1[[#This Row],[Gruppe]]&lt;=765),Tabel1[[#This Row],[Dækmeter]],0)</f>
        <v>0</v>
      </c>
      <c r="L5972">
        <v>0</v>
      </c>
      <c r="M5972" t="s">
        <v>3</v>
      </c>
      <c r="N5972" t="str">
        <f>VLOOKUP($F5972,Statistikkoder!$A$2:$C$154,3,FALSE)</f>
        <v>Passager</v>
      </c>
    </row>
    <row r="5973" spans="1:14" x14ac:dyDescent="0.2">
      <c r="A5973" t="s">
        <v>219</v>
      </c>
      <c r="B5973" s="1">
        <v>0.375</v>
      </c>
      <c r="C5973" t="s">
        <v>0</v>
      </c>
      <c r="D5973" t="s">
        <v>1</v>
      </c>
      <c r="E5973" t="s">
        <v>189</v>
      </c>
      <c r="F5973">
        <v>80</v>
      </c>
      <c r="G5973" t="str">
        <f>VLOOKUP(Tabel1[[#This Row],[Gruppe]],Statistikkoder!$A$1:$C$154,2,FALSE)</f>
        <v>    Bil &lt; 1,95 pendler rejse        </v>
      </c>
      <c r="H5973">
        <v>2</v>
      </c>
      <c r="I5973">
        <v>3</v>
      </c>
      <c r="J5973">
        <v>12</v>
      </c>
      <c r="K5973">
        <f>IF(AND(Tabel1[[#This Row],[Gruppe]]&gt;=610,Tabel1[[#This Row],[Gruppe]]&lt;=765),Tabel1[[#This Row],[Dækmeter]],0)</f>
        <v>0</v>
      </c>
      <c r="L5973">
        <v>0</v>
      </c>
      <c r="M5973" t="s">
        <v>3</v>
      </c>
      <c r="N5973" t="str">
        <f>VLOOKUP($F5973,Statistikkoder!$A$2:$C$154,3,FALSE)</f>
        <v>Personbil</v>
      </c>
    </row>
    <row r="5974" spans="1:14" x14ac:dyDescent="0.2">
      <c r="A5974" t="s">
        <v>219</v>
      </c>
      <c r="B5974" s="1">
        <v>0.375</v>
      </c>
      <c r="C5974" t="s">
        <v>0</v>
      </c>
      <c r="D5974" t="s">
        <v>1</v>
      </c>
      <c r="E5974" t="s">
        <v>189</v>
      </c>
      <c r="F5974">
        <v>110</v>
      </c>
      <c r="G5974" t="str">
        <f>VLOOKUP(Tabel1[[#This Row],[Gruppe]],Statistikkoder!$A$1:$C$154,2,FALSE)</f>
        <v>    Bil &lt; 1,95 m                            </v>
      </c>
      <c r="H5974">
        <v>24</v>
      </c>
      <c r="I5974">
        <v>56</v>
      </c>
      <c r="J5974">
        <v>144</v>
      </c>
      <c r="K5974">
        <f>IF(AND(Tabel1[[#This Row],[Gruppe]]&gt;=610,Tabel1[[#This Row],[Gruppe]]&lt;=765),Tabel1[[#This Row],[Dækmeter]],0)</f>
        <v>0</v>
      </c>
      <c r="L5974">
        <v>0</v>
      </c>
      <c r="M5974" t="s">
        <v>3</v>
      </c>
      <c r="N5974" t="str">
        <f>VLOOKUP($F5974,Statistikkoder!$A$2:$C$154,3,FALSE)</f>
        <v>Personbil</v>
      </c>
    </row>
    <row r="5975" spans="1:14" x14ac:dyDescent="0.2">
      <c r="A5975" t="s">
        <v>219</v>
      </c>
      <c r="B5975" s="1">
        <v>0.375</v>
      </c>
      <c r="C5975" t="s">
        <v>0</v>
      </c>
      <c r="D5975" t="s">
        <v>1</v>
      </c>
      <c r="E5975" t="s">
        <v>189</v>
      </c>
      <c r="F5975">
        <v>120</v>
      </c>
      <c r="G5975" t="str">
        <f>VLOOKUP(Tabel1[[#This Row],[Gruppe]],Statistikkoder!$A$1:$C$154,2,FALSE)</f>
        <v>    Bil &gt; 1,95 m                            </v>
      </c>
      <c r="H5975">
        <v>1</v>
      </c>
      <c r="I5975">
        <v>2</v>
      </c>
      <c r="J5975">
        <v>6</v>
      </c>
      <c r="K5975">
        <f>IF(AND(Tabel1[[#This Row],[Gruppe]]&gt;=610,Tabel1[[#This Row],[Gruppe]]&lt;=765),Tabel1[[#This Row],[Dækmeter]],0)</f>
        <v>0</v>
      </c>
      <c r="L5975">
        <v>0</v>
      </c>
      <c r="M5975" t="s">
        <v>3</v>
      </c>
      <c r="N5975" t="str">
        <f>VLOOKUP($F5975,Statistikkoder!$A$2:$C$154,3,FALSE)</f>
        <v>Personbil</v>
      </c>
    </row>
    <row r="5976" spans="1:14" x14ac:dyDescent="0.2">
      <c r="A5976" t="s">
        <v>219</v>
      </c>
      <c r="B5976" s="1">
        <v>0.375</v>
      </c>
      <c r="C5976" t="s">
        <v>0</v>
      </c>
      <c r="D5976" t="s">
        <v>1</v>
      </c>
      <c r="E5976" t="s">
        <v>189</v>
      </c>
      <c r="F5976">
        <v>123</v>
      </c>
      <c r="G5976" t="str">
        <f>VLOOKUP(Tabel1[[#This Row],[Gruppe]],Statistikkoder!$A$1:$C$154,2,FALSE)</f>
        <v>    Bil H&gt;1,95 &amp; L&gt;6 m                      </v>
      </c>
      <c r="H5976">
        <v>1</v>
      </c>
      <c r="I5976">
        <v>5</v>
      </c>
      <c r="J5976">
        <v>6</v>
      </c>
      <c r="K5976">
        <f>IF(AND(Tabel1[[#This Row],[Gruppe]]&gt;=610,Tabel1[[#This Row],[Gruppe]]&lt;=765),Tabel1[[#This Row],[Dækmeter]],0)</f>
        <v>0</v>
      </c>
      <c r="L5976">
        <v>0</v>
      </c>
      <c r="M5976" t="s">
        <v>3</v>
      </c>
      <c r="N5976" t="str">
        <f>VLOOKUP($F5976,Statistikkoder!$A$2:$C$154,3,FALSE)</f>
        <v>Personbil</v>
      </c>
    </row>
    <row r="5977" spans="1:14" x14ac:dyDescent="0.2">
      <c r="A5977" t="s">
        <v>219</v>
      </c>
      <c r="B5977" s="1">
        <v>0.375</v>
      </c>
      <c r="C5977" t="s">
        <v>0</v>
      </c>
      <c r="D5977" t="s">
        <v>1</v>
      </c>
      <c r="E5977" t="s">
        <v>189</v>
      </c>
      <c r="F5977">
        <v>309</v>
      </c>
      <c r="G5977" t="str">
        <f>VLOOKUP(Tabel1[[#This Row],[Gruppe]],Statistikkoder!$A$1:$C$154,2,FALSE)</f>
        <v>    Autocamper &lt;  6 meter                </v>
      </c>
      <c r="H5977">
        <v>1</v>
      </c>
      <c r="I5977">
        <v>2</v>
      </c>
      <c r="J5977">
        <v>6</v>
      </c>
      <c r="K5977">
        <f>IF(AND(Tabel1[[#This Row],[Gruppe]]&gt;=610,Tabel1[[#This Row],[Gruppe]]&lt;=765),Tabel1[[#This Row],[Dækmeter]],0)</f>
        <v>0</v>
      </c>
      <c r="L5977">
        <v>0</v>
      </c>
      <c r="M5977" t="s">
        <v>3</v>
      </c>
      <c r="N5977" t="str">
        <f>VLOOKUP($F5977,Statistikkoder!$A$2:$C$154,3,FALSE)</f>
        <v>Autocamper</v>
      </c>
    </row>
    <row r="5978" spans="1:14" x14ac:dyDescent="0.2">
      <c r="A5978" t="s">
        <v>219</v>
      </c>
      <c r="B5978" s="1">
        <v>0.375</v>
      </c>
      <c r="C5978" t="s">
        <v>0</v>
      </c>
      <c r="D5978" t="s">
        <v>1</v>
      </c>
      <c r="E5978" t="s">
        <v>189</v>
      </c>
      <c r="F5978">
        <v>320</v>
      </c>
      <c r="G5978" t="str">
        <f>VLOOKUP(Tabel1[[#This Row],[Gruppe]],Statistikkoder!$A$1:$C$154,2,FALSE)</f>
        <v>    Autocamper &lt; 12 meter                </v>
      </c>
      <c r="H5978">
        <v>1</v>
      </c>
      <c r="I5978">
        <v>1</v>
      </c>
      <c r="J5978">
        <v>10</v>
      </c>
      <c r="K5978">
        <f>IF(AND(Tabel1[[#This Row],[Gruppe]]&gt;=610,Tabel1[[#This Row],[Gruppe]]&lt;=765),Tabel1[[#This Row],[Dækmeter]],0)</f>
        <v>0</v>
      </c>
      <c r="L5978">
        <v>0</v>
      </c>
      <c r="M5978" t="s">
        <v>3</v>
      </c>
      <c r="N5978" t="str">
        <f>VLOOKUP($F5978,Statistikkoder!$A$2:$C$154,3,FALSE)</f>
        <v>Autocamper</v>
      </c>
    </row>
    <row r="5979" spans="1:14" x14ac:dyDescent="0.2">
      <c r="A5979" t="s">
        <v>219</v>
      </c>
      <c r="B5979" s="1">
        <v>0.375</v>
      </c>
      <c r="C5979" t="s">
        <v>0</v>
      </c>
      <c r="D5979" t="s">
        <v>1</v>
      </c>
      <c r="E5979" t="s">
        <v>189</v>
      </c>
      <c r="F5979">
        <v>510</v>
      </c>
      <c r="G5979" t="str">
        <f>VLOOKUP(Tabel1[[#This Row],[Gruppe]],Statistikkoder!$A$1:$C$154,2,FALSE)</f>
        <v>    Cykel Voksen                            </v>
      </c>
      <c r="H5979">
        <v>1</v>
      </c>
      <c r="I5979">
        <v>0</v>
      </c>
      <c r="J5979">
        <v>1</v>
      </c>
      <c r="K5979">
        <f>IF(AND(Tabel1[[#This Row],[Gruppe]]&gt;=610,Tabel1[[#This Row],[Gruppe]]&lt;=765),Tabel1[[#This Row],[Dækmeter]],0)</f>
        <v>0</v>
      </c>
      <c r="L5979">
        <v>0</v>
      </c>
      <c r="M5979" t="s">
        <v>3</v>
      </c>
      <c r="N5979" t="str">
        <f>VLOOKUP($F5979,Statistikkoder!$A$2:$C$154,3,FALSE)</f>
        <v>Cykel</v>
      </c>
    </row>
    <row r="5980" spans="1:14" x14ac:dyDescent="0.2">
      <c r="A5980" t="s">
        <v>219</v>
      </c>
      <c r="B5980" s="1">
        <v>0.375</v>
      </c>
      <c r="C5980" t="s">
        <v>0</v>
      </c>
      <c r="D5980" t="s">
        <v>1</v>
      </c>
      <c r="E5980" t="s">
        <v>189</v>
      </c>
      <c r="F5980">
        <v>710</v>
      </c>
      <c r="G5980" t="str">
        <f>VLOOKUP(Tabel1[[#This Row],[Gruppe]],Statistikkoder!$A$1:$C$154,2,FALSE)</f>
        <v>    Forvogn &lt; 10 meter incl. fører          </v>
      </c>
      <c r="H5980">
        <v>1</v>
      </c>
      <c r="I5980">
        <v>1</v>
      </c>
      <c r="J5980">
        <v>10</v>
      </c>
      <c r="K5980">
        <f>IF(AND(Tabel1[[#This Row],[Gruppe]]&gt;=610,Tabel1[[#This Row],[Gruppe]]&lt;=765),Tabel1[[#This Row],[Dækmeter]],0)</f>
        <v>10</v>
      </c>
      <c r="L5980">
        <v>0</v>
      </c>
      <c r="M5980" t="s">
        <v>3</v>
      </c>
      <c r="N5980" t="str">
        <f>VLOOKUP($F5980,Statistikkoder!$A$2:$C$154,3,FALSE)</f>
        <v>Forvogn</v>
      </c>
    </row>
    <row r="5981" spans="1:14" x14ac:dyDescent="0.2">
      <c r="A5981" t="s">
        <v>219</v>
      </c>
      <c r="B5981" s="1">
        <v>0.375</v>
      </c>
      <c r="C5981" t="s">
        <v>0</v>
      </c>
      <c r="D5981" t="s">
        <v>1</v>
      </c>
      <c r="E5981" t="s">
        <v>189</v>
      </c>
      <c r="F5981">
        <v>996</v>
      </c>
      <c r="G5981" t="str">
        <f>VLOOKUP(Tabel1[[#This Row],[Gruppe]],Statistikkoder!$A$1:$C$154,2,FALSE)</f>
        <v>    Passager i køretøj                            </v>
      </c>
      <c r="H5981">
        <v>0</v>
      </c>
      <c r="I5981">
        <v>70</v>
      </c>
      <c r="J5981">
        <v>0</v>
      </c>
      <c r="K5981">
        <f>IF(AND(Tabel1[[#This Row],[Gruppe]]&gt;=610,Tabel1[[#This Row],[Gruppe]]&lt;=765),Tabel1[[#This Row],[Dækmeter]],0)</f>
        <v>0</v>
      </c>
      <c r="L5981">
        <v>0</v>
      </c>
      <c r="M5981" t="s">
        <v>3</v>
      </c>
      <c r="N5981" t="str">
        <f>VLOOKUP($F5981,Statistikkoder!$A$2:$C$154,3,FALSE)</f>
        <v>Passager</v>
      </c>
    </row>
    <row r="5982" spans="1:14" x14ac:dyDescent="0.2">
      <c r="A5982" t="s">
        <v>219</v>
      </c>
      <c r="B5982" s="1">
        <v>0.41666666666666669</v>
      </c>
      <c r="C5982" t="s">
        <v>4</v>
      </c>
      <c r="D5982" t="s">
        <v>2</v>
      </c>
      <c r="E5982" t="s">
        <v>189</v>
      </c>
      <c r="F5982">
        <v>10</v>
      </c>
      <c r="G5982" t="str">
        <f>VLOOKUP(Tabel1[[#This Row],[Gruppe]],Statistikkoder!$A$1:$C$154,2,FALSE)</f>
        <v>    Voksen gående                    </v>
      </c>
      <c r="H5982">
        <v>0</v>
      </c>
      <c r="I5982">
        <v>3</v>
      </c>
      <c r="J5982">
        <v>0</v>
      </c>
      <c r="K5982">
        <f>IF(AND(Tabel1[[#This Row],[Gruppe]]&gt;=610,Tabel1[[#This Row],[Gruppe]]&lt;=765),Tabel1[[#This Row],[Dækmeter]],0)</f>
        <v>0</v>
      </c>
      <c r="L5982">
        <v>0</v>
      </c>
      <c r="M5982" t="s">
        <v>3</v>
      </c>
      <c r="N5982" t="str">
        <f>VLOOKUP($F5982,Statistikkoder!$A$2:$C$154,3,FALSE)</f>
        <v>Passager</v>
      </c>
    </row>
    <row r="5983" spans="1:14" x14ac:dyDescent="0.2">
      <c r="A5983" t="s">
        <v>219</v>
      </c>
      <c r="B5983" s="1">
        <v>0.41666666666666669</v>
      </c>
      <c r="C5983" t="s">
        <v>4</v>
      </c>
      <c r="D5983" t="s">
        <v>2</v>
      </c>
      <c r="E5983" t="s">
        <v>189</v>
      </c>
      <c r="F5983">
        <v>40</v>
      </c>
      <c r="G5983" t="str">
        <f>VLOOKUP(Tabel1[[#This Row],[Gruppe]],Statistikkoder!$A$1:$C$154,2,FALSE)</f>
        <v>    Pensionist gående                </v>
      </c>
      <c r="H5983">
        <v>0</v>
      </c>
      <c r="I5983">
        <v>1</v>
      </c>
      <c r="J5983">
        <v>0</v>
      </c>
      <c r="K5983">
        <f>IF(AND(Tabel1[[#This Row],[Gruppe]]&gt;=610,Tabel1[[#This Row],[Gruppe]]&lt;=765),Tabel1[[#This Row],[Dækmeter]],0)</f>
        <v>0</v>
      </c>
      <c r="L5983">
        <v>0</v>
      </c>
      <c r="M5983" t="s">
        <v>3</v>
      </c>
      <c r="N5983" t="str">
        <f>VLOOKUP($F5983,Statistikkoder!$A$2:$C$154,3,FALSE)</f>
        <v>Passager</v>
      </c>
    </row>
    <row r="5984" spans="1:14" x14ac:dyDescent="0.2">
      <c r="A5984" t="s">
        <v>219</v>
      </c>
      <c r="B5984" s="1">
        <v>0.41666666666666669</v>
      </c>
      <c r="C5984" t="s">
        <v>4</v>
      </c>
      <c r="D5984" t="s">
        <v>2</v>
      </c>
      <c r="E5984" t="s">
        <v>189</v>
      </c>
      <c r="F5984">
        <v>41</v>
      </c>
      <c r="G5984" t="str">
        <f>VLOOKUP(Tabel1[[#This Row],[Gruppe]],Statistikkoder!$A$1:$C$154,2,FALSE)</f>
        <v>    Pensionist gående Pendler        </v>
      </c>
      <c r="H5984">
        <v>0</v>
      </c>
      <c r="I5984">
        <v>1</v>
      </c>
      <c r="J5984">
        <v>0</v>
      </c>
      <c r="K5984">
        <f>IF(AND(Tabel1[[#This Row],[Gruppe]]&gt;=610,Tabel1[[#This Row],[Gruppe]]&lt;=765),Tabel1[[#This Row],[Dækmeter]],0)</f>
        <v>0</v>
      </c>
      <c r="L5984">
        <v>0</v>
      </c>
      <c r="M5984" t="s">
        <v>3</v>
      </c>
      <c r="N5984" t="str">
        <f>VLOOKUP($F5984,Statistikkoder!$A$2:$C$154,3,FALSE)</f>
        <v>Passager</v>
      </c>
    </row>
    <row r="5985" spans="1:14" x14ac:dyDescent="0.2">
      <c r="A5985" t="s">
        <v>219</v>
      </c>
      <c r="B5985" s="1">
        <v>0.41666666666666669</v>
      </c>
      <c r="C5985" t="s">
        <v>4</v>
      </c>
      <c r="D5985" t="s">
        <v>2</v>
      </c>
      <c r="E5985" t="s">
        <v>189</v>
      </c>
      <c r="F5985">
        <v>80</v>
      </c>
      <c r="G5985" t="str">
        <f>VLOOKUP(Tabel1[[#This Row],[Gruppe]],Statistikkoder!$A$1:$C$154,2,FALSE)</f>
        <v>    Bil &lt; 1,95 pendler rejse        </v>
      </c>
      <c r="H5985">
        <v>6</v>
      </c>
      <c r="I5985">
        <v>10</v>
      </c>
      <c r="J5985">
        <v>36</v>
      </c>
      <c r="K5985">
        <f>IF(AND(Tabel1[[#This Row],[Gruppe]]&gt;=610,Tabel1[[#This Row],[Gruppe]]&lt;=765),Tabel1[[#This Row],[Dækmeter]],0)</f>
        <v>0</v>
      </c>
      <c r="L5985">
        <v>0</v>
      </c>
      <c r="M5985" t="s">
        <v>3</v>
      </c>
      <c r="N5985" t="str">
        <f>VLOOKUP($F5985,Statistikkoder!$A$2:$C$154,3,FALSE)</f>
        <v>Personbil</v>
      </c>
    </row>
    <row r="5986" spans="1:14" x14ac:dyDescent="0.2">
      <c r="A5986" t="s">
        <v>219</v>
      </c>
      <c r="B5986" s="1">
        <v>0.41666666666666669</v>
      </c>
      <c r="C5986" t="s">
        <v>4</v>
      </c>
      <c r="D5986" t="s">
        <v>2</v>
      </c>
      <c r="E5986" t="s">
        <v>189</v>
      </c>
      <c r="F5986">
        <v>110</v>
      </c>
      <c r="G5986" t="str">
        <f>VLOOKUP(Tabel1[[#This Row],[Gruppe]],Statistikkoder!$A$1:$C$154,2,FALSE)</f>
        <v>    Bil &lt; 1,95 m                            </v>
      </c>
      <c r="H5986">
        <v>28</v>
      </c>
      <c r="I5986">
        <v>54</v>
      </c>
      <c r="J5986">
        <v>168</v>
      </c>
      <c r="K5986">
        <f>IF(AND(Tabel1[[#This Row],[Gruppe]]&gt;=610,Tabel1[[#This Row],[Gruppe]]&lt;=765),Tabel1[[#This Row],[Dækmeter]],0)</f>
        <v>0</v>
      </c>
      <c r="L5986">
        <v>0</v>
      </c>
      <c r="M5986" t="s">
        <v>3</v>
      </c>
      <c r="N5986" t="str">
        <f>VLOOKUP($F5986,Statistikkoder!$A$2:$C$154,3,FALSE)</f>
        <v>Personbil</v>
      </c>
    </row>
    <row r="5987" spans="1:14" x14ac:dyDescent="0.2">
      <c r="A5987" t="s">
        <v>219</v>
      </c>
      <c r="B5987" s="1">
        <v>0.41666666666666669</v>
      </c>
      <c r="C5987" t="s">
        <v>4</v>
      </c>
      <c r="D5987" t="s">
        <v>2</v>
      </c>
      <c r="E5987" t="s">
        <v>189</v>
      </c>
      <c r="F5987">
        <v>505</v>
      </c>
      <c r="G5987" t="str">
        <f>VLOOKUP(Tabel1[[#This Row],[Gruppe]],Statistikkoder!$A$1:$C$154,2,FALSE)</f>
        <v>    Cykel Pensionist                        </v>
      </c>
      <c r="H5987">
        <v>1</v>
      </c>
      <c r="I5987">
        <v>0</v>
      </c>
      <c r="J5987">
        <v>1</v>
      </c>
      <c r="K5987">
        <f>IF(AND(Tabel1[[#This Row],[Gruppe]]&gt;=610,Tabel1[[#This Row],[Gruppe]]&lt;=765),Tabel1[[#This Row],[Dækmeter]],0)</f>
        <v>0</v>
      </c>
      <c r="L5987">
        <v>0</v>
      </c>
      <c r="M5987" t="s">
        <v>3</v>
      </c>
      <c r="N5987" t="str">
        <f>VLOOKUP($F5987,Statistikkoder!$A$2:$C$154,3,FALSE)</f>
        <v>Cykel</v>
      </c>
    </row>
    <row r="5988" spans="1:14" x14ac:dyDescent="0.2">
      <c r="A5988" t="s">
        <v>219</v>
      </c>
      <c r="B5988" s="1">
        <v>0.41666666666666669</v>
      </c>
      <c r="C5988" t="s">
        <v>4</v>
      </c>
      <c r="D5988" t="s">
        <v>2</v>
      </c>
      <c r="E5988" t="s">
        <v>189</v>
      </c>
      <c r="F5988">
        <v>510</v>
      </c>
      <c r="G5988" t="str">
        <f>VLOOKUP(Tabel1[[#This Row],[Gruppe]],Statistikkoder!$A$1:$C$154,2,FALSE)</f>
        <v>    Cykel Voksen                            </v>
      </c>
      <c r="H5988">
        <v>2</v>
      </c>
      <c r="I5988">
        <v>0</v>
      </c>
      <c r="J5988">
        <v>2</v>
      </c>
      <c r="K5988">
        <f>IF(AND(Tabel1[[#This Row],[Gruppe]]&gt;=610,Tabel1[[#This Row],[Gruppe]]&lt;=765),Tabel1[[#This Row],[Dækmeter]],0)</f>
        <v>0</v>
      </c>
      <c r="L5988">
        <v>0</v>
      </c>
      <c r="M5988" t="s">
        <v>3</v>
      </c>
      <c r="N5988" t="str">
        <f>VLOOKUP($F5988,Statistikkoder!$A$2:$C$154,3,FALSE)</f>
        <v>Cykel</v>
      </c>
    </row>
    <row r="5989" spans="1:14" x14ac:dyDescent="0.2">
      <c r="A5989" t="s">
        <v>219</v>
      </c>
      <c r="B5989" s="1">
        <v>0.41666666666666669</v>
      </c>
      <c r="C5989" t="s">
        <v>4</v>
      </c>
      <c r="D5989" t="s">
        <v>2</v>
      </c>
      <c r="E5989" t="s">
        <v>189</v>
      </c>
      <c r="F5989">
        <v>996</v>
      </c>
      <c r="G5989" t="str">
        <f>VLOOKUP(Tabel1[[#This Row],[Gruppe]],Statistikkoder!$A$1:$C$154,2,FALSE)</f>
        <v>    Passager i køretøj                            </v>
      </c>
      <c r="H5989">
        <v>0</v>
      </c>
      <c r="I5989">
        <v>64</v>
      </c>
      <c r="J5989">
        <v>0</v>
      </c>
      <c r="K5989">
        <f>IF(AND(Tabel1[[#This Row],[Gruppe]]&gt;=610,Tabel1[[#This Row],[Gruppe]]&lt;=765),Tabel1[[#This Row],[Dækmeter]],0)</f>
        <v>0</v>
      </c>
      <c r="L5989">
        <v>0</v>
      </c>
      <c r="M5989" t="s">
        <v>3</v>
      </c>
      <c r="N5989" t="str">
        <f>VLOOKUP($F5989,Statistikkoder!$A$2:$C$154,3,FALSE)</f>
        <v>Passager</v>
      </c>
    </row>
    <row r="5990" spans="1:14" x14ac:dyDescent="0.2">
      <c r="A5990" t="s">
        <v>219</v>
      </c>
      <c r="B5990" s="1">
        <v>0.41666666666666669</v>
      </c>
      <c r="C5990" t="s">
        <v>0</v>
      </c>
      <c r="D5990" t="s">
        <v>1</v>
      </c>
      <c r="E5990" t="s">
        <v>190</v>
      </c>
      <c r="F5990">
        <v>80</v>
      </c>
      <c r="G5990" t="str">
        <f>VLOOKUP(Tabel1[[#This Row],[Gruppe]],Statistikkoder!$A$1:$C$154,2,FALSE)</f>
        <v>    Bil &lt; 1,95 pendler rejse        </v>
      </c>
      <c r="H5990">
        <v>4</v>
      </c>
      <c r="I5990">
        <v>9</v>
      </c>
      <c r="J5990">
        <v>24</v>
      </c>
      <c r="K5990">
        <f>IF(AND(Tabel1[[#This Row],[Gruppe]]&gt;=610,Tabel1[[#This Row],[Gruppe]]&lt;=765),Tabel1[[#This Row],[Dækmeter]],0)</f>
        <v>0</v>
      </c>
      <c r="L5990">
        <v>0</v>
      </c>
      <c r="M5990" t="s">
        <v>3</v>
      </c>
      <c r="N5990" t="str">
        <f>VLOOKUP($F5990,Statistikkoder!$A$2:$C$154,3,FALSE)</f>
        <v>Personbil</v>
      </c>
    </row>
    <row r="5991" spans="1:14" x14ac:dyDescent="0.2">
      <c r="A5991" t="s">
        <v>219</v>
      </c>
      <c r="B5991" s="1">
        <v>0.41666666666666669</v>
      </c>
      <c r="C5991" t="s">
        <v>0</v>
      </c>
      <c r="D5991" t="s">
        <v>1</v>
      </c>
      <c r="E5991" t="s">
        <v>190</v>
      </c>
      <c r="F5991">
        <v>110</v>
      </c>
      <c r="G5991" t="str">
        <f>VLOOKUP(Tabel1[[#This Row],[Gruppe]],Statistikkoder!$A$1:$C$154,2,FALSE)</f>
        <v>    Bil &lt; 1,95 m                            </v>
      </c>
      <c r="H5991">
        <v>25</v>
      </c>
      <c r="I5991">
        <v>51</v>
      </c>
      <c r="J5991">
        <v>150</v>
      </c>
      <c r="K5991">
        <f>IF(AND(Tabel1[[#This Row],[Gruppe]]&gt;=610,Tabel1[[#This Row],[Gruppe]]&lt;=765),Tabel1[[#This Row],[Dækmeter]],0)</f>
        <v>0</v>
      </c>
      <c r="L5991">
        <v>0</v>
      </c>
      <c r="M5991" t="s">
        <v>3</v>
      </c>
      <c r="N5991" t="str">
        <f>VLOOKUP($F5991,Statistikkoder!$A$2:$C$154,3,FALSE)</f>
        <v>Personbil</v>
      </c>
    </row>
    <row r="5992" spans="1:14" x14ac:dyDescent="0.2">
      <c r="A5992" t="s">
        <v>219</v>
      </c>
      <c r="B5992" s="1">
        <v>0.41666666666666669</v>
      </c>
      <c r="C5992" t="s">
        <v>0</v>
      </c>
      <c r="D5992" t="s">
        <v>1</v>
      </c>
      <c r="E5992" t="s">
        <v>190</v>
      </c>
      <c r="F5992">
        <v>120</v>
      </c>
      <c r="G5992" t="str">
        <f>VLOOKUP(Tabel1[[#This Row],[Gruppe]],Statistikkoder!$A$1:$C$154,2,FALSE)</f>
        <v>    Bil &gt; 1,95 m                            </v>
      </c>
      <c r="H5992">
        <v>1</v>
      </c>
      <c r="I5992">
        <v>4</v>
      </c>
      <c r="J5992">
        <v>6</v>
      </c>
      <c r="K5992">
        <f>IF(AND(Tabel1[[#This Row],[Gruppe]]&gt;=610,Tabel1[[#This Row],[Gruppe]]&lt;=765),Tabel1[[#This Row],[Dækmeter]],0)</f>
        <v>0</v>
      </c>
      <c r="L5992">
        <v>0</v>
      </c>
      <c r="M5992" t="s">
        <v>3</v>
      </c>
      <c r="N5992" t="str">
        <f>VLOOKUP($F5992,Statistikkoder!$A$2:$C$154,3,FALSE)</f>
        <v>Personbil</v>
      </c>
    </row>
    <row r="5993" spans="1:14" x14ac:dyDescent="0.2">
      <c r="A5993" t="s">
        <v>219</v>
      </c>
      <c r="B5993" s="1">
        <v>0.41666666666666669</v>
      </c>
      <c r="C5993" t="s">
        <v>0</v>
      </c>
      <c r="D5993" t="s">
        <v>1</v>
      </c>
      <c r="E5993" t="s">
        <v>190</v>
      </c>
      <c r="F5993">
        <v>123</v>
      </c>
      <c r="G5993" t="str">
        <f>VLOOKUP(Tabel1[[#This Row],[Gruppe]],Statistikkoder!$A$1:$C$154,2,FALSE)</f>
        <v>    Bil H&gt;1,95 &amp; L&gt;6 m                      </v>
      </c>
      <c r="H5993">
        <v>1</v>
      </c>
      <c r="I5993">
        <v>2</v>
      </c>
      <c r="J5993">
        <v>6</v>
      </c>
      <c r="K5993">
        <f>IF(AND(Tabel1[[#This Row],[Gruppe]]&gt;=610,Tabel1[[#This Row],[Gruppe]]&lt;=765),Tabel1[[#This Row],[Dækmeter]],0)</f>
        <v>0</v>
      </c>
      <c r="L5993">
        <v>0</v>
      </c>
      <c r="M5993" t="s">
        <v>3</v>
      </c>
      <c r="N5993" t="str">
        <f>VLOOKUP($F5993,Statistikkoder!$A$2:$C$154,3,FALSE)</f>
        <v>Personbil</v>
      </c>
    </row>
    <row r="5994" spans="1:14" x14ac:dyDescent="0.2">
      <c r="A5994" t="s">
        <v>219</v>
      </c>
      <c r="B5994" s="1">
        <v>0.41666666666666669</v>
      </c>
      <c r="C5994" t="s">
        <v>0</v>
      </c>
      <c r="D5994" t="s">
        <v>1</v>
      </c>
      <c r="E5994" t="s">
        <v>190</v>
      </c>
      <c r="F5994">
        <v>309</v>
      </c>
      <c r="G5994" t="str">
        <f>VLOOKUP(Tabel1[[#This Row],[Gruppe]],Statistikkoder!$A$1:$C$154,2,FALSE)</f>
        <v>    Autocamper &lt;  6 meter                </v>
      </c>
      <c r="H5994">
        <v>1</v>
      </c>
      <c r="I5994">
        <v>2</v>
      </c>
      <c r="J5994">
        <v>6</v>
      </c>
      <c r="K5994">
        <f>IF(AND(Tabel1[[#This Row],[Gruppe]]&gt;=610,Tabel1[[#This Row],[Gruppe]]&lt;=765),Tabel1[[#This Row],[Dækmeter]],0)</f>
        <v>0</v>
      </c>
      <c r="L5994">
        <v>0</v>
      </c>
      <c r="M5994" t="s">
        <v>3</v>
      </c>
      <c r="N5994" t="str">
        <f>VLOOKUP($F5994,Statistikkoder!$A$2:$C$154,3,FALSE)</f>
        <v>Autocamper</v>
      </c>
    </row>
    <row r="5995" spans="1:14" x14ac:dyDescent="0.2">
      <c r="A5995" t="s">
        <v>219</v>
      </c>
      <c r="B5995" s="1">
        <v>0.41666666666666669</v>
      </c>
      <c r="C5995" t="s">
        <v>0</v>
      </c>
      <c r="D5995" t="s">
        <v>1</v>
      </c>
      <c r="E5995" t="s">
        <v>190</v>
      </c>
      <c r="F5995">
        <v>320</v>
      </c>
      <c r="G5995" t="str">
        <f>VLOOKUP(Tabel1[[#This Row],[Gruppe]],Statistikkoder!$A$1:$C$154,2,FALSE)</f>
        <v>    Autocamper &lt; 12 meter                </v>
      </c>
      <c r="H5995">
        <v>1</v>
      </c>
      <c r="I5995">
        <v>3</v>
      </c>
      <c r="J5995">
        <v>10</v>
      </c>
      <c r="K5995">
        <f>IF(AND(Tabel1[[#This Row],[Gruppe]]&gt;=610,Tabel1[[#This Row],[Gruppe]]&lt;=765),Tabel1[[#This Row],[Dækmeter]],0)</f>
        <v>0</v>
      </c>
      <c r="L5995">
        <v>0</v>
      </c>
      <c r="M5995" t="s">
        <v>3</v>
      </c>
      <c r="N5995" t="str">
        <f>VLOOKUP($F5995,Statistikkoder!$A$2:$C$154,3,FALSE)</f>
        <v>Autocamper</v>
      </c>
    </row>
    <row r="5996" spans="1:14" x14ac:dyDescent="0.2">
      <c r="A5996" t="s">
        <v>219</v>
      </c>
      <c r="B5996" s="1">
        <v>0.41666666666666669</v>
      </c>
      <c r="C5996" t="s">
        <v>0</v>
      </c>
      <c r="D5996" t="s">
        <v>1</v>
      </c>
      <c r="E5996" t="s">
        <v>190</v>
      </c>
      <c r="F5996">
        <v>410</v>
      </c>
      <c r="G5996" t="str">
        <f>VLOOKUP(Tabel1[[#This Row],[Gruppe]],Statistikkoder!$A$1:$C$154,2,FALSE)</f>
        <v>    MC                                    </v>
      </c>
      <c r="H5996">
        <v>3</v>
      </c>
      <c r="I5996">
        <v>3</v>
      </c>
      <c r="J5996">
        <v>9</v>
      </c>
      <c r="K5996">
        <f>IF(AND(Tabel1[[#This Row],[Gruppe]]&gt;=610,Tabel1[[#This Row],[Gruppe]]&lt;=765),Tabel1[[#This Row],[Dækmeter]],0)</f>
        <v>0</v>
      </c>
      <c r="L5996">
        <v>0</v>
      </c>
      <c r="M5996" t="s">
        <v>3</v>
      </c>
      <c r="N5996" t="str">
        <f>VLOOKUP($F5996,Statistikkoder!$A$2:$C$154,3,FALSE)</f>
        <v>MC/Knallert</v>
      </c>
    </row>
    <row r="5997" spans="1:14" x14ac:dyDescent="0.2">
      <c r="A5997" t="s">
        <v>219</v>
      </c>
      <c r="B5997" s="1">
        <v>0.41666666666666669</v>
      </c>
      <c r="C5997" t="s">
        <v>0</v>
      </c>
      <c r="D5997" t="s">
        <v>1</v>
      </c>
      <c r="E5997" t="s">
        <v>190</v>
      </c>
      <c r="F5997">
        <v>996</v>
      </c>
      <c r="G5997" t="str">
        <f>VLOOKUP(Tabel1[[#This Row],[Gruppe]],Statistikkoder!$A$1:$C$154,2,FALSE)</f>
        <v>    Passager i køretøj                            </v>
      </c>
      <c r="H5997">
        <v>0</v>
      </c>
      <c r="I5997">
        <v>74</v>
      </c>
      <c r="J5997">
        <v>0</v>
      </c>
      <c r="K5997">
        <f>IF(AND(Tabel1[[#This Row],[Gruppe]]&gt;=610,Tabel1[[#This Row],[Gruppe]]&lt;=765),Tabel1[[#This Row],[Dækmeter]],0)</f>
        <v>0</v>
      </c>
      <c r="L5997">
        <v>0</v>
      </c>
      <c r="M5997" t="s">
        <v>3</v>
      </c>
      <c r="N5997" t="str">
        <f>VLOOKUP($F5997,Statistikkoder!$A$2:$C$154,3,FALSE)</f>
        <v>Passager</v>
      </c>
    </row>
    <row r="5998" spans="1:14" x14ac:dyDescent="0.2">
      <c r="A5998" t="s">
        <v>219</v>
      </c>
      <c r="B5998" s="1">
        <v>0.45833333333333331</v>
      </c>
      <c r="C5998" t="s">
        <v>4</v>
      </c>
      <c r="D5998" t="s">
        <v>2</v>
      </c>
      <c r="E5998" t="s">
        <v>190</v>
      </c>
      <c r="F5998">
        <v>10</v>
      </c>
      <c r="G5998" t="str">
        <f>VLOOKUP(Tabel1[[#This Row],[Gruppe]],Statistikkoder!$A$1:$C$154,2,FALSE)</f>
        <v>    Voksen gående                    </v>
      </c>
      <c r="H5998">
        <v>0</v>
      </c>
      <c r="I5998">
        <v>1</v>
      </c>
      <c r="J5998">
        <v>0</v>
      </c>
      <c r="K5998">
        <f>IF(AND(Tabel1[[#This Row],[Gruppe]]&gt;=610,Tabel1[[#This Row],[Gruppe]]&lt;=765),Tabel1[[#This Row],[Dækmeter]],0)</f>
        <v>0</v>
      </c>
      <c r="L5998">
        <v>0</v>
      </c>
      <c r="M5998" t="s">
        <v>3</v>
      </c>
      <c r="N5998" t="str">
        <f>VLOOKUP($F5998,Statistikkoder!$A$2:$C$154,3,FALSE)</f>
        <v>Passager</v>
      </c>
    </row>
    <row r="5999" spans="1:14" x14ac:dyDescent="0.2">
      <c r="A5999" t="s">
        <v>219</v>
      </c>
      <c r="B5999" s="1">
        <v>0.45833333333333331</v>
      </c>
      <c r="C5999" t="s">
        <v>4</v>
      </c>
      <c r="D5999" t="s">
        <v>2</v>
      </c>
      <c r="E5999" t="s">
        <v>190</v>
      </c>
      <c r="F5999">
        <v>110</v>
      </c>
      <c r="G5999" t="str">
        <f>VLOOKUP(Tabel1[[#This Row],[Gruppe]],Statistikkoder!$A$1:$C$154,2,FALSE)</f>
        <v>    Bil &lt; 1,95 m                            </v>
      </c>
      <c r="H5999">
        <v>29</v>
      </c>
      <c r="I5999">
        <v>66</v>
      </c>
      <c r="J5999">
        <v>174</v>
      </c>
      <c r="K5999">
        <f>IF(AND(Tabel1[[#This Row],[Gruppe]]&gt;=610,Tabel1[[#This Row],[Gruppe]]&lt;=765),Tabel1[[#This Row],[Dækmeter]],0)</f>
        <v>0</v>
      </c>
      <c r="L5999">
        <v>0</v>
      </c>
      <c r="M5999" t="s">
        <v>3</v>
      </c>
      <c r="N5999" t="str">
        <f>VLOOKUP($F5999,Statistikkoder!$A$2:$C$154,3,FALSE)</f>
        <v>Personbil</v>
      </c>
    </row>
    <row r="6000" spans="1:14" x14ac:dyDescent="0.2">
      <c r="A6000" t="s">
        <v>219</v>
      </c>
      <c r="B6000" s="1">
        <v>0.45833333333333331</v>
      </c>
      <c r="C6000" t="s">
        <v>4</v>
      </c>
      <c r="D6000" t="s">
        <v>2</v>
      </c>
      <c r="E6000" t="s">
        <v>190</v>
      </c>
      <c r="F6000">
        <v>126</v>
      </c>
      <c r="G6000" t="str">
        <f>VLOOKUP(Tabel1[[#This Row],[Gruppe]],Statistikkoder!$A$1:$C$154,2,FALSE)</f>
        <v xml:space="preserve">    Bil med campingvogn                     </v>
      </c>
      <c r="H6000">
        <v>1</v>
      </c>
      <c r="I6000">
        <v>2</v>
      </c>
      <c r="J6000">
        <v>12</v>
      </c>
      <c r="K6000">
        <f>IF(AND(Tabel1[[#This Row],[Gruppe]]&gt;=610,Tabel1[[#This Row],[Gruppe]]&lt;=765),Tabel1[[#This Row],[Dækmeter]],0)</f>
        <v>0</v>
      </c>
      <c r="L6000">
        <v>0</v>
      </c>
      <c r="M6000" t="s">
        <v>3</v>
      </c>
      <c r="N6000" t="str">
        <f>VLOOKUP($F6000,Statistikkoder!$A$2:$C$154,3,FALSE)</f>
        <v>Personbil</v>
      </c>
    </row>
    <row r="6001" spans="1:14" x14ac:dyDescent="0.2">
      <c r="A6001" t="s">
        <v>219</v>
      </c>
      <c r="B6001" s="1">
        <v>0.45833333333333331</v>
      </c>
      <c r="C6001" t="s">
        <v>4</v>
      </c>
      <c r="D6001" t="s">
        <v>2</v>
      </c>
      <c r="E6001" t="s">
        <v>190</v>
      </c>
      <c r="F6001">
        <v>510</v>
      </c>
      <c r="G6001" t="str">
        <f>VLOOKUP(Tabel1[[#This Row],[Gruppe]],Statistikkoder!$A$1:$C$154,2,FALSE)</f>
        <v>    Cykel Voksen                            </v>
      </c>
      <c r="H6001">
        <v>1</v>
      </c>
      <c r="I6001">
        <v>0</v>
      </c>
      <c r="J6001">
        <v>1</v>
      </c>
      <c r="K6001">
        <f>IF(AND(Tabel1[[#This Row],[Gruppe]]&gt;=610,Tabel1[[#This Row],[Gruppe]]&lt;=765),Tabel1[[#This Row],[Dækmeter]],0)</f>
        <v>0</v>
      </c>
      <c r="L6001">
        <v>0</v>
      </c>
      <c r="M6001" t="s">
        <v>3</v>
      </c>
      <c r="N6001" t="str">
        <f>VLOOKUP($F6001,Statistikkoder!$A$2:$C$154,3,FALSE)</f>
        <v>Cykel</v>
      </c>
    </row>
    <row r="6002" spans="1:14" x14ac:dyDescent="0.2">
      <c r="A6002" t="s">
        <v>219</v>
      </c>
      <c r="B6002" s="1">
        <v>0.45833333333333331</v>
      </c>
      <c r="C6002" t="s">
        <v>4</v>
      </c>
      <c r="D6002" t="s">
        <v>2</v>
      </c>
      <c r="E6002" t="s">
        <v>190</v>
      </c>
      <c r="F6002">
        <v>996</v>
      </c>
      <c r="G6002" t="str">
        <f>VLOOKUP(Tabel1[[#This Row],[Gruppe]],Statistikkoder!$A$1:$C$154,2,FALSE)</f>
        <v>    Passager i køretøj                            </v>
      </c>
      <c r="H6002">
        <v>0</v>
      </c>
      <c r="I6002">
        <v>68</v>
      </c>
      <c r="J6002">
        <v>0</v>
      </c>
      <c r="K6002">
        <f>IF(AND(Tabel1[[#This Row],[Gruppe]]&gt;=610,Tabel1[[#This Row],[Gruppe]]&lt;=765),Tabel1[[#This Row],[Dækmeter]],0)</f>
        <v>0</v>
      </c>
      <c r="L6002">
        <v>0</v>
      </c>
      <c r="M6002" t="s">
        <v>3</v>
      </c>
      <c r="N6002" t="str">
        <f>VLOOKUP($F6002,Statistikkoder!$A$2:$C$154,3,FALSE)</f>
        <v>Passager</v>
      </c>
    </row>
    <row r="6003" spans="1:14" x14ac:dyDescent="0.2">
      <c r="A6003" t="s">
        <v>219</v>
      </c>
      <c r="B6003" s="1">
        <v>0.45833333333333331</v>
      </c>
      <c r="C6003" t="s">
        <v>0</v>
      </c>
      <c r="D6003" t="s">
        <v>1</v>
      </c>
      <c r="E6003" t="s">
        <v>189</v>
      </c>
      <c r="F6003">
        <v>30</v>
      </c>
      <c r="G6003" t="str">
        <f>VLOOKUP(Tabel1[[#This Row],[Gruppe]],Statistikkoder!$A$1:$C$154,2,FALSE)</f>
        <v>    Barn  0-11 år gående              </v>
      </c>
      <c r="H6003">
        <v>0</v>
      </c>
      <c r="I6003">
        <v>1</v>
      </c>
      <c r="J6003">
        <v>0</v>
      </c>
      <c r="K6003">
        <f>IF(AND(Tabel1[[#This Row],[Gruppe]]&gt;=610,Tabel1[[#This Row],[Gruppe]]&lt;=765),Tabel1[[#This Row],[Dækmeter]],0)</f>
        <v>0</v>
      </c>
      <c r="L6003">
        <v>0</v>
      </c>
      <c r="M6003" t="s">
        <v>3</v>
      </c>
      <c r="N6003" t="str">
        <f>VLOOKUP($F6003,Statistikkoder!$A$2:$C$154,3,FALSE)</f>
        <v>Passager</v>
      </c>
    </row>
    <row r="6004" spans="1:14" x14ac:dyDescent="0.2">
      <c r="A6004" t="s">
        <v>219</v>
      </c>
      <c r="B6004" s="1">
        <v>0.45833333333333331</v>
      </c>
      <c r="C6004" t="s">
        <v>0</v>
      </c>
      <c r="D6004" t="s">
        <v>1</v>
      </c>
      <c r="E6004" t="s">
        <v>189</v>
      </c>
      <c r="F6004">
        <v>40</v>
      </c>
      <c r="G6004" t="str">
        <f>VLOOKUP(Tabel1[[#This Row],[Gruppe]],Statistikkoder!$A$1:$C$154,2,FALSE)</f>
        <v>    Pensionist gående                </v>
      </c>
      <c r="H6004">
        <v>0</v>
      </c>
      <c r="I6004">
        <v>3</v>
      </c>
      <c r="J6004">
        <v>0</v>
      </c>
      <c r="K6004">
        <f>IF(AND(Tabel1[[#This Row],[Gruppe]]&gt;=610,Tabel1[[#This Row],[Gruppe]]&lt;=765),Tabel1[[#This Row],[Dækmeter]],0)</f>
        <v>0</v>
      </c>
      <c r="L6004">
        <v>0</v>
      </c>
      <c r="M6004" t="s">
        <v>3</v>
      </c>
      <c r="N6004" t="str">
        <f>VLOOKUP($F6004,Statistikkoder!$A$2:$C$154,3,FALSE)</f>
        <v>Passager</v>
      </c>
    </row>
    <row r="6005" spans="1:14" x14ac:dyDescent="0.2">
      <c r="A6005" t="s">
        <v>219</v>
      </c>
      <c r="B6005" s="1">
        <v>0.45833333333333331</v>
      </c>
      <c r="C6005" t="s">
        <v>0</v>
      </c>
      <c r="D6005" t="s">
        <v>1</v>
      </c>
      <c r="E6005" t="s">
        <v>189</v>
      </c>
      <c r="F6005">
        <v>80</v>
      </c>
      <c r="G6005" t="str">
        <f>VLOOKUP(Tabel1[[#This Row],[Gruppe]],Statistikkoder!$A$1:$C$154,2,FALSE)</f>
        <v>    Bil &lt; 1,95 pendler rejse        </v>
      </c>
      <c r="H6005">
        <v>1</v>
      </c>
      <c r="I6005">
        <v>2</v>
      </c>
      <c r="J6005">
        <v>6</v>
      </c>
      <c r="K6005">
        <f>IF(AND(Tabel1[[#This Row],[Gruppe]]&gt;=610,Tabel1[[#This Row],[Gruppe]]&lt;=765),Tabel1[[#This Row],[Dækmeter]],0)</f>
        <v>0</v>
      </c>
      <c r="L6005">
        <v>0</v>
      </c>
      <c r="M6005" t="s">
        <v>3</v>
      </c>
      <c r="N6005" t="str">
        <f>VLOOKUP($F6005,Statistikkoder!$A$2:$C$154,3,FALSE)</f>
        <v>Personbil</v>
      </c>
    </row>
    <row r="6006" spans="1:14" x14ac:dyDescent="0.2">
      <c r="A6006" t="s">
        <v>219</v>
      </c>
      <c r="B6006" s="1">
        <v>0.45833333333333331</v>
      </c>
      <c r="C6006" t="s">
        <v>0</v>
      </c>
      <c r="D6006" t="s">
        <v>1</v>
      </c>
      <c r="E6006" t="s">
        <v>189</v>
      </c>
      <c r="F6006">
        <v>110</v>
      </c>
      <c r="G6006" t="str">
        <f>VLOOKUP(Tabel1[[#This Row],[Gruppe]],Statistikkoder!$A$1:$C$154,2,FALSE)</f>
        <v>    Bil &lt; 1,95 m                            </v>
      </c>
      <c r="H6006">
        <v>29</v>
      </c>
      <c r="I6006">
        <v>62</v>
      </c>
      <c r="J6006">
        <v>174</v>
      </c>
      <c r="K6006">
        <f>IF(AND(Tabel1[[#This Row],[Gruppe]]&gt;=610,Tabel1[[#This Row],[Gruppe]]&lt;=765),Tabel1[[#This Row],[Dækmeter]],0)</f>
        <v>0</v>
      </c>
      <c r="L6006">
        <v>0</v>
      </c>
      <c r="M6006" t="s">
        <v>3</v>
      </c>
      <c r="N6006" t="str">
        <f>VLOOKUP($F6006,Statistikkoder!$A$2:$C$154,3,FALSE)</f>
        <v>Personbil</v>
      </c>
    </row>
    <row r="6007" spans="1:14" x14ac:dyDescent="0.2">
      <c r="A6007" t="s">
        <v>219</v>
      </c>
      <c r="B6007" s="1">
        <v>0.45833333333333331</v>
      </c>
      <c r="C6007" t="s">
        <v>0</v>
      </c>
      <c r="D6007" t="s">
        <v>1</v>
      </c>
      <c r="E6007" t="s">
        <v>189</v>
      </c>
      <c r="F6007">
        <v>120</v>
      </c>
      <c r="G6007" t="str">
        <f>VLOOKUP(Tabel1[[#This Row],[Gruppe]],Statistikkoder!$A$1:$C$154,2,FALSE)</f>
        <v>    Bil &gt; 1,95 m                            </v>
      </c>
      <c r="H6007">
        <v>1</v>
      </c>
      <c r="I6007">
        <v>2</v>
      </c>
      <c r="J6007">
        <v>6</v>
      </c>
      <c r="K6007">
        <f>IF(AND(Tabel1[[#This Row],[Gruppe]]&gt;=610,Tabel1[[#This Row],[Gruppe]]&lt;=765),Tabel1[[#This Row],[Dækmeter]],0)</f>
        <v>0</v>
      </c>
      <c r="L6007">
        <v>0</v>
      </c>
      <c r="M6007" t="s">
        <v>3</v>
      </c>
      <c r="N6007" t="str">
        <f>VLOOKUP($F6007,Statistikkoder!$A$2:$C$154,3,FALSE)</f>
        <v>Personbil</v>
      </c>
    </row>
    <row r="6008" spans="1:14" x14ac:dyDescent="0.2">
      <c r="A6008" t="s">
        <v>219</v>
      </c>
      <c r="B6008" s="1">
        <v>0.45833333333333331</v>
      </c>
      <c r="C6008" t="s">
        <v>0</v>
      </c>
      <c r="D6008" t="s">
        <v>1</v>
      </c>
      <c r="E6008" t="s">
        <v>189</v>
      </c>
      <c r="F6008">
        <v>126</v>
      </c>
      <c r="G6008" t="str">
        <f>VLOOKUP(Tabel1[[#This Row],[Gruppe]],Statistikkoder!$A$1:$C$154,2,FALSE)</f>
        <v xml:space="preserve">    Bil med campingvogn                     </v>
      </c>
      <c r="H6008">
        <v>1</v>
      </c>
      <c r="I6008">
        <v>2</v>
      </c>
      <c r="J6008">
        <v>12</v>
      </c>
      <c r="K6008">
        <f>IF(AND(Tabel1[[#This Row],[Gruppe]]&gt;=610,Tabel1[[#This Row],[Gruppe]]&lt;=765),Tabel1[[#This Row],[Dækmeter]],0)</f>
        <v>0</v>
      </c>
      <c r="L6008">
        <v>0</v>
      </c>
      <c r="M6008" t="s">
        <v>3</v>
      </c>
      <c r="N6008" t="str">
        <f>VLOOKUP($F6008,Statistikkoder!$A$2:$C$154,3,FALSE)</f>
        <v>Personbil</v>
      </c>
    </row>
    <row r="6009" spans="1:14" x14ac:dyDescent="0.2">
      <c r="A6009" t="s">
        <v>219</v>
      </c>
      <c r="B6009" s="1">
        <v>0.45833333333333331</v>
      </c>
      <c r="C6009" t="s">
        <v>0</v>
      </c>
      <c r="D6009" t="s">
        <v>1</v>
      </c>
      <c r="E6009" t="s">
        <v>189</v>
      </c>
      <c r="F6009">
        <v>320</v>
      </c>
      <c r="G6009" t="str">
        <f>VLOOKUP(Tabel1[[#This Row],[Gruppe]],Statistikkoder!$A$1:$C$154,2,FALSE)</f>
        <v>    Autocamper &lt; 12 meter                </v>
      </c>
      <c r="H6009">
        <v>1</v>
      </c>
      <c r="I6009">
        <v>2</v>
      </c>
      <c r="J6009">
        <v>10</v>
      </c>
      <c r="K6009">
        <f>IF(AND(Tabel1[[#This Row],[Gruppe]]&gt;=610,Tabel1[[#This Row],[Gruppe]]&lt;=765),Tabel1[[#This Row],[Dækmeter]],0)</f>
        <v>0</v>
      </c>
      <c r="L6009">
        <v>0</v>
      </c>
      <c r="M6009" t="s">
        <v>3</v>
      </c>
      <c r="N6009" t="str">
        <f>VLOOKUP($F6009,Statistikkoder!$A$2:$C$154,3,FALSE)</f>
        <v>Autocamper</v>
      </c>
    </row>
    <row r="6010" spans="1:14" x14ac:dyDescent="0.2">
      <c r="A6010" t="s">
        <v>219</v>
      </c>
      <c r="B6010" s="1">
        <v>0.45833333333333331</v>
      </c>
      <c r="C6010" t="s">
        <v>0</v>
      </c>
      <c r="D6010" t="s">
        <v>1</v>
      </c>
      <c r="E6010" t="s">
        <v>189</v>
      </c>
      <c r="F6010">
        <v>730</v>
      </c>
      <c r="G6010" t="str">
        <f>VLOOKUP(Tabel1[[#This Row],[Gruppe]],Statistikkoder!$A$1:$C$154,2,FALSE)</f>
        <v>    Sættevogn 17 m. max 40 tons            </v>
      </c>
      <c r="H6010">
        <v>1</v>
      </c>
      <c r="I6010">
        <v>1</v>
      </c>
      <c r="J6010">
        <v>17</v>
      </c>
      <c r="K6010">
        <f>IF(AND(Tabel1[[#This Row],[Gruppe]]&gt;=610,Tabel1[[#This Row],[Gruppe]]&lt;=765),Tabel1[[#This Row],[Dækmeter]],0)</f>
        <v>17</v>
      </c>
      <c r="L6010">
        <v>0</v>
      </c>
      <c r="M6010" t="s">
        <v>3</v>
      </c>
      <c r="N6010" t="str">
        <f>VLOOKUP($F6010,Statistikkoder!$A$2:$C$154,3,FALSE)</f>
        <v>Sættevogn</v>
      </c>
    </row>
    <row r="6011" spans="1:14" x14ac:dyDescent="0.2">
      <c r="A6011" t="s">
        <v>219</v>
      </c>
      <c r="B6011" s="1">
        <v>0.45833333333333331</v>
      </c>
      <c r="C6011" t="s">
        <v>0</v>
      </c>
      <c r="D6011" t="s">
        <v>1</v>
      </c>
      <c r="E6011" t="s">
        <v>189</v>
      </c>
      <c r="F6011">
        <v>996</v>
      </c>
      <c r="G6011" t="str">
        <f>VLOOKUP(Tabel1[[#This Row],[Gruppe]],Statistikkoder!$A$1:$C$154,2,FALSE)</f>
        <v>    Passager i køretøj                            </v>
      </c>
      <c r="H6011">
        <v>0</v>
      </c>
      <c r="I6011">
        <v>71</v>
      </c>
      <c r="J6011">
        <v>0</v>
      </c>
      <c r="K6011">
        <f>IF(AND(Tabel1[[#This Row],[Gruppe]]&gt;=610,Tabel1[[#This Row],[Gruppe]]&lt;=765),Tabel1[[#This Row],[Dækmeter]],0)</f>
        <v>0</v>
      </c>
      <c r="L6011">
        <v>0</v>
      </c>
      <c r="M6011" t="s">
        <v>3</v>
      </c>
      <c r="N6011" t="str">
        <f>VLOOKUP($F6011,Statistikkoder!$A$2:$C$154,3,FALSE)</f>
        <v>Passager</v>
      </c>
    </row>
    <row r="6012" spans="1:14" x14ac:dyDescent="0.2">
      <c r="A6012" t="s">
        <v>219</v>
      </c>
      <c r="B6012" s="1">
        <v>0.5</v>
      </c>
      <c r="C6012" t="s">
        <v>4</v>
      </c>
      <c r="D6012" t="s">
        <v>2</v>
      </c>
      <c r="E6012" t="s">
        <v>189</v>
      </c>
      <c r="F6012">
        <v>30</v>
      </c>
      <c r="G6012" s="16" t="str">
        <f>VLOOKUP(Tabel1[[#This Row],[Gruppe]],Statistikkoder!$A$1:$C$154,2,FALSE)</f>
        <v>    Barn  0-11 år gående              </v>
      </c>
      <c r="H6012">
        <v>0</v>
      </c>
      <c r="I6012">
        <v>2</v>
      </c>
      <c r="J6012">
        <v>0</v>
      </c>
      <c r="K6012" s="16">
        <f>IF(AND(Tabel1[[#This Row],[Gruppe]]&gt;=610,Tabel1[[#This Row],[Gruppe]]&lt;=765),Tabel1[[#This Row],[Dækmeter]],0)</f>
        <v>0</v>
      </c>
      <c r="L6012">
        <v>0</v>
      </c>
      <c r="M6012" t="s">
        <v>3</v>
      </c>
      <c r="N6012" s="16" t="str">
        <f>VLOOKUP($F6012,Statistikkoder!$A$2:$C$154,3,FALSE)</f>
        <v>Passager</v>
      </c>
    </row>
    <row r="6013" spans="1:14" x14ac:dyDescent="0.2">
      <c r="A6013" t="s">
        <v>219</v>
      </c>
      <c r="B6013" s="1">
        <v>0.5</v>
      </c>
      <c r="C6013" t="s">
        <v>4</v>
      </c>
      <c r="D6013" t="s">
        <v>2</v>
      </c>
      <c r="E6013" t="s">
        <v>189</v>
      </c>
      <c r="F6013">
        <v>40</v>
      </c>
      <c r="G6013" s="16" t="str">
        <f>VLOOKUP(Tabel1[[#This Row],[Gruppe]],Statistikkoder!$A$1:$C$154,2,FALSE)</f>
        <v>    Pensionist gående                </v>
      </c>
      <c r="H6013">
        <v>0</v>
      </c>
      <c r="I6013">
        <v>1</v>
      </c>
      <c r="J6013">
        <v>0</v>
      </c>
      <c r="K6013" s="16">
        <f>IF(AND(Tabel1[[#This Row],[Gruppe]]&gt;=610,Tabel1[[#This Row],[Gruppe]]&lt;=765),Tabel1[[#This Row],[Dækmeter]],0)</f>
        <v>0</v>
      </c>
      <c r="L6013">
        <v>0</v>
      </c>
      <c r="M6013" t="s">
        <v>3</v>
      </c>
      <c r="N6013" s="16" t="str">
        <f>VLOOKUP($F6013,Statistikkoder!$A$2:$C$154,3,FALSE)</f>
        <v>Passager</v>
      </c>
    </row>
    <row r="6014" spans="1:14" x14ac:dyDescent="0.2">
      <c r="A6014" t="s">
        <v>219</v>
      </c>
      <c r="B6014" s="1">
        <v>0.5</v>
      </c>
      <c r="C6014" t="s">
        <v>4</v>
      </c>
      <c r="D6014" t="s">
        <v>2</v>
      </c>
      <c r="E6014" t="s">
        <v>189</v>
      </c>
      <c r="F6014">
        <v>80</v>
      </c>
      <c r="G6014" s="16" t="str">
        <f>VLOOKUP(Tabel1[[#This Row],[Gruppe]],Statistikkoder!$A$1:$C$154,2,FALSE)</f>
        <v>    Bil &lt; 1,95 pendler rejse        </v>
      </c>
      <c r="H6014">
        <v>2</v>
      </c>
      <c r="I6014">
        <v>4</v>
      </c>
      <c r="J6014">
        <v>12</v>
      </c>
      <c r="K6014" s="16">
        <f>IF(AND(Tabel1[[#This Row],[Gruppe]]&gt;=610,Tabel1[[#This Row],[Gruppe]]&lt;=765),Tabel1[[#This Row],[Dækmeter]],0)</f>
        <v>0</v>
      </c>
      <c r="L6014">
        <v>0</v>
      </c>
      <c r="M6014" t="s">
        <v>3</v>
      </c>
      <c r="N6014" s="16" t="str">
        <f>VLOOKUP($F6014,Statistikkoder!$A$2:$C$154,3,FALSE)</f>
        <v>Personbil</v>
      </c>
    </row>
    <row r="6015" spans="1:14" x14ac:dyDescent="0.2">
      <c r="A6015" t="s">
        <v>219</v>
      </c>
      <c r="B6015" s="1">
        <v>0.5</v>
      </c>
      <c r="C6015" t="s">
        <v>4</v>
      </c>
      <c r="D6015" t="s">
        <v>2</v>
      </c>
      <c r="E6015" t="s">
        <v>189</v>
      </c>
      <c r="F6015">
        <v>110</v>
      </c>
      <c r="G6015" s="16" t="str">
        <f>VLOOKUP(Tabel1[[#This Row],[Gruppe]],Statistikkoder!$A$1:$C$154,2,FALSE)</f>
        <v>    Bil &lt; 1,95 m                            </v>
      </c>
      <c r="H6015">
        <v>21</v>
      </c>
      <c r="I6015">
        <v>39</v>
      </c>
      <c r="J6015">
        <v>126</v>
      </c>
      <c r="K6015" s="16">
        <f>IF(AND(Tabel1[[#This Row],[Gruppe]]&gt;=610,Tabel1[[#This Row],[Gruppe]]&lt;=765),Tabel1[[#This Row],[Dækmeter]],0)</f>
        <v>0</v>
      </c>
      <c r="L6015">
        <v>0</v>
      </c>
      <c r="M6015" t="s">
        <v>3</v>
      </c>
      <c r="N6015" s="16" t="str">
        <f>VLOOKUP($F6015,Statistikkoder!$A$2:$C$154,3,FALSE)</f>
        <v>Personbil</v>
      </c>
    </row>
    <row r="6016" spans="1:14" x14ac:dyDescent="0.2">
      <c r="A6016" t="s">
        <v>219</v>
      </c>
      <c r="B6016" s="1">
        <v>0.5</v>
      </c>
      <c r="C6016" t="s">
        <v>4</v>
      </c>
      <c r="D6016" t="s">
        <v>2</v>
      </c>
      <c r="E6016" t="s">
        <v>189</v>
      </c>
      <c r="F6016">
        <v>120</v>
      </c>
      <c r="G6016" s="16" t="str">
        <f>VLOOKUP(Tabel1[[#This Row],[Gruppe]],Statistikkoder!$A$1:$C$154,2,FALSE)</f>
        <v>    Bil &gt; 1,95 m                            </v>
      </c>
      <c r="H6016">
        <v>3</v>
      </c>
      <c r="I6016">
        <v>7</v>
      </c>
      <c r="J6016">
        <v>18</v>
      </c>
      <c r="K6016" s="16">
        <f>IF(AND(Tabel1[[#This Row],[Gruppe]]&gt;=610,Tabel1[[#This Row],[Gruppe]]&lt;=765),Tabel1[[#This Row],[Dækmeter]],0)</f>
        <v>0</v>
      </c>
      <c r="L6016">
        <v>0</v>
      </c>
      <c r="M6016" t="s">
        <v>3</v>
      </c>
      <c r="N6016" s="16" t="str">
        <f>VLOOKUP($F6016,Statistikkoder!$A$2:$C$154,3,FALSE)</f>
        <v>Personbil</v>
      </c>
    </row>
    <row r="6017" spans="1:14" x14ac:dyDescent="0.2">
      <c r="A6017" t="s">
        <v>219</v>
      </c>
      <c r="B6017" s="1">
        <v>0.5</v>
      </c>
      <c r="C6017" t="s">
        <v>4</v>
      </c>
      <c r="D6017" t="s">
        <v>2</v>
      </c>
      <c r="E6017" t="s">
        <v>189</v>
      </c>
      <c r="F6017">
        <v>123</v>
      </c>
      <c r="G6017" s="16" t="str">
        <f>VLOOKUP(Tabel1[[#This Row],[Gruppe]],Statistikkoder!$A$1:$C$154,2,FALSE)</f>
        <v>    Bil H&gt;1,95 &amp; L&gt;6 m                      </v>
      </c>
      <c r="H6017">
        <v>2</v>
      </c>
      <c r="I6017">
        <v>3</v>
      </c>
      <c r="J6017">
        <v>12</v>
      </c>
      <c r="K6017" s="16">
        <f>IF(AND(Tabel1[[#This Row],[Gruppe]]&gt;=610,Tabel1[[#This Row],[Gruppe]]&lt;=765),Tabel1[[#This Row],[Dækmeter]],0)</f>
        <v>0</v>
      </c>
      <c r="L6017">
        <v>0</v>
      </c>
      <c r="M6017" t="s">
        <v>3</v>
      </c>
      <c r="N6017" s="16" t="str">
        <f>VLOOKUP($F6017,Statistikkoder!$A$2:$C$154,3,FALSE)</f>
        <v>Personbil</v>
      </c>
    </row>
    <row r="6018" spans="1:14" x14ac:dyDescent="0.2">
      <c r="A6018" t="s">
        <v>219</v>
      </c>
      <c r="B6018" s="1">
        <v>0.5</v>
      </c>
      <c r="C6018" t="s">
        <v>4</v>
      </c>
      <c r="D6018" t="s">
        <v>2</v>
      </c>
      <c r="E6018" t="s">
        <v>189</v>
      </c>
      <c r="F6018">
        <v>126</v>
      </c>
      <c r="G6018" s="16" t="str">
        <f>VLOOKUP(Tabel1[[#This Row],[Gruppe]],Statistikkoder!$A$1:$C$154,2,FALSE)</f>
        <v xml:space="preserve">    Bil med campingvogn                     </v>
      </c>
      <c r="H6018">
        <v>2</v>
      </c>
      <c r="I6018">
        <v>4</v>
      </c>
      <c r="J6018">
        <v>24</v>
      </c>
      <c r="K6018" s="16">
        <f>IF(AND(Tabel1[[#This Row],[Gruppe]]&gt;=610,Tabel1[[#This Row],[Gruppe]]&lt;=765),Tabel1[[#This Row],[Dækmeter]],0)</f>
        <v>0</v>
      </c>
      <c r="L6018">
        <v>0</v>
      </c>
      <c r="M6018" t="s">
        <v>3</v>
      </c>
      <c r="N6018" s="16" t="str">
        <f>VLOOKUP($F6018,Statistikkoder!$A$2:$C$154,3,FALSE)</f>
        <v>Personbil</v>
      </c>
    </row>
    <row r="6019" spans="1:14" x14ac:dyDescent="0.2">
      <c r="A6019" t="s">
        <v>219</v>
      </c>
      <c r="B6019" s="1">
        <v>0.5</v>
      </c>
      <c r="C6019" t="s">
        <v>4</v>
      </c>
      <c r="D6019" t="s">
        <v>2</v>
      </c>
      <c r="E6019" t="s">
        <v>189</v>
      </c>
      <c r="F6019">
        <v>309</v>
      </c>
      <c r="G6019" s="16" t="str">
        <f>VLOOKUP(Tabel1[[#This Row],[Gruppe]],Statistikkoder!$A$1:$C$154,2,FALSE)</f>
        <v>    Autocamper &lt;  6 meter                </v>
      </c>
      <c r="H6019">
        <v>1</v>
      </c>
      <c r="I6019">
        <v>4</v>
      </c>
      <c r="J6019">
        <v>6</v>
      </c>
      <c r="K6019" s="16">
        <f>IF(AND(Tabel1[[#This Row],[Gruppe]]&gt;=610,Tabel1[[#This Row],[Gruppe]]&lt;=765),Tabel1[[#This Row],[Dækmeter]],0)</f>
        <v>0</v>
      </c>
      <c r="L6019">
        <v>0</v>
      </c>
      <c r="M6019" t="s">
        <v>3</v>
      </c>
      <c r="N6019" s="16" t="str">
        <f>VLOOKUP($F6019,Statistikkoder!$A$2:$C$154,3,FALSE)</f>
        <v>Autocamper</v>
      </c>
    </row>
    <row r="6020" spans="1:14" x14ac:dyDescent="0.2">
      <c r="A6020" t="s">
        <v>219</v>
      </c>
      <c r="B6020" s="1">
        <v>0.5</v>
      </c>
      <c r="C6020" t="s">
        <v>4</v>
      </c>
      <c r="D6020" t="s">
        <v>2</v>
      </c>
      <c r="E6020" t="s">
        <v>189</v>
      </c>
      <c r="F6020">
        <v>320</v>
      </c>
      <c r="G6020" s="16" t="str">
        <f>VLOOKUP(Tabel1[[#This Row],[Gruppe]],Statistikkoder!$A$1:$C$154,2,FALSE)</f>
        <v>    Autocamper &lt; 12 meter                </v>
      </c>
      <c r="H6020">
        <v>1</v>
      </c>
      <c r="I6020">
        <v>2</v>
      </c>
      <c r="J6020">
        <v>10</v>
      </c>
      <c r="K6020" s="16">
        <f>IF(AND(Tabel1[[#This Row],[Gruppe]]&gt;=610,Tabel1[[#This Row],[Gruppe]]&lt;=765),Tabel1[[#This Row],[Dækmeter]],0)</f>
        <v>0</v>
      </c>
      <c r="L6020">
        <v>0</v>
      </c>
      <c r="M6020" t="s">
        <v>3</v>
      </c>
      <c r="N6020" s="16" t="str">
        <f>VLOOKUP($F6020,Statistikkoder!$A$2:$C$154,3,FALSE)</f>
        <v>Autocamper</v>
      </c>
    </row>
    <row r="6021" spans="1:14" x14ac:dyDescent="0.2">
      <c r="A6021" t="s">
        <v>219</v>
      </c>
      <c r="B6021" s="1">
        <v>0.5</v>
      </c>
      <c r="C6021" t="s">
        <v>4</v>
      </c>
      <c r="D6021" t="s">
        <v>2</v>
      </c>
      <c r="E6021" t="s">
        <v>189</v>
      </c>
      <c r="F6021">
        <v>996</v>
      </c>
      <c r="G6021" s="16" t="str">
        <f>VLOOKUP(Tabel1[[#This Row],[Gruppe]],Statistikkoder!$A$1:$C$154,2,FALSE)</f>
        <v>    Passager i køretøj                            </v>
      </c>
      <c r="H6021">
        <v>0</v>
      </c>
      <c r="I6021">
        <v>63</v>
      </c>
      <c r="J6021">
        <v>0</v>
      </c>
      <c r="K6021" s="16">
        <f>IF(AND(Tabel1[[#This Row],[Gruppe]]&gt;=610,Tabel1[[#This Row],[Gruppe]]&lt;=765),Tabel1[[#This Row],[Dækmeter]],0)</f>
        <v>0</v>
      </c>
      <c r="L6021">
        <v>0</v>
      </c>
      <c r="M6021" t="s">
        <v>3</v>
      </c>
      <c r="N6021" s="16" t="str">
        <f>VLOOKUP($F6021,Statistikkoder!$A$2:$C$154,3,FALSE)</f>
        <v>Passager</v>
      </c>
    </row>
    <row r="6022" spans="1:14" x14ac:dyDescent="0.2">
      <c r="A6022" t="s">
        <v>219</v>
      </c>
      <c r="B6022" s="1">
        <v>0.5</v>
      </c>
      <c r="C6022" t="s">
        <v>0</v>
      </c>
      <c r="D6022" t="s">
        <v>1</v>
      </c>
      <c r="E6022" t="s">
        <v>190</v>
      </c>
      <c r="F6022">
        <v>10</v>
      </c>
      <c r="G6022" t="str">
        <f>VLOOKUP(Tabel1[[#This Row],[Gruppe]],Statistikkoder!$A$1:$C$154,2,FALSE)</f>
        <v>    Voksen gående                    </v>
      </c>
      <c r="H6022">
        <v>0</v>
      </c>
      <c r="I6022">
        <v>8</v>
      </c>
      <c r="J6022">
        <v>0</v>
      </c>
      <c r="K6022">
        <f>IF(AND(Tabel1[[#This Row],[Gruppe]]&gt;=610,Tabel1[[#This Row],[Gruppe]]&lt;=765),Tabel1[[#This Row],[Dækmeter]],0)</f>
        <v>0</v>
      </c>
      <c r="L6022">
        <v>0</v>
      </c>
      <c r="M6022" t="s">
        <v>3</v>
      </c>
      <c r="N6022" t="str">
        <f>VLOOKUP($F6022,Statistikkoder!$A$2:$C$154,3,FALSE)</f>
        <v>Passager</v>
      </c>
    </row>
    <row r="6023" spans="1:14" x14ac:dyDescent="0.2">
      <c r="A6023" t="s">
        <v>219</v>
      </c>
      <c r="B6023" s="1">
        <v>0.5</v>
      </c>
      <c r="C6023" t="s">
        <v>0</v>
      </c>
      <c r="D6023" t="s">
        <v>1</v>
      </c>
      <c r="E6023" t="s">
        <v>190</v>
      </c>
      <c r="F6023">
        <v>30</v>
      </c>
      <c r="G6023" t="str">
        <f>VLOOKUP(Tabel1[[#This Row],[Gruppe]],Statistikkoder!$A$1:$C$154,2,FALSE)</f>
        <v>    Barn  0-11 år gående              </v>
      </c>
      <c r="H6023">
        <v>0</v>
      </c>
      <c r="I6023">
        <v>3</v>
      </c>
      <c r="J6023">
        <v>0</v>
      </c>
      <c r="K6023">
        <f>IF(AND(Tabel1[[#This Row],[Gruppe]]&gt;=610,Tabel1[[#This Row],[Gruppe]]&lt;=765),Tabel1[[#This Row],[Dækmeter]],0)</f>
        <v>0</v>
      </c>
      <c r="L6023">
        <v>0</v>
      </c>
      <c r="M6023" t="s">
        <v>3</v>
      </c>
      <c r="N6023" t="str">
        <f>VLOOKUP($F6023,Statistikkoder!$A$2:$C$154,3,FALSE)</f>
        <v>Passager</v>
      </c>
    </row>
    <row r="6024" spans="1:14" x14ac:dyDescent="0.2">
      <c r="A6024" t="s">
        <v>219</v>
      </c>
      <c r="B6024" s="1">
        <v>0.5</v>
      </c>
      <c r="C6024" t="s">
        <v>0</v>
      </c>
      <c r="D6024" t="s">
        <v>1</v>
      </c>
      <c r="E6024" t="s">
        <v>190</v>
      </c>
      <c r="F6024">
        <v>80</v>
      </c>
      <c r="G6024" t="str">
        <f>VLOOKUP(Tabel1[[#This Row],[Gruppe]],Statistikkoder!$A$1:$C$154,2,FALSE)</f>
        <v>    Bil &lt; 1,95 pendler rejse        </v>
      </c>
      <c r="H6024">
        <v>4</v>
      </c>
      <c r="I6024">
        <v>5</v>
      </c>
      <c r="J6024">
        <v>24</v>
      </c>
      <c r="K6024">
        <f>IF(AND(Tabel1[[#This Row],[Gruppe]]&gt;=610,Tabel1[[#This Row],[Gruppe]]&lt;=765),Tabel1[[#This Row],[Dækmeter]],0)</f>
        <v>0</v>
      </c>
      <c r="L6024">
        <v>0</v>
      </c>
      <c r="M6024" t="s">
        <v>3</v>
      </c>
      <c r="N6024" t="str">
        <f>VLOOKUP($F6024,Statistikkoder!$A$2:$C$154,3,FALSE)</f>
        <v>Personbil</v>
      </c>
    </row>
    <row r="6025" spans="1:14" x14ac:dyDescent="0.2">
      <c r="A6025" t="s">
        <v>219</v>
      </c>
      <c r="B6025" s="1">
        <v>0.5</v>
      </c>
      <c r="C6025" t="s">
        <v>0</v>
      </c>
      <c r="D6025" t="s">
        <v>1</v>
      </c>
      <c r="E6025" t="s">
        <v>190</v>
      </c>
      <c r="F6025">
        <v>110</v>
      </c>
      <c r="G6025" t="str">
        <f>VLOOKUP(Tabel1[[#This Row],[Gruppe]],Statistikkoder!$A$1:$C$154,2,FALSE)</f>
        <v>    Bil &lt; 1,95 m                            </v>
      </c>
      <c r="H6025">
        <v>26</v>
      </c>
      <c r="I6025">
        <v>63</v>
      </c>
      <c r="J6025">
        <v>156</v>
      </c>
      <c r="K6025">
        <f>IF(AND(Tabel1[[#This Row],[Gruppe]]&gt;=610,Tabel1[[#This Row],[Gruppe]]&lt;=765),Tabel1[[#This Row],[Dækmeter]],0)</f>
        <v>0</v>
      </c>
      <c r="L6025">
        <v>0</v>
      </c>
      <c r="M6025" t="s">
        <v>3</v>
      </c>
      <c r="N6025" t="str">
        <f>VLOOKUP($F6025,Statistikkoder!$A$2:$C$154,3,FALSE)</f>
        <v>Personbil</v>
      </c>
    </row>
    <row r="6026" spans="1:14" x14ac:dyDescent="0.2">
      <c r="A6026" t="s">
        <v>219</v>
      </c>
      <c r="B6026" s="1">
        <v>0.5</v>
      </c>
      <c r="C6026" t="s">
        <v>0</v>
      </c>
      <c r="D6026" t="s">
        <v>1</v>
      </c>
      <c r="E6026" t="s">
        <v>190</v>
      </c>
      <c r="F6026">
        <v>120</v>
      </c>
      <c r="G6026" t="str">
        <f>VLOOKUP(Tabel1[[#This Row],[Gruppe]],Statistikkoder!$A$1:$C$154,2,FALSE)</f>
        <v>    Bil &gt; 1,95 m                            </v>
      </c>
      <c r="H6026">
        <v>3</v>
      </c>
      <c r="I6026">
        <v>6</v>
      </c>
      <c r="J6026">
        <v>18</v>
      </c>
      <c r="K6026">
        <f>IF(AND(Tabel1[[#This Row],[Gruppe]]&gt;=610,Tabel1[[#This Row],[Gruppe]]&lt;=765),Tabel1[[#This Row],[Dækmeter]],0)</f>
        <v>0</v>
      </c>
      <c r="L6026">
        <v>0</v>
      </c>
      <c r="M6026" t="s">
        <v>3</v>
      </c>
      <c r="N6026" t="str">
        <f>VLOOKUP($F6026,Statistikkoder!$A$2:$C$154,3,FALSE)</f>
        <v>Personbil</v>
      </c>
    </row>
    <row r="6027" spans="1:14" x14ac:dyDescent="0.2">
      <c r="A6027" t="s">
        <v>219</v>
      </c>
      <c r="B6027" s="1">
        <v>0.5</v>
      </c>
      <c r="C6027" t="s">
        <v>0</v>
      </c>
      <c r="D6027" t="s">
        <v>1</v>
      </c>
      <c r="E6027" t="s">
        <v>190</v>
      </c>
      <c r="F6027">
        <v>123</v>
      </c>
      <c r="G6027" t="str">
        <f>VLOOKUP(Tabel1[[#This Row],[Gruppe]],Statistikkoder!$A$1:$C$154,2,FALSE)</f>
        <v>    Bil H&gt;1,95 &amp; L&gt;6 m                      </v>
      </c>
      <c r="H6027">
        <v>1</v>
      </c>
      <c r="I6027">
        <v>2</v>
      </c>
      <c r="J6027">
        <v>6</v>
      </c>
      <c r="K6027">
        <f>IF(AND(Tabel1[[#This Row],[Gruppe]]&gt;=610,Tabel1[[#This Row],[Gruppe]]&lt;=765),Tabel1[[#This Row],[Dækmeter]],0)</f>
        <v>0</v>
      </c>
      <c r="L6027">
        <v>0</v>
      </c>
      <c r="M6027" t="s">
        <v>3</v>
      </c>
      <c r="N6027" t="str">
        <f>VLOOKUP($F6027,Statistikkoder!$A$2:$C$154,3,FALSE)</f>
        <v>Personbil</v>
      </c>
    </row>
    <row r="6028" spans="1:14" x14ac:dyDescent="0.2">
      <c r="A6028" t="s">
        <v>219</v>
      </c>
      <c r="B6028" s="1">
        <v>0.5</v>
      </c>
      <c r="C6028" t="s">
        <v>0</v>
      </c>
      <c r="D6028" t="s">
        <v>1</v>
      </c>
      <c r="E6028" t="s">
        <v>190</v>
      </c>
      <c r="F6028">
        <v>309</v>
      </c>
      <c r="G6028" t="str">
        <f>VLOOKUP(Tabel1[[#This Row],[Gruppe]],Statistikkoder!$A$1:$C$154,2,FALSE)</f>
        <v>    Autocamper &lt;  6 meter                </v>
      </c>
      <c r="H6028">
        <v>1</v>
      </c>
      <c r="I6028">
        <v>1</v>
      </c>
      <c r="J6028">
        <v>6</v>
      </c>
      <c r="K6028">
        <f>IF(AND(Tabel1[[#This Row],[Gruppe]]&gt;=610,Tabel1[[#This Row],[Gruppe]]&lt;=765),Tabel1[[#This Row],[Dækmeter]],0)</f>
        <v>0</v>
      </c>
      <c r="L6028">
        <v>0</v>
      </c>
      <c r="M6028" t="s">
        <v>3</v>
      </c>
      <c r="N6028" t="str">
        <f>VLOOKUP($F6028,Statistikkoder!$A$2:$C$154,3,FALSE)</f>
        <v>Autocamper</v>
      </c>
    </row>
    <row r="6029" spans="1:14" x14ac:dyDescent="0.2">
      <c r="A6029" t="s">
        <v>219</v>
      </c>
      <c r="B6029" s="1">
        <v>0.5</v>
      </c>
      <c r="C6029" t="s">
        <v>0</v>
      </c>
      <c r="D6029" t="s">
        <v>1</v>
      </c>
      <c r="E6029" t="s">
        <v>190</v>
      </c>
      <c r="F6029">
        <v>320</v>
      </c>
      <c r="G6029" t="str">
        <f>VLOOKUP(Tabel1[[#This Row],[Gruppe]],Statistikkoder!$A$1:$C$154,2,FALSE)</f>
        <v>    Autocamper &lt; 12 meter                </v>
      </c>
      <c r="H6029">
        <v>3</v>
      </c>
      <c r="I6029">
        <v>7</v>
      </c>
      <c r="J6029">
        <v>30</v>
      </c>
      <c r="K6029">
        <f>IF(AND(Tabel1[[#This Row],[Gruppe]]&gt;=610,Tabel1[[#This Row],[Gruppe]]&lt;=765),Tabel1[[#This Row],[Dækmeter]],0)</f>
        <v>0</v>
      </c>
      <c r="L6029">
        <v>0</v>
      </c>
      <c r="M6029" t="s">
        <v>3</v>
      </c>
      <c r="N6029" t="str">
        <f>VLOOKUP($F6029,Statistikkoder!$A$2:$C$154,3,FALSE)</f>
        <v>Autocamper</v>
      </c>
    </row>
    <row r="6030" spans="1:14" x14ac:dyDescent="0.2">
      <c r="A6030" t="s">
        <v>219</v>
      </c>
      <c r="B6030" s="1">
        <v>0.5</v>
      </c>
      <c r="C6030" t="s">
        <v>0</v>
      </c>
      <c r="D6030" t="s">
        <v>1</v>
      </c>
      <c r="E6030" t="s">
        <v>190</v>
      </c>
      <c r="F6030">
        <v>510</v>
      </c>
      <c r="G6030" t="str">
        <f>VLOOKUP(Tabel1[[#This Row],[Gruppe]],Statistikkoder!$A$1:$C$154,2,FALSE)</f>
        <v>    Cykel Voksen                            </v>
      </c>
      <c r="H6030">
        <v>4</v>
      </c>
      <c r="I6030">
        <v>0</v>
      </c>
      <c r="J6030">
        <v>4</v>
      </c>
      <c r="K6030">
        <f>IF(AND(Tabel1[[#This Row],[Gruppe]]&gt;=610,Tabel1[[#This Row],[Gruppe]]&lt;=765),Tabel1[[#This Row],[Dækmeter]],0)</f>
        <v>0</v>
      </c>
      <c r="L6030">
        <v>0</v>
      </c>
      <c r="M6030" t="s">
        <v>3</v>
      </c>
      <c r="N6030" t="str">
        <f>VLOOKUP($F6030,Statistikkoder!$A$2:$C$154,3,FALSE)</f>
        <v>Cykel</v>
      </c>
    </row>
    <row r="6031" spans="1:14" x14ac:dyDescent="0.2">
      <c r="A6031" t="s">
        <v>219</v>
      </c>
      <c r="B6031" s="1">
        <v>0.5</v>
      </c>
      <c r="C6031" t="s">
        <v>0</v>
      </c>
      <c r="D6031" t="s">
        <v>1</v>
      </c>
      <c r="E6031" t="s">
        <v>190</v>
      </c>
      <c r="F6031">
        <v>530</v>
      </c>
      <c r="G6031" t="str">
        <f>VLOOKUP(Tabel1[[#This Row],[Gruppe]],Statistikkoder!$A$1:$C$154,2,FALSE)</f>
        <v>    Cykel Barn  0-11 år                      </v>
      </c>
      <c r="H6031">
        <v>1</v>
      </c>
      <c r="I6031">
        <v>0</v>
      </c>
      <c r="J6031">
        <v>1</v>
      </c>
      <c r="K6031">
        <f>IF(AND(Tabel1[[#This Row],[Gruppe]]&gt;=610,Tabel1[[#This Row],[Gruppe]]&lt;=765),Tabel1[[#This Row],[Dækmeter]],0)</f>
        <v>0</v>
      </c>
      <c r="L6031">
        <v>0</v>
      </c>
      <c r="M6031" t="s">
        <v>3</v>
      </c>
      <c r="N6031" t="str">
        <f>VLOOKUP($F6031,Statistikkoder!$A$2:$C$154,3,FALSE)</f>
        <v>Cykel</v>
      </c>
    </row>
    <row r="6032" spans="1:14" x14ac:dyDescent="0.2">
      <c r="A6032" t="s">
        <v>219</v>
      </c>
      <c r="B6032" s="1">
        <v>0.5</v>
      </c>
      <c r="C6032" t="s">
        <v>0</v>
      </c>
      <c r="D6032" t="s">
        <v>1</v>
      </c>
      <c r="E6032" t="s">
        <v>190</v>
      </c>
      <c r="F6032">
        <v>540</v>
      </c>
      <c r="G6032" t="str">
        <f>VLOOKUP(Tabel1[[#This Row],[Gruppe]],Statistikkoder!$A$1:$C$154,2,FALSE)</f>
        <v>    Cykel m/anhænger Voksen                  </v>
      </c>
      <c r="H6032">
        <v>1</v>
      </c>
      <c r="I6032">
        <v>0</v>
      </c>
      <c r="J6032">
        <v>1</v>
      </c>
      <c r="K6032">
        <f>IF(AND(Tabel1[[#This Row],[Gruppe]]&gt;=610,Tabel1[[#This Row],[Gruppe]]&lt;=765),Tabel1[[#This Row],[Dækmeter]],0)</f>
        <v>0</v>
      </c>
      <c r="L6032">
        <v>0</v>
      </c>
      <c r="M6032" t="s">
        <v>3</v>
      </c>
      <c r="N6032" t="str">
        <f>VLOOKUP($F6032,Statistikkoder!$A$2:$C$154,3,FALSE)</f>
        <v>Cykel</v>
      </c>
    </row>
    <row r="6033" spans="1:14" x14ac:dyDescent="0.2">
      <c r="A6033" t="s">
        <v>219</v>
      </c>
      <c r="B6033" s="1">
        <v>0.5</v>
      </c>
      <c r="C6033" t="s">
        <v>0</v>
      </c>
      <c r="D6033" t="s">
        <v>1</v>
      </c>
      <c r="E6033" t="s">
        <v>190</v>
      </c>
      <c r="F6033">
        <v>740</v>
      </c>
      <c r="G6033" t="str">
        <f>VLOOKUP(Tabel1[[#This Row],[Gruppe]],Statistikkoder!$A$1:$C$154,2,FALSE)</f>
        <v>    Vogntog 19 m. max 40 tons                </v>
      </c>
      <c r="H6033">
        <v>1</v>
      </c>
      <c r="I6033">
        <v>1</v>
      </c>
      <c r="J6033">
        <v>19</v>
      </c>
      <c r="K6033">
        <f>IF(AND(Tabel1[[#This Row],[Gruppe]]&gt;=610,Tabel1[[#This Row],[Gruppe]]&lt;=765),Tabel1[[#This Row],[Dækmeter]],0)</f>
        <v>19</v>
      </c>
      <c r="L6033">
        <v>0</v>
      </c>
      <c r="M6033" t="s">
        <v>3</v>
      </c>
      <c r="N6033" t="str">
        <f>VLOOKUP($F6033,Statistikkoder!$A$2:$C$154,3,FALSE)</f>
        <v>Vogntog</v>
      </c>
    </row>
    <row r="6034" spans="1:14" x14ac:dyDescent="0.2">
      <c r="A6034" t="s">
        <v>219</v>
      </c>
      <c r="B6034" s="1">
        <v>0.5</v>
      </c>
      <c r="C6034" t="s">
        <v>0</v>
      </c>
      <c r="D6034" t="s">
        <v>1</v>
      </c>
      <c r="E6034" t="s">
        <v>190</v>
      </c>
      <c r="F6034">
        <v>996</v>
      </c>
      <c r="G6034" t="str">
        <f>VLOOKUP(Tabel1[[#This Row],[Gruppe]],Statistikkoder!$A$1:$C$154,2,FALSE)</f>
        <v>    Passager i køretøj                            </v>
      </c>
      <c r="H6034">
        <v>0</v>
      </c>
      <c r="I6034">
        <v>85</v>
      </c>
      <c r="J6034">
        <v>0</v>
      </c>
      <c r="K6034">
        <f>IF(AND(Tabel1[[#This Row],[Gruppe]]&gt;=610,Tabel1[[#This Row],[Gruppe]]&lt;=765),Tabel1[[#This Row],[Dækmeter]],0)</f>
        <v>0</v>
      </c>
      <c r="L6034">
        <v>0</v>
      </c>
      <c r="M6034" t="s">
        <v>3</v>
      </c>
      <c r="N6034" t="str">
        <f>VLOOKUP($F6034,Statistikkoder!$A$2:$C$154,3,FALSE)</f>
        <v>Passager</v>
      </c>
    </row>
    <row r="6035" spans="1:14" x14ac:dyDescent="0.2">
      <c r="A6035" t="s">
        <v>219</v>
      </c>
      <c r="B6035" s="1">
        <v>0.54166666666666663</v>
      </c>
      <c r="C6035" t="s">
        <v>4</v>
      </c>
      <c r="D6035" t="s">
        <v>2</v>
      </c>
      <c r="E6035" t="s">
        <v>190</v>
      </c>
      <c r="F6035">
        <v>10</v>
      </c>
      <c r="G6035" s="16" t="str">
        <f>VLOOKUP(Tabel1[[#This Row],[Gruppe]],Statistikkoder!$A$1:$C$154,2,FALSE)</f>
        <v>    Voksen gående                    </v>
      </c>
      <c r="H6035">
        <v>0</v>
      </c>
      <c r="I6035">
        <v>8</v>
      </c>
      <c r="J6035">
        <v>0</v>
      </c>
      <c r="K6035" s="16">
        <f>IF(AND(Tabel1[[#This Row],[Gruppe]]&gt;=610,Tabel1[[#This Row],[Gruppe]]&lt;=765),Tabel1[[#This Row],[Dækmeter]],0)</f>
        <v>0</v>
      </c>
      <c r="L6035">
        <v>0</v>
      </c>
      <c r="M6035" t="s">
        <v>3</v>
      </c>
      <c r="N6035" s="16" t="str">
        <f>VLOOKUP($F6035,Statistikkoder!$A$2:$C$154,3,FALSE)</f>
        <v>Passager</v>
      </c>
    </row>
    <row r="6036" spans="1:14" x14ac:dyDescent="0.2">
      <c r="A6036" t="s">
        <v>219</v>
      </c>
      <c r="B6036" s="1">
        <v>0.54166666666666663</v>
      </c>
      <c r="C6036" t="s">
        <v>4</v>
      </c>
      <c r="D6036" t="s">
        <v>2</v>
      </c>
      <c r="E6036" t="s">
        <v>190</v>
      </c>
      <c r="F6036">
        <v>80</v>
      </c>
      <c r="G6036" s="16" t="str">
        <f>VLOOKUP(Tabel1[[#This Row],[Gruppe]],Statistikkoder!$A$1:$C$154,2,FALSE)</f>
        <v>    Bil &lt; 1,95 pendler rejse        </v>
      </c>
      <c r="H6036">
        <v>1</v>
      </c>
      <c r="I6036">
        <v>1</v>
      </c>
      <c r="J6036">
        <v>6</v>
      </c>
      <c r="K6036" s="16">
        <f>IF(AND(Tabel1[[#This Row],[Gruppe]]&gt;=610,Tabel1[[#This Row],[Gruppe]]&lt;=765),Tabel1[[#This Row],[Dækmeter]],0)</f>
        <v>0</v>
      </c>
      <c r="L6036">
        <v>0</v>
      </c>
      <c r="M6036" t="s">
        <v>3</v>
      </c>
      <c r="N6036" s="16" t="str">
        <f>VLOOKUP($F6036,Statistikkoder!$A$2:$C$154,3,FALSE)</f>
        <v>Personbil</v>
      </c>
    </row>
    <row r="6037" spans="1:14" x14ac:dyDescent="0.2">
      <c r="A6037" t="s">
        <v>219</v>
      </c>
      <c r="B6037" s="1">
        <v>0.54166666666666663</v>
      </c>
      <c r="C6037" t="s">
        <v>4</v>
      </c>
      <c r="D6037" t="s">
        <v>2</v>
      </c>
      <c r="E6037" t="s">
        <v>190</v>
      </c>
      <c r="F6037">
        <v>110</v>
      </c>
      <c r="G6037" s="16" t="str">
        <f>VLOOKUP(Tabel1[[#This Row],[Gruppe]],Statistikkoder!$A$1:$C$154,2,FALSE)</f>
        <v>    Bil &lt; 1,95 m                            </v>
      </c>
      <c r="H6037">
        <v>25</v>
      </c>
      <c r="I6037">
        <v>53</v>
      </c>
      <c r="J6037">
        <v>150</v>
      </c>
      <c r="K6037" s="16">
        <f>IF(AND(Tabel1[[#This Row],[Gruppe]]&gt;=610,Tabel1[[#This Row],[Gruppe]]&lt;=765),Tabel1[[#This Row],[Dækmeter]],0)</f>
        <v>0</v>
      </c>
      <c r="L6037">
        <v>0</v>
      </c>
      <c r="M6037" t="s">
        <v>3</v>
      </c>
      <c r="N6037" s="16" t="str">
        <f>VLOOKUP($F6037,Statistikkoder!$A$2:$C$154,3,FALSE)</f>
        <v>Personbil</v>
      </c>
    </row>
    <row r="6038" spans="1:14" x14ac:dyDescent="0.2">
      <c r="A6038" t="s">
        <v>219</v>
      </c>
      <c r="B6038" s="1">
        <v>0.54166666666666663</v>
      </c>
      <c r="C6038" t="s">
        <v>4</v>
      </c>
      <c r="D6038" t="s">
        <v>2</v>
      </c>
      <c r="E6038" t="s">
        <v>190</v>
      </c>
      <c r="F6038">
        <v>122</v>
      </c>
      <c r="G6038" s="16" t="str">
        <f>VLOOKUP(Tabel1[[#This Row],[Gruppe]],Statistikkoder!$A$1:$C$154,2,FALSE)</f>
        <v>    Bil H&lt;1,95 &amp; L&gt;6 m                      </v>
      </c>
      <c r="H6038">
        <v>1</v>
      </c>
      <c r="I6038">
        <v>2</v>
      </c>
      <c r="J6038">
        <v>6</v>
      </c>
      <c r="K6038" s="16">
        <f>IF(AND(Tabel1[[#This Row],[Gruppe]]&gt;=610,Tabel1[[#This Row],[Gruppe]]&lt;=765),Tabel1[[#This Row],[Dækmeter]],0)</f>
        <v>0</v>
      </c>
      <c r="L6038">
        <v>0</v>
      </c>
      <c r="M6038" t="s">
        <v>3</v>
      </c>
      <c r="N6038" s="16" t="str">
        <f>VLOOKUP($F6038,Statistikkoder!$A$2:$C$154,3,FALSE)</f>
        <v>Personbil</v>
      </c>
    </row>
    <row r="6039" spans="1:14" x14ac:dyDescent="0.2">
      <c r="A6039" t="s">
        <v>219</v>
      </c>
      <c r="B6039" s="1">
        <v>0.54166666666666663</v>
      </c>
      <c r="C6039" t="s">
        <v>4</v>
      </c>
      <c r="D6039" t="s">
        <v>2</v>
      </c>
      <c r="E6039" t="s">
        <v>190</v>
      </c>
      <c r="F6039">
        <v>126</v>
      </c>
      <c r="G6039" s="16" t="str">
        <f>VLOOKUP(Tabel1[[#This Row],[Gruppe]],Statistikkoder!$A$1:$C$154,2,FALSE)</f>
        <v xml:space="preserve">    Bil med campingvogn                     </v>
      </c>
      <c r="H6039">
        <v>3</v>
      </c>
      <c r="I6039">
        <v>6</v>
      </c>
      <c r="J6039">
        <v>36</v>
      </c>
      <c r="K6039" s="16">
        <f>IF(AND(Tabel1[[#This Row],[Gruppe]]&gt;=610,Tabel1[[#This Row],[Gruppe]]&lt;=765),Tabel1[[#This Row],[Dækmeter]],0)</f>
        <v>0</v>
      </c>
      <c r="L6039">
        <v>0</v>
      </c>
      <c r="M6039" t="s">
        <v>3</v>
      </c>
      <c r="N6039" s="16" t="str">
        <f>VLOOKUP($F6039,Statistikkoder!$A$2:$C$154,3,FALSE)</f>
        <v>Personbil</v>
      </c>
    </row>
    <row r="6040" spans="1:14" x14ac:dyDescent="0.2">
      <c r="A6040" t="s">
        <v>219</v>
      </c>
      <c r="B6040" s="1">
        <v>0.54166666666666663</v>
      </c>
      <c r="C6040" t="s">
        <v>4</v>
      </c>
      <c r="D6040" t="s">
        <v>2</v>
      </c>
      <c r="E6040" t="s">
        <v>190</v>
      </c>
      <c r="F6040">
        <v>320</v>
      </c>
      <c r="G6040" s="16" t="str">
        <f>VLOOKUP(Tabel1[[#This Row],[Gruppe]],Statistikkoder!$A$1:$C$154,2,FALSE)</f>
        <v>    Autocamper &lt; 12 meter                </v>
      </c>
      <c r="H6040">
        <v>1</v>
      </c>
      <c r="I6040">
        <v>2</v>
      </c>
      <c r="J6040">
        <v>10</v>
      </c>
      <c r="K6040" s="16">
        <f>IF(AND(Tabel1[[#This Row],[Gruppe]]&gt;=610,Tabel1[[#This Row],[Gruppe]]&lt;=765),Tabel1[[#This Row],[Dækmeter]],0)</f>
        <v>0</v>
      </c>
      <c r="L6040">
        <v>0</v>
      </c>
      <c r="M6040" t="s">
        <v>3</v>
      </c>
      <c r="N6040" s="16" t="str">
        <f>VLOOKUP($F6040,Statistikkoder!$A$2:$C$154,3,FALSE)</f>
        <v>Autocamper</v>
      </c>
    </row>
    <row r="6041" spans="1:14" x14ac:dyDescent="0.2">
      <c r="A6041" t="s">
        <v>219</v>
      </c>
      <c r="B6041" s="1">
        <v>0.54166666666666663</v>
      </c>
      <c r="C6041" t="s">
        <v>4</v>
      </c>
      <c r="D6041" t="s">
        <v>2</v>
      </c>
      <c r="E6041" t="s">
        <v>190</v>
      </c>
      <c r="F6041">
        <v>510</v>
      </c>
      <c r="G6041" s="16" t="str">
        <f>VLOOKUP(Tabel1[[#This Row],[Gruppe]],Statistikkoder!$A$1:$C$154,2,FALSE)</f>
        <v>    Cykel Voksen                            </v>
      </c>
      <c r="H6041">
        <v>6</v>
      </c>
      <c r="I6041">
        <v>0</v>
      </c>
      <c r="J6041">
        <v>6</v>
      </c>
      <c r="K6041" s="16">
        <f>IF(AND(Tabel1[[#This Row],[Gruppe]]&gt;=610,Tabel1[[#This Row],[Gruppe]]&lt;=765),Tabel1[[#This Row],[Dækmeter]],0)</f>
        <v>0</v>
      </c>
      <c r="L6041">
        <v>0</v>
      </c>
      <c r="M6041" t="s">
        <v>3</v>
      </c>
      <c r="N6041" s="16" t="str">
        <f>VLOOKUP($F6041,Statistikkoder!$A$2:$C$154,3,FALSE)</f>
        <v>Cykel</v>
      </c>
    </row>
    <row r="6042" spans="1:14" x14ac:dyDescent="0.2">
      <c r="A6042" t="s">
        <v>219</v>
      </c>
      <c r="B6042" s="1">
        <v>0.54166666666666663</v>
      </c>
      <c r="C6042" t="s">
        <v>4</v>
      </c>
      <c r="D6042" t="s">
        <v>2</v>
      </c>
      <c r="E6042" t="s">
        <v>190</v>
      </c>
      <c r="F6042">
        <v>740</v>
      </c>
      <c r="G6042" s="16" t="str">
        <f>VLOOKUP(Tabel1[[#This Row],[Gruppe]],Statistikkoder!$A$1:$C$154,2,FALSE)</f>
        <v>    Vogntog 19 m. max 40 tons                </v>
      </c>
      <c r="H6042">
        <v>1</v>
      </c>
      <c r="I6042">
        <v>1</v>
      </c>
      <c r="J6042">
        <v>19</v>
      </c>
      <c r="K6042" s="16">
        <f>IF(AND(Tabel1[[#This Row],[Gruppe]]&gt;=610,Tabel1[[#This Row],[Gruppe]]&lt;=765),Tabel1[[#This Row],[Dækmeter]],0)</f>
        <v>19</v>
      </c>
      <c r="L6042">
        <v>0</v>
      </c>
      <c r="M6042" t="s">
        <v>3</v>
      </c>
      <c r="N6042" s="16" t="str">
        <f>VLOOKUP($F6042,Statistikkoder!$A$2:$C$154,3,FALSE)</f>
        <v>Vogntog</v>
      </c>
    </row>
    <row r="6043" spans="1:14" x14ac:dyDescent="0.2">
      <c r="A6043" t="s">
        <v>219</v>
      </c>
      <c r="B6043" s="1">
        <v>0.54166666666666663</v>
      </c>
      <c r="C6043" t="s">
        <v>4</v>
      </c>
      <c r="D6043" t="s">
        <v>2</v>
      </c>
      <c r="E6043" t="s">
        <v>190</v>
      </c>
      <c r="F6043">
        <v>996</v>
      </c>
      <c r="G6043" s="16" t="str">
        <f>VLOOKUP(Tabel1[[#This Row],[Gruppe]],Statistikkoder!$A$1:$C$154,2,FALSE)</f>
        <v>    Passager i køretøj                            </v>
      </c>
      <c r="H6043">
        <v>0</v>
      </c>
      <c r="I6043">
        <v>65</v>
      </c>
      <c r="J6043">
        <v>0</v>
      </c>
      <c r="K6043" s="16">
        <f>IF(AND(Tabel1[[#This Row],[Gruppe]]&gt;=610,Tabel1[[#This Row],[Gruppe]]&lt;=765),Tabel1[[#This Row],[Dækmeter]],0)</f>
        <v>0</v>
      </c>
      <c r="L6043">
        <v>0</v>
      </c>
      <c r="M6043" t="s">
        <v>3</v>
      </c>
      <c r="N6043" s="16" t="str">
        <f>VLOOKUP($F6043,Statistikkoder!$A$2:$C$154,3,FALSE)</f>
        <v>Passager</v>
      </c>
    </row>
    <row r="6044" spans="1:14" x14ac:dyDescent="0.2">
      <c r="A6044" t="s">
        <v>219</v>
      </c>
      <c r="B6044" s="1">
        <v>0.54166666666666663</v>
      </c>
      <c r="C6044" t="s">
        <v>0</v>
      </c>
      <c r="D6044" t="s">
        <v>1</v>
      </c>
      <c r="E6044" t="s">
        <v>189</v>
      </c>
      <c r="F6044">
        <v>40</v>
      </c>
      <c r="G6044" t="str">
        <f>VLOOKUP(Tabel1[[#This Row],[Gruppe]],Statistikkoder!$A$1:$C$154,2,FALSE)</f>
        <v>    Pensionist gående                </v>
      </c>
      <c r="H6044">
        <v>0</v>
      </c>
      <c r="I6044">
        <v>2</v>
      </c>
      <c r="J6044">
        <v>0</v>
      </c>
      <c r="K6044">
        <f>IF(AND(Tabel1[[#This Row],[Gruppe]]&gt;=610,Tabel1[[#This Row],[Gruppe]]&lt;=765),Tabel1[[#This Row],[Dækmeter]],0)</f>
        <v>0</v>
      </c>
      <c r="L6044">
        <v>0</v>
      </c>
      <c r="M6044" t="s">
        <v>3</v>
      </c>
      <c r="N6044" t="str">
        <f>VLOOKUP($F6044,Statistikkoder!$A$2:$C$154,3,FALSE)</f>
        <v>Passager</v>
      </c>
    </row>
    <row r="6045" spans="1:14" x14ac:dyDescent="0.2">
      <c r="A6045" t="s">
        <v>219</v>
      </c>
      <c r="B6045" s="1">
        <v>0.54166666666666663</v>
      </c>
      <c r="C6045" t="s">
        <v>0</v>
      </c>
      <c r="D6045" t="s">
        <v>1</v>
      </c>
      <c r="E6045" t="s">
        <v>189</v>
      </c>
      <c r="F6045">
        <v>80</v>
      </c>
      <c r="G6045" t="str">
        <f>VLOOKUP(Tabel1[[#This Row],[Gruppe]],Statistikkoder!$A$1:$C$154,2,FALSE)</f>
        <v>    Bil &lt; 1,95 pendler rejse        </v>
      </c>
      <c r="H6045">
        <v>2</v>
      </c>
      <c r="I6045">
        <v>4</v>
      </c>
      <c r="J6045">
        <v>12</v>
      </c>
      <c r="K6045">
        <f>IF(AND(Tabel1[[#This Row],[Gruppe]]&gt;=610,Tabel1[[#This Row],[Gruppe]]&lt;=765),Tabel1[[#This Row],[Dækmeter]],0)</f>
        <v>0</v>
      </c>
      <c r="L6045">
        <v>0</v>
      </c>
      <c r="M6045" t="s">
        <v>3</v>
      </c>
      <c r="N6045" t="str">
        <f>VLOOKUP($F6045,Statistikkoder!$A$2:$C$154,3,FALSE)</f>
        <v>Personbil</v>
      </c>
    </row>
    <row r="6046" spans="1:14" x14ac:dyDescent="0.2">
      <c r="A6046" t="s">
        <v>219</v>
      </c>
      <c r="B6046" s="1">
        <v>0.54166666666666663</v>
      </c>
      <c r="C6046" t="s">
        <v>0</v>
      </c>
      <c r="D6046" t="s">
        <v>1</v>
      </c>
      <c r="E6046" t="s">
        <v>189</v>
      </c>
      <c r="F6046">
        <v>110</v>
      </c>
      <c r="G6046" t="str">
        <f>VLOOKUP(Tabel1[[#This Row],[Gruppe]],Statistikkoder!$A$1:$C$154,2,FALSE)</f>
        <v>    Bil &lt; 1,95 m                            </v>
      </c>
      <c r="H6046">
        <v>24</v>
      </c>
      <c r="I6046">
        <v>45</v>
      </c>
      <c r="J6046">
        <v>144</v>
      </c>
      <c r="K6046">
        <f>IF(AND(Tabel1[[#This Row],[Gruppe]]&gt;=610,Tabel1[[#This Row],[Gruppe]]&lt;=765),Tabel1[[#This Row],[Dækmeter]],0)</f>
        <v>0</v>
      </c>
      <c r="L6046">
        <v>0</v>
      </c>
      <c r="M6046" t="s">
        <v>3</v>
      </c>
      <c r="N6046" t="str">
        <f>VLOOKUP($F6046,Statistikkoder!$A$2:$C$154,3,FALSE)</f>
        <v>Personbil</v>
      </c>
    </row>
    <row r="6047" spans="1:14" x14ac:dyDescent="0.2">
      <c r="A6047" t="s">
        <v>219</v>
      </c>
      <c r="B6047" s="1">
        <v>0.54166666666666663</v>
      </c>
      <c r="C6047" t="s">
        <v>0</v>
      </c>
      <c r="D6047" t="s">
        <v>1</v>
      </c>
      <c r="E6047" t="s">
        <v>189</v>
      </c>
      <c r="F6047">
        <v>120</v>
      </c>
      <c r="G6047" t="str">
        <f>VLOOKUP(Tabel1[[#This Row],[Gruppe]],Statistikkoder!$A$1:$C$154,2,FALSE)</f>
        <v>    Bil &gt; 1,95 m                            </v>
      </c>
      <c r="H6047">
        <v>3</v>
      </c>
      <c r="I6047">
        <v>8</v>
      </c>
      <c r="J6047">
        <v>18</v>
      </c>
      <c r="K6047">
        <f>IF(AND(Tabel1[[#This Row],[Gruppe]]&gt;=610,Tabel1[[#This Row],[Gruppe]]&lt;=765),Tabel1[[#This Row],[Dækmeter]],0)</f>
        <v>0</v>
      </c>
      <c r="L6047">
        <v>0</v>
      </c>
      <c r="M6047" t="s">
        <v>3</v>
      </c>
      <c r="N6047" t="str">
        <f>VLOOKUP($F6047,Statistikkoder!$A$2:$C$154,3,FALSE)</f>
        <v>Personbil</v>
      </c>
    </row>
    <row r="6048" spans="1:14" x14ac:dyDescent="0.2">
      <c r="A6048" t="s">
        <v>219</v>
      </c>
      <c r="B6048" s="1">
        <v>0.54166666666666663</v>
      </c>
      <c r="C6048" t="s">
        <v>0</v>
      </c>
      <c r="D6048" t="s">
        <v>1</v>
      </c>
      <c r="E6048" t="s">
        <v>189</v>
      </c>
      <c r="F6048">
        <v>126</v>
      </c>
      <c r="G6048" t="str">
        <f>VLOOKUP(Tabel1[[#This Row],[Gruppe]],Statistikkoder!$A$1:$C$154,2,FALSE)</f>
        <v xml:space="preserve">    Bil med campingvogn                     </v>
      </c>
      <c r="H6048">
        <v>1</v>
      </c>
      <c r="I6048">
        <v>3</v>
      </c>
      <c r="J6048">
        <v>12</v>
      </c>
      <c r="K6048">
        <f>IF(AND(Tabel1[[#This Row],[Gruppe]]&gt;=610,Tabel1[[#This Row],[Gruppe]]&lt;=765),Tabel1[[#This Row],[Dækmeter]],0)</f>
        <v>0</v>
      </c>
      <c r="L6048">
        <v>0</v>
      </c>
      <c r="M6048" t="s">
        <v>3</v>
      </c>
      <c r="N6048" t="str">
        <f>VLOOKUP($F6048,Statistikkoder!$A$2:$C$154,3,FALSE)</f>
        <v>Personbil</v>
      </c>
    </row>
    <row r="6049" spans="1:14" x14ac:dyDescent="0.2">
      <c r="A6049" t="s">
        <v>219</v>
      </c>
      <c r="B6049" s="1">
        <v>0.54166666666666663</v>
      </c>
      <c r="C6049" t="s">
        <v>0</v>
      </c>
      <c r="D6049" t="s">
        <v>1</v>
      </c>
      <c r="E6049" t="s">
        <v>189</v>
      </c>
      <c r="F6049">
        <v>309</v>
      </c>
      <c r="G6049" t="str">
        <f>VLOOKUP(Tabel1[[#This Row],[Gruppe]],Statistikkoder!$A$1:$C$154,2,FALSE)</f>
        <v>    Autocamper &lt;  6 meter                </v>
      </c>
      <c r="H6049">
        <v>2</v>
      </c>
      <c r="I6049">
        <v>5</v>
      </c>
      <c r="J6049">
        <v>12</v>
      </c>
      <c r="K6049">
        <f>IF(AND(Tabel1[[#This Row],[Gruppe]]&gt;=610,Tabel1[[#This Row],[Gruppe]]&lt;=765),Tabel1[[#This Row],[Dækmeter]],0)</f>
        <v>0</v>
      </c>
      <c r="L6049">
        <v>0</v>
      </c>
      <c r="M6049" t="s">
        <v>3</v>
      </c>
      <c r="N6049" t="str">
        <f>VLOOKUP($F6049,Statistikkoder!$A$2:$C$154,3,FALSE)</f>
        <v>Autocamper</v>
      </c>
    </row>
    <row r="6050" spans="1:14" x14ac:dyDescent="0.2">
      <c r="A6050" t="s">
        <v>219</v>
      </c>
      <c r="B6050" s="1">
        <v>0.54166666666666663</v>
      </c>
      <c r="C6050" t="s">
        <v>0</v>
      </c>
      <c r="D6050" t="s">
        <v>1</v>
      </c>
      <c r="E6050" t="s">
        <v>189</v>
      </c>
      <c r="F6050">
        <v>320</v>
      </c>
      <c r="G6050" t="str">
        <f>VLOOKUP(Tabel1[[#This Row],[Gruppe]],Statistikkoder!$A$1:$C$154,2,FALSE)</f>
        <v>    Autocamper &lt; 12 meter                </v>
      </c>
      <c r="H6050">
        <v>1</v>
      </c>
      <c r="I6050">
        <v>2</v>
      </c>
      <c r="J6050">
        <v>10</v>
      </c>
      <c r="K6050">
        <f>IF(AND(Tabel1[[#This Row],[Gruppe]]&gt;=610,Tabel1[[#This Row],[Gruppe]]&lt;=765),Tabel1[[#This Row],[Dækmeter]],0)</f>
        <v>0</v>
      </c>
      <c r="L6050">
        <v>0</v>
      </c>
      <c r="M6050" t="s">
        <v>3</v>
      </c>
      <c r="N6050" t="str">
        <f>VLOOKUP($F6050,Statistikkoder!$A$2:$C$154,3,FALSE)</f>
        <v>Autocamper</v>
      </c>
    </row>
    <row r="6051" spans="1:14" x14ac:dyDescent="0.2">
      <c r="A6051" t="s">
        <v>219</v>
      </c>
      <c r="B6051" s="1">
        <v>0.54166666666666663</v>
      </c>
      <c r="C6051" t="s">
        <v>0</v>
      </c>
      <c r="D6051" t="s">
        <v>1</v>
      </c>
      <c r="E6051" t="s">
        <v>189</v>
      </c>
      <c r="F6051">
        <v>996</v>
      </c>
      <c r="G6051" t="str">
        <f>VLOOKUP(Tabel1[[#This Row],[Gruppe]],Statistikkoder!$A$1:$C$154,2,FALSE)</f>
        <v>    Passager i køretøj                            </v>
      </c>
      <c r="H6051">
        <v>0</v>
      </c>
      <c r="I6051">
        <v>67</v>
      </c>
      <c r="J6051">
        <v>0</v>
      </c>
      <c r="K6051">
        <f>IF(AND(Tabel1[[#This Row],[Gruppe]]&gt;=610,Tabel1[[#This Row],[Gruppe]]&lt;=765),Tabel1[[#This Row],[Dækmeter]],0)</f>
        <v>0</v>
      </c>
      <c r="L6051">
        <v>0</v>
      </c>
      <c r="M6051" t="s">
        <v>3</v>
      </c>
      <c r="N6051" t="str">
        <f>VLOOKUP($F6051,Statistikkoder!$A$2:$C$154,3,FALSE)</f>
        <v>Passager</v>
      </c>
    </row>
    <row r="6052" spans="1:14" x14ac:dyDescent="0.2">
      <c r="A6052" t="s">
        <v>219</v>
      </c>
      <c r="B6052" s="1">
        <v>0.58333333333333337</v>
      </c>
      <c r="C6052" t="s">
        <v>4</v>
      </c>
      <c r="D6052" t="s">
        <v>2</v>
      </c>
      <c r="E6052" t="s">
        <v>189</v>
      </c>
      <c r="F6052">
        <v>10</v>
      </c>
      <c r="G6052" s="16" t="str">
        <f>VLOOKUP(Tabel1[[#This Row],[Gruppe]],Statistikkoder!$A$1:$C$154,2,FALSE)</f>
        <v>    Voksen gående                    </v>
      </c>
      <c r="H6052">
        <v>0</v>
      </c>
      <c r="I6052">
        <v>12</v>
      </c>
      <c r="J6052">
        <v>0</v>
      </c>
      <c r="K6052" s="16">
        <f>IF(AND(Tabel1[[#This Row],[Gruppe]]&gt;=610,Tabel1[[#This Row],[Gruppe]]&lt;=765),Tabel1[[#This Row],[Dækmeter]],0)</f>
        <v>0</v>
      </c>
      <c r="L6052">
        <v>0</v>
      </c>
      <c r="M6052" t="s">
        <v>3</v>
      </c>
      <c r="N6052" s="16" t="str">
        <f>VLOOKUP($F6052,Statistikkoder!$A$2:$C$154,3,FALSE)</f>
        <v>Passager</v>
      </c>
    </row>
    <row r="6053" spans="1:14" x14ac:dyDescent="0.2">
      <c r="A6053" t="s">
        <v>219</v>
      </c>
      <c r="B6053" s="1">
        <v>0.58333333333333337</v>
      </c>
      <c r="C6053" t="s">
        <v>4</v>
      </c>
      <c r="D6053" t="s">
        <v>2</v>
      </c>
      <c r="E6053" t="s">
        <v>189</v>
      </c>
      <c r="F6053">
        <v>15</v>
      </c>
      <c r="G6053" s="16" t="str">
        <f>VLOOKUP(Tabel1[[#This Row],[Gruppe]],Statistikkoder!$A$1:$C$154,2,FALSE)</f>
        <v>    Voksen gående Pendler            </v>
      </c>
      <c r="H6053">
        <v>0</v>
      </c>
      <c r="I6053">
        <v>2</v>
      </c>
      <c r="J6053">
        <v>0</v>
      </c>
      <c r="K6053" s="16">
        <f>IF(AND(Tabel1[[#This Row],[Gruppe]]&gt;=610,Tabel1[[#This Row],[Gruppe]]&lt;=765),Tabel1[[#This Row],[Dækmeter]],0)</f>
        <v>0</v>
      </c>
      <c r="L6053">
        <v>0</v>
      </c>
      <c r="M6053" t="s">
        <v>3</v>
      </c>
      <c r="N6053" s="16" t="str">
        <f>VLOOKUP($F6053,Statistikkoder!$A$2:$C$154,3,FALSE)</f>
        <v>Passager</v>
      </c>
    </row>
    <row r="6054" spans="1:14" x14ac:dyDescent="0.2">
      <c r="A6054" t="s">
        <v>219</v>
      </c>
      <c r="B6054" s="1">
        <v>0.58333333333333337</v>
      </c>
      <c r="C6054" t="s">
        <v>4</v>
      </c>
      <c r="D6054" t="s">
        <v>2</v>
      </c>
      <c r="E6054" t="s">
        <v>189</v>
      </c>
      <c r="F6054">
        <v>20</v>
      </c>
      <c r="G6054" s="16" t="str">
        <f>VLOOKUP(Tabel1[[#This Row],[Gruppe]],Statistikkoder!$A$1:$C$154,2,FALSE)</f>
        <v>    Barn 12-15 år gående              </v>
      </c>
      <c r="H6054">
        <v>0</v>
      </c>
      <c r="I6054">
        <v>1</v>
      </c>
      <c r="J6054">
        <v>0</v>
      </c>
      <c r="K6054" s="16">
        <f>IF(AND(Tabel1[[#This Row],[Gruppe]]&gt;=610,Tabel1[[#This Row],[Gruppe]]&lt;=765),Tabel1[[#This Row],[Dækmeter]],0)</f>
        <v>0</v>
      </c>
      <c r="L6054">
        <v>0</v>
      </c>
      <c r="M6054" t="s">
        <v>3</v>
      </c>
      <c r="N6054" s="16" t="str">
        <f>VLOOKUP($F6054,Statistikkoder!$A$2:$C$154,3,FALSE)</f>
        <v>Passager</v>
      </c>
    </row>
    <row r="6055" spans="1:14" x14ac:dyDescent="0.2">
      <c r="A6055" t="s">
        <v>219</v>
      </c>
      <c r="B6055" s="1">
        <v>0.58333333333333337</v>
      </c>
      <c r="C6055" t="s">
        <v>4</v>
      </c>
      <c r="D6055" t="s">
        <v>2</v>
      </c>
      <c r="E6055" t="s">
        <v>189</v>
      </c>
      <c r="F6055">
        <v>30</v>
      </c>
      <c r="G6055" s="16" t="str">
        <f>VLOOKUP(Tabel1[[#This Row],[Gruppe]],Statistikkoder!$A$1:$C$154,2,FALSE)</f>
        <v>    Barn  0-11 år gående              </v>
      </c>
      <c r="H6055">
        <v>0</v>
      </c>
      <c r="I6055">
        <v>2</v>
      </c>
      <c r="J6055">
        <v>0</v>
      </c>
      <c r="K6055" s="16">
        <f>IF(AND(Tabel1[[#This Row],[Gruppe]]&gt;=610,Tabel1[[#This Row],[Gruppe]]&lt;=765),Tabel1[[#This Row],[Dækmeter]],0)</f>
        <v>0</v>
      </c>
      <c r="L6055">
        <v>0</v>
      </c>
      <c r="M6055" t="s">
        <v>3</v>
      </c>
      <c r="N6055" s="16" t="str">
        <f>VLOOKUP($F6055,Statistikkoder!$A$2:$C$154,3,FALSE)</f>
        <v>Passager</v>
      </c>
    </row>
    <row r="6056" spans="1:14" x14ac:dyDescent="0.2">
      <c r="A6056" t="s">
        <v>219</v>
      </c>
      <c r="B6056" s="1">
        <v>0.58333333333333337</v>
      </c>
      <c r="C6056" t="s">
        <v>4</v>
      </c>
      <c r="D6056" t="s">
        <v>2</v>
      </c>
      <c r="E6056" t="s">
        <v>189</v>
      </c>
      <c r="F6056">
        <v>40</v>
      </c>
      <c r="G6056" s="16" t="str">
        <f>VLOOKUP(Tabel1[[#This Row],[Gruppe]],Statistikkoder!$A$1:$C$154,2,FALSE)</f>
        <v>    Pensionist gående                </v>
      </c>
      <c r="H6056">
        <v>0</v>
      </c>
      <c r="I6056">
        <v>4</v>
      </c>
      <c r="J6056">
        <v>0</v>
      </c>
      <c r="K6056" s="16">
        <f>IF(AND(Tabel1[[#This Row],[Gruppe]]&gt;=610,Tabel1[[#This Row],[Gruppe]]&lt;=765),Tabel1[[#This Row],[Dækmeter]],0)</f>
        <v>0</v>
      </c>
      <c r="L6056">
        <v>0</v>
      </c>
      <c r="M6056" t="s">
        <v>3</v>
      </c>
      <c r="N6056" s="16" t="str">
        <f>VLOOKUP($F6056,Statistikkoder!$A$2:$C$154,3,FALSE)</f>
        <v>Passager</v>
      </c>
    </row>
    <row r="6057" spans="1:14" x14ac:dyDescent="0.2">
      <c r="A6057" t="s">
        <v>219</v>
      </c>
      <c r="B6057" s="1">
        <v>0.58333333333333337</v>
      </c>
      <c r="C6057" t="s">
        <v>4</v>
      </c>
      <c r="D6057" t="s">
        <v>2</v>
      </c>
      <c r="E6057" t="s">
        <v>189</v>
      </c>
      <c r="F6057">
        <v>80</v>
      </c>
      <c r="G6057" s="16" t="str">
        <f>VLOOKUP(Tabel1[[#This Row],[Gruppe]],Statistikkoder!$A$1:$C$154,2,FALSE)</f>
        <v>    Bil &lt; 1,95 pendler rejse        </v>
      </c>
      <c r="H6057">
        <v>8</v>
      </c>
      <c r="I6057">
        <v>9</v>
      </c>
      <c r="J6057">
        <v>48</v>
      </c>
      <c r="K6057" s="16">
        <f>IF(AND(Tabel1[[#This Row],[Gruppe]]&gt;=610,Tabel1[[#This Row],[Gruppe]]&lt;=765),Tabel1[[#This Row],[Dækmeter]],0)</f>
        <v>0</v>
      </c>
      <c r="L6057">
        <v>0</v>
      </c>
      <c r="M6057" t="s">
        <v>3</v>
      </c>
      <c r="N6057" s="16" t="str">
        <f>VLOOKUP($F6057,Statistikkoder!$A$2:$C$154,3,FALSE)</f>
        <v>Personbil</v>
      </c>
    </row>
    <row r="6058" spans="1:14" x14ac:dyDescent="0.2">
      <c r="A6058" t="s">
        <v>219</v>
      </c>
      <c r="B6058" s="1">
        <v>0.58333333333333337</v>
      </c>
      <c r="C6058" t="s">
        <v>4</v>
      </c>
      <c r="D6058" t="s">
        <v>2</v>
      </c>
      <c r="E6058" t="s">
        <v>189</v>
      </c>
      <c r="F6058">
        <v>110</v>
      </c>
      <c r="G6058" s="16" t="str">
        <f>VLOOKUP(Tabel1[[#This Row],[Gruppe]],Statistikkoder!$A$1:$C$154,2,FALSE)</f>
        <v>    Bil &lt; 1,95 m                            </v>
      </c>
      <c r="H6058">
        <v>30</v>
      </c>
      <c r="I6058">
        <v>61</v>
      </c>
      <c r="J6058">
        <v>180</v>
      </c>
      <c r="K6058" s="16">
        <f>IF(AND(Tabel1[[#This Row],[Gruppe]]&gt;=610,Tabel1[[#This Row],[Gruppe]]&lt;=765),Tabel1[[#This Row],[Dækmeter]],0)</f>
        <v>0</v>
      </c>
      <c r="L6058">
        <v>0</v>
      </c>
      <c r="M6058" t="s">
        <v>3</v>
      </c>
      <c r="N6058" s="16" t="str">
        <f>VLOOKUP($F6058,Statistikkoder!$A$2:$C$154,3,FALSE)</f>
        <v>Personbil</v>
      </c>
    </row>
    <row r="6059" spans="1:14" x14ac:dyDescent="0.2">
      <c r="A6059" t="s">
        <v>219</v>
      </c>
      <c r="B6059" s="1">
        <v>0.58333333333333337</v>
      </c>
      <c r="C6059" t="s">
        <v>4</v>
      </c>
      <c r="D6059" t="s">
        <v>2</v>
      </c>
      <c r="E6059" t="s">
        <v>189</v>
      </c>
      <c r="F6059">
        <v>120</v>
      </c>
      <c r="G6059" s="16" t="str">
        <f>VLOOKUP(Tabel1[[#This Row],[Gruppe]],Statistikkoder!$A$1:$C$154,2,FALSE)</f>
        <v>    Bil &gt; 1,95 m                            </v>
      </c>
      <c r="H6059">
        <v>1</v>
      </c>
      <c r="I6059">
        <v>2</v>
      </c>
      <c r="J6059">
        <v>6</v>
      </c>
      <c r="K6059" s="16">
        <f>IF(AND(Tabel1[[#This Row],[Gruppe]]&gt;=610,Tabel1[[#This Row],[Gruppe]]&lt;=765),Tabel1[[#This Row],[Dækmeter]],0)</f>
        <v>0</v>
      </c>
      <c r="L6059">
        <v>0</v>
      </c>
      <c r="M6059" t="s">
        <v>3</v>
      </c>
      <c r="N6059" s="16" t="str">
        <f>VLOOKUP($F6059,Statistikkoder!$A$2:$C$154,3,FALSE)</f>
        <v>Personbil</v>
      </c>
    </row>
    <row r="6060" spans="1:14" x14ac:dyDescent="0.2">
      <c r="A6060" t="s">
        <v>219</v>
      </c>
      <c r="B6060" s="1">
        <v>0.58333333333333337</v>
      </c>
      <c r="C6060" t="s">
        <v>4</v>
      </c>
      <c r="D6060" t="s">
        <v>2</v>
      </c>
      <c r="E6060" t="s">
        <v>189</v>
      </c>
      <c r="F6060">
        <v>410</v>
      </c>
      <c r="G6060" s="16" t="str">
        <f>VLOOKUP(Tabel1[[#This Row],[Gruppe]],Statistikkoder!$A$1:$C$154,2,FALSE)</f>
        <v>    MC                                    </v>
      </c>
      <c r="H6060">
        <v>1</v>
      </c>
      <c r="I6060">
        <v>1</v>
      </c>
      <c r="J6060">
        <v>3</v>
      </c>
      <c r="K6060" s="16">
        <f>IF(AND(Tabel1[[#This Row],[Gruppe]]&gt;=610,Tabel1[[#This Row],[Gruppe]]&lt;=765),Tabel1[[#This Row],[Dækmeter]],0)</f>
        <v>0</v>
      </c>
      <c r="L6060">
        <v>0</v>
      </c>
      <c r="M6060" t="s">
        <v>3</v>
      </c>
      <c r="N6060" s="16" t="str">
        <f>VLOOKUP($F6060,Statistikkoder!$A$2:$C$154,3,FALSE)</f>
        <v>MC/Knallert</v>
      </c>
    </row>
    <row r="6061" spans="1:14" x14ac:dyDescent="0.2">
      <c r="A6061" t="s">
        <v>219</v>
      </c>
      <c r="B6061" s="1">
        <v>0.58333333333333337</v>
      </c>
      <c r="C6061" t="s">
        <v>4</v>
      </c>
      <c r="D6061" t="s">
        <v>2</v>
      </c>
      <c r="E6061" t="s">
        <v>189</v>
      </c>
      <c r="F6061">
        <v>510</v>
      </c>
      <c r="G6061" s="16" t="str">
        <f>VLOOKUP(Tabel1[[#This Row],[Gruppe]],Statistikkoder!$A$1:$C$154,2,FALSE)</f>
        <v>    Cykel Voksen                            </v>
      </c>
      <c r="H6061">
        <v>9</v>
      </c>
      <c r="I6061">
        <v>0</v>
      </c>
      <c r="J6061">
        <v>9</v>
      </c>
      <c r="K6061" s="16">
        <f>IF(AND(Tabel1[[#This Row],[Gruppe]]&gt;=610,Tabel1[[#This Row],[Gruppe]]&lt;=765),Tabel1[[#This Row],[Dækmeter]],0)</f>
        <v>0</v>
      </c>
      <c r="L6061">
        <v>0</v>
      </c>
      <c r="M6061" t="s">
        <v>3</v>
      </c>
      <c r="N6061" s="16" t="str">
        <f>VLOOKUP($F6061,Statistikkoder!$A$2:$C$154,3,FALSE)</f>
        <v>Cykel</v>
      </c>
    </row>
    <row r="6062" spans="1:14" x14ac:dyDescent="0.2">
      <c r="A6062" t="s">
        <v>219</v>
      </c>
      <c r="B6062" s="1">
        <v>0.58333333333333337</v>
      </c>
      <c r="C6062" t="s">
        <v>4</v>
      </c>
      <c r="D6062" t="s">
        <v>2</v>
      </c>
      <c r="E6062" t="s">
        <v>189</v>
      </c>
      <c r="F6062">
        <v>996</v>
      </c>
      <c r="G6062" s="16" t="str">
        <f>VLOOKUP(Tabel1[[#This Row],[Gruppe]],Statistikkoder!$A$1:$C$154,2,FALSE)</f>
        <v>    Passager i køretøj                            </v>
      </c>
      <c r="H6062">
        <v>0</v>
      </c>
      <c r="I6062">
        <v>73</v>
      </c>
      <c r="J6062">
        <v>0</v>
      </c>
      <c r="K6062" s="16">
        <f>IF(AND(Tabel1[[#This Row],[Gruppe]]&gt;=610,Tabel1[[#This Row],[Gruppe]]&lt;=765),Tabel1[[#This Row],[Dækmeter]],0)</f>
        <v>0</v>
      </c>
      <c r="L6062">
        <v>0</v>
      </c>
      <c r="M6062" t="s">
        <v>3</v>
      </c>
      <c r="N6062" s="16" t="str">
        <f>VLOOKUP($F6062,Statistikkoder!$A$2:$C$154,3,FALSE)</f>
        <v>Passager</v>
      </c>
    </row>
    <row r="6063" spans="1:14" x14ac:dyDescent="0.2">
      <c r="A6063" t="s">
        <v>219</v>
      </c>
      <c r="B6063" s="1">
        <v>0.58333333333333337</v>
      </c>
      <c r="C6063" t="s">
        <v>0</v>
      </c>
      <c r="D6063" t="s">
        <v>1</v>
      </c>
      <c r="E6063" t="s">
        <v>190</v>
      </c>
      <c r="F6063">
        <v>10</v>
      </c>
      <c r="G6063" t="str">
        <f>VLOOKUP(Tabel1[[#This Row],[Gruppe]],Statistikkoder!$A$1:$C$154,2,FALSE)</f>
        <v>    Voksen gående                    </v>
      </c>
      <c r="H6063">
        <v>0</v>
      </c>
      <c r="I6063">
        <v>2</v>
      </c>
      <c r="J6063">
        <v>0</v>
      </c>
      <c r="K6063">
        <f>IF(AND(Tabel1[[#This Row],[Gruppe]]&gt;=610,Tabel1[[#This Row],[Gruppe]]&lt;=765),Tabel1[[#This Row],[Dækmeter]],0)</f>
        <v>0</v>
      </c>
      <c r="L6063">
        <v>0</v>
      </c>
      <c r="M6063" t="s">
        <v>3</v>
      </c>
      <c r="N6063" t="str">
        <f>VLOOKUP($F6063,Statistikkoder!$A$2:$C$154,3,FALSE)</f>
        <v>Passager</v>
      </c>
    </row>
    <row r="6064" spans="1:14" x14ac:dyDescent="0.2">
      <c r="A6064" t="s">
        <v>219</v>
      </c>
      <c r="B6064" s="1">
        <v>0.58333333333333337</v>
      </c>
      <c r="C6064" t="s">
        <v>0</v>
      </c>
      <c r="D6064" t="s">
        <v>1</v>
      </c>
      <c r="E6064" t="s">
        <v>190</v>
      </c>
      <c r="F6064">
        <v>30</v>
      </c>
      <c r="G6064" t="str">
        <f>VLOOKUP(Tabel1[[#This Row],[Gruppe]],Statistikkoder!$A$1:$C$154,2,FALSE)</f>
        <v>    Barn  0-11 år gående              </v>
      </c>
      <c r="H6064">
        <v>0</v>
      </c>
      <c r="I6064">
        <v>2</v>
      </c>
      <c r="J6064">
        <v>0</v>
      </c>
      <c r="K6064">
        <f>IF(AND(Tabel1[[#This Row],[Gruppe]]&gt;=610,Tabel1[[#This Row],[Gruppe]]&lt;=765),Tabel1[[#This Row],[Dækmeter]],0)</f>
        <v>0</v>
      </c>
      <c r="L6064">
        <v>0</v>
      </c>
      <c r="M6064" t="s">
        <v>3</v>
      </c>
      <c r="N6064" t="str">
        <f>VLOOKUP($F6064,Statistikkoder!$A$2:$C$154,3,FALSE)</f>
        <v>Passager</v>
      </c>
    </row>
    <row r="6065" spans="1:14" x14ac:dyDescent="0.2">
      <c r="A6065" t="s">
        <v>219</v>
      </c>
      <c r="B6065" s="1">
        <v>0.58333333333333337</v>
      </c>
      <c r="C6065" t="s">
        <v>0</v>
      </c>
      <c r="D6065" t="s">
        <v>1</v>
      </c>
      <c r="E6065" t="s">
        <v>190</v>
      </c>
      <c r="F6065">
        <v>40</v>
      </c>
      <c r="G6065" t="str">
        <f>VLOOKUP(Tabel1[[#This Row],[Gruppe]],Statistikkoder!$A$1:$C$154,2,FALSE)</f>
        <v>    Pensionist gående                </v>
      </c>
      <c r="H6065">
        <v>0</v>
      </c>
      <c r="I6065">
        <v>1</v>
      </c>
      <c r="J6065">
        <v>0</v>
      </c>
      <c r="K6065">
        <f>IF(AND(Tabel1[[#This Row],[Gruppe]]&gt;=610,Tabel1[[#This Row],[Gruppe]]&lt;=765),Tabel1[[#This Row],[Dækmeter]],0)</f>
        <v>0</v>
      </c>
      <c r="L6065">
        <v>0</v>
      </c>
      <c r="M6065" t="s">
        <v>3</v>
      </c>
      <c r="N6065" t="str">
        <f>VLOOKUP($F6065,Statistikkoder!$A$2:$C$154,3,FALSE)</f>
        <v>Passager</v>
      </c>
    </row>
    <row r="6066" spans="1:14" x14ac:dyDescent="0.2">
      <c r="A6066" t="s">
        <v>219</v>
      </c>
      <c r="B6066" s="1">
        <v>0.58333333333333337</v>
      </c>
      <c r="C6066" t="s">
        <v>0</v>
      </c>
      <c r="D6066" t="s">
        <v>1</v>
      </c>
      <c r="E6066" t="s">
        <v>190</v>
      </c>
      <c r="F6066">
        <v>80</v>
      </c>
      <c r="G6066" t="str">
        <f>VLOOKUP(Tabel1[[#This Row],[Gruppe]],Statistikkoder!$A$1:$C$154,2,FALSE)</f>
        <v>    Bil &lt; 1,95 pendler rejse        </v>
      </c>
      <c r="H6066">
        <v>5</v>
      </c>
      <c r="I6066">
        <v>7</v>
      </c>
      <c r="J6066">
        <v>30</v>
      </c>
      <c r="K6066">
        <f>IF(AND(Tabel1[[#This Row],[Gruppe]]&gt;=610,Tabel1[[#This Row],[Gruppe]]&lt;=765),Tabel1[[#This Row],[Dækmeter]],0)</f>
        <v>0</v>
      </c>
      <c r="L6066">
        <v>0</v>
      </c>
      <c r="M6066" t="s">
        <v>3</v>
      </c>
      <c r="N6066" t="str">
        <f>VLOOKUP($F6066,Statistikkoder!$A$2:$C$154,3,FALSE)</f>
        <v>Personbil</v>
      </c>
    </row>
    <row r="6067" spans="1:14" x14ac:dyDescent="0.2">
      <c r="A6067" t="s">
        <v>219</v>
      </c>
      <c r="B6067" s="1">
        <v>0.58333333333333337</v>
      </c>
      <c r="C6067" t="s">
        <v>0</v>
      </c>
      <c r="D6067" t="s">
        <v>1</v>
      </c>
      <c r="E6067" t="s">
        <v>190</v>
      </c>
      <c r="F6067">
        <v>110</v>
      </c>
      <c r="G6067" t="str">
        <f>VLOOKUP(Tabel1[[#This Row],[Gruppe]],Statistikkoder!$A$1:$C$154,2,FALSE)</f>
        <v>    Bil &lt; 1,95 m                            </v>
      </c>
      <c r="H6067">
        <v>21</v>
      </c>
      <c r="I6067">
        <v>41</v>
      </c>
      <c r="J6067">
        <v>126</v>
      </c>
      <c r="K6067">
        <f>IF(AND(Tabel1[[#This Row],[Gruppe]]&gt;=610,Tabel1[[#This Row],[Gruppe]]&lt;=765),Tabel1[[#This Row],[Dækmeter]],0)</f>
        <v>0</v>
      </c>
      <c r="L6067">
        <v>0</v>
      </c>
      <c r="M6067" t="s">
        <v>3</v>
      </c>
      <c r="N6067" t="str">
        <f>VLOOKUP($F6067,Statistikkoder!$A$2:$C$154,3,FALSE)</f>
        <v>Personbil</v>
      </c>
    </row>
    <row r="6068" spans="1:14" x14ac:dyDescent="0.2">
      <c r="A6068" t="s">
        <v>219</v>
      </c>
      <c r="B6068" s="1">
        <v>0.58333333333333337</v>
      </c>
      <c r="C6068" t="s">
        <v>0</v>
      </c>
      <c r="D6068" t="s">
        <v>1</v>
      </c>
      <c r="E6068" t="s">
        <v>190</v>
      </c>
      <c r="F6068">
        <v>115</v>
      </c>
      <c r="G6068" t="str">
        <f>VLOOKUP(Tabel1[[#This Row],[Gruppe]],Statistikkoder!$A$1:$C$154,2,FALSE)</f>
        <v>    Bil &lt; 1,95 m med anhænger                </v>
      </c>
      <c r="H6068">
        <v>1</v>
      </c>
      <c r="I6068">
        <v>7</v>
      </c>
      <c r="J6068">
        <v>10</v>
      </c>
      <c r="K6068">
        <f>IF(AND(Tabel1[[#This Row],[Gruppe]]&gt;=610,Tabel1[[#This Row],[Gruppe]]&lt;=765),Tabel1[[#This Row],[Dækmeter]],0)</f>
        <v>0</v>
      </c>
      <c r="L6068">
        <v>0</v>
      </c>
      <c r="M6068" t="s">
        <v>3</v>
      </c>
      <c r="N6068" t="str">
        <f>VLOOKUP($F6068,Statistikkoder!$A$2:$C$154,3,FALSE)</f>
        <v>Personbil</v>
      </c>
    </row>
    <row r="6069" spans="1:14" x14ac:dyDescent="0.2">
      <c r="A6069" t="s">
        <v>219</v>
      </c>
      <c r="B6069" s="1">
        <v>0.58333333333333337</v>
      </c>
      <c r="C6069" t="s">
        <v>0</v>
      </c>
      <c r="D6069" t="s">
        <v>1</v>
      </c>
      <c r="E6069" t="s">
        <v>190</v>
      </c>
      <c r="F6069">
        <v>309</v>
      </c>
      <c r="G6069" t="str">
        <f>VLOOKUP(Tabel1[[#This Row],[Gruppe]],Statistikkoder!$A$1:$C$154,2,FALSE)</f>
        <v>    Autocamper &lt;  6 meter                </v>
      </c>
      <c r="H6069">
        <v>1</v>
      </c>
      <c r="I6069">
        <v>4</v>
      </c>
      <c r="J6069">
        <v>6</v>
      </c>
      <c r="K6069">
        <f>IF(AND(Tabel1[[#This Row],[Gruppe]]&gt;=610,Tabel1[[#This Row],[Gruppe]]&lt;=765),Tabel1[[#This Row],[Dækmeter]],0)</f>
        <v>0</v>
      </c>
      <c r="L6069">
        <v>0</v>
      </c>
      <c r="M6069" t="s">
        <v>3</v>
      </c>
      <c r="N6069" t="str">
        <f>VLOOKUP($F6069,Statistikkoder!$A$2:$C$154,3,FALSE)</f>
        <v>Autocamper</v>
      </c>
    </row>
    <row r="6070" spans="1:14" x14ac:dyDescent="0.2">
      <c r="A6070" t="s">
        <v>219</v>
      </c>
      <c r="B6070" s="1">
        <v>0.58333333333333337</v>
      </c>
      <c r="C6070" t="s">
        <v>0</v>
      </c>
      <c r="D6070" t="s">
        <v>1</v>
      </c>
      <c r="E6070" t="s">
        <v>190</v>
      </c>
      <c r="F6070">
        <v>320</v>
      </c>
      <c r="G6070" t="str">
        <f>VLOOKUP(Tabel1[[#This Row],[Gruppe]],Statistikkoder!$A$1:$C$154,2,FALSE)</f>
        <v>    Autocamper &lt; 12 meter                </v>
      </c>
      <c r="H6070">
        <v>2</v>
      </c>
      <c r="I6070">
        <v>5</v>
      </c>
      <c r="J6070">
        <v>20</v>
      </c>
      <c r="K6070">
        <f>IF(AND(Tabel1[[#This Row],[Gruppe]]&gt;=610,Tabel1[[#This Row],[Gruppe]]&lt;=765),Tabel1[[#This Row],[Dækmeter]],0)</f>
        <v>0</v>
      </c>
      <c r="L6070">
        <v>0</v>
      </c>
      <c r="M6070" t="s">
        <v>3</v>
      </c>
      <c r="N6070" t="str">
        <f>VLOOKUP($F6070,Statistikkoder!$A$2:$C$154,3,FALSE)</f>
        <v>Autocamper</v>
      </c>
    </row>
    <row r="6071" spans="1:14" x14ac:dyDescent="0.2">
      <c r="A6071" t="s">
        <v>219</v>
      </c>
      <c r="B6071" s="1">
        <v>0.58333333333333337</v>
      </c>
      <c r="C6071" t="s">
        <v>0</v>
      </c>
      <c r="D6071" t="s">
        <v>1</v>
      </c>
      <c r="E6071" t="s">
        <v>190</v>
      </c>
      <c r="F6071">
        <v>996</v>
      </c>
      <c r="G6071" t="str">
        <f>VLOOKUP(Tabel1[[#This Row],[Gruppe]],Statistikkoder!$A$1:$C$154,2,FALSE)</f>
        <v>    Passager i køretøj                            </v>
      </c>
      <c r="H6071">
        <v>0</v>
      </c>
      <c r="I6071">
        <v>64</v>
      </c>
      <c r="J6071">
        <v>0</v>
      </c>
      <c r="K6071">
        <f>IF(AND(Tabel1[[#This Row],[Gruppe]]&gt;=610,Tabel1[[#This Row],[Gruppe]]&lt;=765),Tabel1[[#This Row],[Dækmeter]],0)</f>
        <v>0</v>
      </c>
      <c r="L6071">
        <v>0</v>
      </c>
      <c r="M6071" t="s">
        <v>3</v>
      </c>
      <c r="N6071" t="str">
        <f>VLOOKUP($F6071,Statistikkoder!$A$2:$C$154,3,FALSE)</f>
        <v>Passager</v>
      </c>
    </row>
    <row r="6072" spans="1:14" x14ac:dyDescent="0.2">
      <c r="A6072" t="s">
        <v>219</v>
      </c>
      <c r="B6072" s="1">
        <v>0.625</v>
      </c>
      <c r="C6072" t="s">
        <v>4</v>
      </c>
      <c r="D6072" t="s">
        <v>2</v>
      </c>
      <c r="E6072" t="s">
        <v>190</v>
      </c>
      <c r="F6072">
        <v>10</v>
      </c>
      <c r="G6072" s="16" t="str">
        <f>VLOOKUP(Tabel1[[#This Row],[Gruppe]],Statistikkoder!$A$1:$C$154,2,FALSE)</f>
        <v>    Voksen gående                    </v>
      </c>
      <c r="H6072">
        <v>0</v>
      </c>
      <c r="I6072">
        <v>4</v>
      </c>
      <c r="J6072">
        <v>0</v>
      </c>
      <c r="K6072" s="16">
        <f>IF(AND(Tabel1[[#This Row],[Gruppe]]&gt;=610,Tabel1[[#This Row],[Gruppe]]&lt;=765),Tabel1[[#This Row],[Dækmeter]],0)</f>
        <v>0</v>
      </c>
      <c r="L6072">
        <v>0</v>
      </c>
      <c r="M6072" t="s">
        <v>3</v>
      </c>
      <c r="N6072" s="16" t="str">
        <f>VLOOKUP($F6072,Statistikkoder!$A$2:$C$154,3,FALSE)</f>
        <v>Passager</v>
      </c>
    </row>
    <row r="6073" spans="1:14" x14ac:dyDescent="0.2">
      <c r="A6073" t="s">
        <v>219</v>
      </c>
      <c r="B6073" s="1">
        <v>0.625</v>
      </c>
      <c r="C6073" t="s">
        <v>4</v>
      </c>
      <c r="D6073" t="s">
        <v>2</v>
      </c>
      <c r="E6073" t="s">
        <v>190</v>
      </c>
      <c r="F6073">
        <v>15</v>
      </c>
      <c r="G6073" s="16" t="str">
        <f>VLOOKUP(Tabel1[[#This Row],[Gruppe]],Statistikkoder!$A$1:$C$154,2,FALSE)</f>
        <v>    Voksen gående Pendler            </v>
      </c>
      <c r="H6073">
        <v>0</v>
      </c>
      <c r="I6073">
        <v>2</v>
      </c>
      <c r="J6073">
        <v>0</v>
      </c>
      <c r="K6073" s="16">
        <f>IF(AND(Tabel1[[#This Row],[Gruppe]]&gt;=610,Tabel1[[#This Row],[Gruppe]]&lt;=765),Tabel1[[#This Row],[Dækmeter]],0)</f>
        <v>0</v>
      </c>
      <c r="L6073">
        <v>0</v>
      </c>
      <c r="M6073" t="s">
        <v>3</v>
      </c>
      <c r="N6073" s="16" t="str">
        <f>VLOOKUP($F6073,Statistikkoder!$A$2:$C$154,3,FALSE)</f>
        <v>Passager</v>
      </c>
    </row>
    <row r="6074" spans="1:14" x14ac:dyDescent="0.2">
      <c r="A6074" t="s">
        <v>219</v>
      </c>
      <c r="B6074" s="1">
        <v>0.625</v>
      </c>
      <c r="C6074" t="s">
        <v>4</v>
      </c>
      <c r="D6074" t="s">
        <v>2</v>
      </c>
      <c r="E6074" t="s">
        <v>190</v>
      </c>
      <c r="F6074">
        <v>20</v>
      </c>
      <c r="G6074" s="16" t="str">
        <f>VLOOKUP(Tabel1[[#This Row],[Gruppe]],Statistikkoder!$A$1:$C$154,2,FALSE)</f>
        <v>    Barn 12-15 år gående              </v>
      </c>
      <c r="H6074">
        <v>0</v>
      </c>
      <c r="I6074">
        <v>2</v>
      </c>
      <c r="J6074">
        <v>0</v>
      </c>
      <c r="K6074" s="16">
        <f>IF(AND(Tabel1[[#This Row],[Gruppe]]&gt;=610,Tabel1[[#This Row],[Gruppe]]&lt;=765),Tabel1[[#This Row],[Dækmeter]],0)</f>
        <v>0</v>
      </c>
      <c r="L6074">
        <v>0</v>
      </c>
      <c r="M6074" t="s">
        <v>3</v>
      </c>
      <c r="N6074" s="16" t="str">
        <f>VLOOKUP($F6074,Statistikkoder!$A$2:$C$154,3,FALSE)</f>
        <v>Passager</v>
      </c>
    </row>
    <row r="6075" spans="1:14" x14ac:dyDescent="0.2">
      <c r="A6075" t="s">
        <v>219</v>
      </c>
      <c r="B6075" s="1">
        <v>0.625</v>
      </c>
      <c r="C6075" t="s">
        <v>4</v>
      </c>
      <c r="D6075" t="s">
        <v>2</v>
      </c>
      <c r="E6075" t="s">
        <v>190</v>
      </c>
      <c r="F6075">
        <v>21</v>
      </c>
      <c r="G6075" s="16" t="str">
        <f>VLOOKUP(Tabel1[[#This Row],[Gruppe]],Statistikkoder!$A$1:$C$154,2,FALSE)</f>
        <v>    Barn 12-15 år gående Pendler      </v>
      </c>
      <c r="H6075">
        <v>0</v>
      </c>
      <c r="I6075">
        <v>1</v>
      </c>
      <c r="J6075">
        <v>0</v>
      </c>
      <c r="K6075" s="16">
        <f>IF(AND(Tabel1[[#This Row],[Gruppe]]&gt;=610,Tabel1[[#This Row],[Gruppe]]&lt;=765),Tabel1[[#This Row],[Dækmeter]],0)</f>
        <v>0</v>
      </c>
      <c r="L6075">
        <v>0</v>
      </c>
      <c r="M6075" t="s">
        <v>3</v>
      </c>
      <c r="N6075" s="16" t="str">
        <f>VLOOKUP($F6075,Statistikkoder!$A$2:$C$154,3,FALSE)</f>
        <v>Passager</v>
      </c>
    </row>
    <row r="6076" spans="1:14" x14ac:dyDescent="0.2">
      <c r="A6076" t="s">
        <v>219</v>
      </c>
      <c r="B6076" s="1">
        <v>0.625</v>
      </c>
      <c r="C6076" t="s">
        <v>4</v>
      </c>
      <c r="D6076" t="s">
        <v>2</v>
      </c>
      <c r="E6076" t="s">
        <v>190</v>
      </c>
      <c r="F6076">
        <v>80</v>
      </c>
      <c r="G6076" s="16" t="str">
        <f>VLOOKUP(Tabel1[[#This Row],[Gruppe]],Statistikkoder!$A$1:$C$154,2,FALSE)</f>
        <v>    Bil &lt; 1,95 pendler rejse        </v>
      </c>
      <c r="H6076">
        <v>9</v>
      </c>
      <c r="I6076">
        <v>13</v>
      </c>
      <c r="J6076">
        <v>54</v>
      </c>
      <c r="K6076" s="16">
        <f>IF(AND(Tabel1[[#This Row],[Gruppe]]&gt;=610,Tabel1[[#This Row],[Gruppe]]&lt;=765),Tabel1[[#This Row],[Dækmeter]],0)</f>
        <v>0</v>
      </c>
      <c r="L6076">
        <v>0</v>
      </c>
      <c r="M6076" t="s">
        <v>3</v>
      </c>
      <c r="N6076" s="16" t="str">
        <f>VLOOKUP($F6076,Statistikkoder!$A$2:$C$154,3,FALSE)</f>
        <v>Personbil</v>
      </c>
    </row>
    <row r="6077" spans="1:14" x14ac:dyDescent="0.2">
      <c r="A6077" t="s">
        <v>219</v>
      </c>
      <c r="B6077" s="1">
        <v>0.625</v>
      </c>
      <c r="C6077" t="s">
        <v>4</v>
      </c>
      <c r="D6077" t="s">
        <v>2</v>
      </c>
      <c r="E6077" t="s">
        <v>190</v>
      </c>
      <c r="F6077">
        <v>110</v>
      </c>
      <c r="G6077" s="16" t="str">
        <f>VLOOKUP(Tabel1[[#This Row],[Gruppe]],Statistikkoder!$A$1:$C$154,2,FALSE)</f>
        <v>    Bil &lt; 1,95 m                            </v>
      </c>
      <c r="H6077">
        <v>20</v>
      </c>
      <c r="I6077">
        <v>39</v>
      </c>
      <c r="J6077">
        <v>120</v>
      </c>
      <c r="K6077" s="16">
        <f>IF(AND(Tabel1[[#This Row],[Gruppe]]&gt;=610,Tabel1[[#This Row],[Gruppe]]&lt;=765),Tabel1[[#This Row],[Dækmeter]],0)</f>
        <v>0</v>
      </c>
      <c r="L6077">
        <v>0</v>
      </c>
      <c r="M6077" t="s">
        <v>3</v>
      </c>
      <c r="N6077" s="16" t="str">
        <f>VLOOKUP($F6077,Statistikkoder!$A$2:$C$154,3,FALSE)</f>
        <v>Personbil</v>
      </c>
    </row>
    <row r="6078" spans="1:14" x14ac:dyDescent="0.2">
      <c r="A6078" t="s">
        <v>219</v>
      </c>
      <c r="B6078" s="1">
        <v>0.625</v>
      </c>
      <c r="C6078" t="s">
        <v>4</v>
      </c>
      <c r="D6078" t="s">
        <v>2</v>
      </c>
      <c r="E6078" t="s">
        <v>190</v>
      </c>
      <c r="F6078">
        <v>120</v>
      </c>
      <c r="G6078" s="16" t="str">
        <f>VLOOKUP(Tabel1[[#This Row],[Gruppe]],Statistikkoder!$A$1:$C$154,2,FALSE)</f>
        <v>    Bil &gt; 1,95 m                            </v>
      </c>
      <c r="H6078">
        <v>1</v>
      </c>
      <c r="I6078">
        <v>1</v>
      </c>
      <c r="J6078">
        <v>6</v>
      </c>
      <c r="K6078" s="16">
        <f>IF(AND(Tabel1[[#This Row],[Gruppe]]&gt;=610,Tabel1[[#This Row],[Gruppe]]&lt;=765),Tabel1[[#This Row],[Dækmeter]],0)</f>
        <v>0</v>
      </c>
      <c r="L6078">
        <v>0</v>
      </c>
      <c r="M6078" t="s">
        <v>3</v>
      </c>
      <c r="N6078" s="16" t="str">
        <f>VLOOKUP($F6078,Statistikkoder!$A$2:$C$154,3,FALSE)</f>
        <v>Personbil</v>
      </c>
    </row>
    <row r="6079" spans="1:14" x14ac:dyDescent="0.2">
      <c r="A6079" t="s">
        <v>219</v>
      </c>
      <c r="B6079" s="1">
        <v>0.625</v>
      </c>
      <c r="C6079" t="s">
        <v>4</v>
      </c>
      <c r="D6079" t="s">
        <v>2</v>
      </c>
      <c r="E6079" t="s">
        <v>190</v>
      </c>
      <c r="F6079">
        <v>309</v>
      </c>
      <c r="G6079" s="16" t="str">
        <f>VLOOKUP(Tabel1[[#This Row],[Gruppe]],Statistikkoder!$A$1:$C$154,2,FALSE)</f>
        <v>    Autocamper &lt;  6 meter                </v>
      </c>
      <c r="H6079">
        <v>1</v>
      </c>
      <c r="I6079">
        <v>2</v>
      </c>
      <c r="J6079">
        <v>6</v>
      </c>
      <c r="K6079" s="16">
        <f>IF(AND(Tabel1[[#This Row],[Gruppe]]&gt;=610,Tabel1[[#This Row],[Gruppe]]&lt;=765),Tabel1[[#This Row],[Dækmeter]],0)</f>
        <v>0</v>
      </c>
      <c r="L6079">
        <v>0</v>
      </c>
      <c r="M6079" t="s">
        <v>3</v>
      </c>
      <c r="N6079" s="16" t="str">
        <f>VLOOKUP($F6079,Statistikkoder!$A$2:$C$154,3,FALSE)</f>
        <v>Autocamper</v>
      </c>
    </row>
    <row r="6080" spans="1:14" x14ac:dyDescent="0.2">
      <c r="A6080" t="s">
        <v>219</v>
      </c>
      <c r="B6080" s="1">
        <v>0.625</v>
      </c>
      <c r="C6080" t="s">
        <v>4</v>
      </c>
      <c r="D6080" t="s">
        <v>2</v>
      </c>
      <c r="E6080" t="s">
        <v>190</v>
      </c>
      <c r="F6080">
        <v>510</v>
      </c>
      <c r="G6080" s="16" t="str">
        <f>VLOOKUP(Tabel1[[#This Row],[Gruppe]],Statistikkoder!$A$1:$C$154,2,FALSE)</f>
        <v>    Cykel Voksen                            </v>
      </c>
      <c r="H6080">
        <v>1</v>
      </c>
      <c r="I6080">
        <v>0</v>
      </c>
      <c r="J6080">
        <v>1</v>
      </c>
      <c r="K6080" s="16">
        <f>IF(AND(Tabel1[[#This Row],[Gruppe]]&gt;=610,Tabel1[[#This Row],[Gruppe]]&lt;=765),Tabel1[[#This Row],[Dækmeter]],0)</f>
        <v>0</v>
      </c>
      <c r="L6080">
        <v>0</v>
      </c>
      <c r="M6080" t="s">
        <v>3</v>
      </c>
      <c r="N6080" s="16" t="str">
        <f>VLOOKUP($F6080,Statistikkoder!$A$2:$C$154,3,FALSE)</f>
        <v>Cykel</v>
      </c>
    </row>
    <row r="6081" spans="1:14" x14ac:dyDescent="0.2">
      <c r="A6081" t="s">
        <v>219</v>
      </c>
      <c r="B6081" s="1">
        <v>0.625</v>
      </c>
      <c r="C6081" t="s">
        <v>4</v>
      </c>
      <c r="D6081" t="s">
        <v>2</v>
      </c>
      <c r="E6081" t="s">
        <v>190</v>
      </c>
      <c r="F6081">
        <v>996</v>
      </c>
      <c r="G6081" s="16" t="str">
        <f>VLOOKUP(Tabel1[[#This Row],[Gruppe]],Statistikkoder!$A$1:$C$154,2,FALSE)</f>
        <v>    Passager i køretøj                            </v>
      </c>
      <c r="H6081">
        <v>0</v>
      </c>
      <c r="I6081">
        <v>55</v>
      </c>
      <c r="J6081">
        <v>0</v>
      </c>
      <c r="K6081" s="16">
        <f>IF(AND(Tabel1[[#This Row],[Gruppe]]&gt;=610,Tabel1[[#This Row],[Gruppe]]&lt;=765),Tabel1[[#This Row],[Dækmeter]],0)</f>
        <v>0</v>
      </c>
      <c r="L6081">
        <v>0</v>
      </c>
      <c r="M6081" t="s">
        <v>3</v>
      </c>
      <c r="N6081" s="16" t="str">
        <f>VLOOKUP($F6081,Statistikkoder!$A$2:$C$154,3,FALSE)</f>
        <v>Passager</v>
      </c>
    </row>
    <row r="6082" spans="1:14" x14ac:dyDescent="0.2">
      <c r="A6082" t="s">
        <v>219</v>
      </c>
      <c r="B6082" s="1">
        <v>0.625</v>
      </c>
      <c r="C6082" t="s">
        <v>0</v>
      </c>
      <c r="D6082" t="s">
        <v>1</v>
      </c>
      <c r="E6082" t="s">
        <v>189</v>
      </c>
      <c r="F6082">
        <v>10</v>
      </c>
      <c r="G6082" t="str">
        <f>VLOOKUP(Tabel1[[#This Row],[Gruppe]],Statistikkoder!$A$1:$C$154,2,FALSE)</f>
        <v>    Voksen gående                    </v>
      </c>
      <c r="H6082">
        <v>0</v>
      </c>
      <c r="I6082">
        <v>8</v>
      </c>
      <c r="J6082">
        <v>0</v>
      </c>
      <c r="K6082">
        <f>IF(AND(Tabel1[[#This Row],[Gruppe]]&gt;=610,Tabel1[[#This Row],[Gruppe]]&lt;=765),Tabel1[[#This Row],[Dækmeter]],0)</f>
        <v>0</v>
      </c>
      <c r="L6082">
        <v>0</v>
      </c>
      <c r="M6082" t="s">
        <v>3</v>
      </c>
      <c r="N6082" t="str">
        <f>VLOOKUP($F6082,Statistikkoder!$A$2:$C$154,3,FALSE)</f>
        <v>Passager</v>
      </c>
    </row>
    <row r="6083" spans="1:14" x14ac:dyDescent="0.2">
      <c r="A6083" t="s">
        <v>219</v>
      </c>
      <c r="B6083" s="1">
        <v>0.625</v>
      </c>
      <c r="C6083" t="s">
        <v>0</v>
      </c>
      <c r="D6083" t="s">
        <v>1</v>
      </c>
      <c r="E6083" t="s">
        <v>189</v>
      </c>
      <c r="F6083">
        <v>15</v>
      </c>
      <c r="G6083" t="str">
        <f>VLOOKUP(Tabel1[[#This Row],[Gruppe]],Statistikkoder!$A$1:$C$154,2,FALSE)</f>
        <v>    Voksen gående Pendler            </v>
      </c>
      <c r="H6083">
        <v>0</v>
      </c>
      <c r="I6083">
        <v>2</v>
      </c>
      <c r="J6083">
        <v>0</v>
      </c>
      <c r="K6083">
        <f>IF(AND(Tabel1[[#This Row],[Gruppe]]&gt;=610,Tabel1[[#This Row],[Gruppe]]&lt;=765),Tabel1[[#This Row],[Dækmeter]],0)</f>
        <v>0</v>
      </c>
      <c r="L6083">
        <v>0</v>
      </c>
      <c r="M6083" t="s">
        <v>3</v>
      </c>
      <c r="N6083" t="str">
        <f>VLOOKUP($F6083,Statistikkoder!$A$2:$C$154,3,FALSE)</f>
        <v>Passager</v>
      </c>
    </row>
    <row r="6084" spans="1:14" x14ac:dyDescent="0.2">
      <c r="A6084" t="s">
        <v>219</v>
      </c>
      <c r="B6084" s="1">
        <v>0.625</v>
      </c>
      <c r="C6084" t="s">
        <v>0</v>
      </c>
      <c r="D6084" t="s">
        <v>1</v>
      </c>
      <c r="E6084" t="s">
        <v>189</v>
      </c>
      <c r="F6084">
        <v>30</v>
      </c>
      <c r="G6084" t="str">
        <f>VLOOKUP(Tabel1[[#This Row],[Gruppe]],Statistikkoder!$A$1:$C$154,2,FALSE)</f>
        <v>    Barn  0-11 år gående              </v>
      </c>
      <c r="H6084">
        <v>0</v>
      </c>
      <c r="I6084">
        <v>4</v>
      </c>
      <c r="J6084">
        <v>0</v>
      </c>
      <c r="K6084">
        <f>IF(AND(Tabel1[[#This Row],[Gruppe]]&gt;=610,Tabel1[[#This Row],[Gruppe]]&lt;=765),Tabel1[[#This Row],[Dækmeter]],0)</f>
        <v>0</v>
      </c>
      <c r="L6084">
        <v>0</v>
      </c>
      <c r="M6084" t="s">
        <v>3</v>
      </c>
      <c r="N6084" t="str">
        <f>VLOOKUP($F6084,Statistikkoder!$A$2:$C$154,3,FALSE)</f>
        <v>Passager</v>
      </c>
    </row>
    <row r="6085" spans="1:14" x14ac:dyDescent="0.2">
      <c r="A6085" t="s">
        <v>219</v>
      </c>
      <c r="B6085" s="1">
        <v>0.625</v>
      </c>
      <c r="C6085" t="s">
        <v>0</v>
      </c>
      <c r="D6085" t="s">
        <v>1</v>
      </c>
      <c r="E6085" t="s">
        <v>189</v>
      </c>
      <c r="F6085">
        <v>40</v>
      </c>
      <c r="G6085" t="str">
        <f>VLOOKUP(Tabel1[[#This Row],[Gruppe]],Statistikkoder!$A$1:$C$154,2,FALSE)</f>
        <v>    Pensionist gående                </v>
      </c>
      <c r="H6085">
        <v>0</v>
      </c>
      <c r="I6085">
        <v>3</v>
      </c>
      <c r="J6085">
        <v>0</v>
      </c>
      <c r="K6085">
        <f>IF(AND(Tabel1[[#This Row],[Gruppe]]&gt;=610,Tabel1[[#This Row],[Gruppe]]&lt;=765),Tabel1[[#This Row],[Dækmeter]],0)</f>
        <v>0</v>
      </c>
      <c r="L6085">
        <v>0</v>
      </c>
      <c r="M6085" t="s">
        <v>3</v>
      </c>
      <c r="N6085" t="str">
        <f>VLOOKUP($F6085,Statistikkoder!$A$2:$C$154,3,FALSE)</f>
        <v>Passager</v>
      </c>
    </row>
    <row r="6086" spans="1:14" x14ac:dyDescent="0.2">
      <c r="A6086" t="s">
        <v>219</v>
      </c>
      <c r="B6086" s="1">
        <v>0.625</v>
      </c>
      <c r="C6086" t="s">
        <v>0</v>
      </c>
      <c r="D6086" t="s">
        <v>1</v>
      </c>
      <c r="E6086" t="s">
        <v>189</v>
      </c>
      <c r="F6086">
        <v>80</v>
      </c>
      <c r="G6086" t="str">
        <f>VLOOKUP(Tabel1[[#This Row],[Gruppe]],Statistikkoder!$A$1:$C$154,2,FALSE)</f>
        <v>    Bil &lt; 1,95 pendler rejse        </v>
      </c>
      <c r="H6086">
        <v>6</v>
      </c>
      <c r="I6086">
        <v>6</v>
      </c>
      <c r="J6086">
        <v>36</v>
      </c>
      <c r="K6086">
        <f>IF(AND(Tabel1[[#This Row],[Gruppe]]&gt;=610,Tabel1[[#This Row],[Gruppe]]&lt;=765),Tabel1[[#This Row],[Dækmeter]],0)</f>
        <v>0</v>
      </c>
      <c r="L6086">
        <v>0</v>
      </c>
      <c r="M6086" t="s">
        <v>3</v>
      </c>
      <c r="N6086" t="str">
        <f>VLOOKUP($F6086,Statistikkoder!$A$2:$C$154,3,FALSE)</f>
        <v>Personbil</v>
      </c>
    </row>
    <row r="6087" spans="1:14" x14ac:dyDescent="0.2">
      <c r="A6087" t="s">
        <v>219</v>
      </c>
      <c r="B6087" s="1">
        <v>0.625</v>
      </c>
      <c r="C6087" t="s">
        <v>0</v>
      </c>
      <c r="D6087" t="s">
        <v>1</v>
      </c>
      <c r="E6087" t="s">
        <v>189</v>
      </c>
      <c r="F6087">
        <v>110</v>
      </c>
      <c r="G6087" t="str">
        <f>VLOOKUP(Tabel1[[#This Row],[Gruppe]],Statistikkoder!$A$1:$C$154,2,FALSE)</f>
        <v>    Bil &lt; 1,95 m                            </v>
      </c>
      <c r="H6087">
        <v>27</v>
      </c>
      <c r="I6087">
        <v>67</v>
      </c>
      <c r="J6087">
        <v>162</v>
      </c>
      <c r="K6087">
        <f>IF(AND(Tabel1[[#This Row],[Gruppe]]&gt;=610,Tabel1[[#This Row],[Gruppe]]&lt;=765),Tabel1[[#This Row],[Dækmeter]],0)</f>
        <v>0</v>
      </c>
      <c r="L6087">
        <v>0</v>
      </c>
      <c r="M6087" t="s">
        <v>3</v>
      </c>
      <c r="N6087" t="str">
        <f>VLOOKUP($F6087,Statistikkoder!$A$2:$C$154,3,FALSE)</f>
        <v>Personbil</v>
      </c>
    </row>
    <row r="6088" spans="1:14" x14ac:dyDescent="0.2">
      <c r="A6088" t="s">
        <v>219</v>
      </c>
      <c r="B6088" s="1">
        <v>0.625</v>
      </c>
      <c r="C6088" t="s">
        <v>0</v>
      </c>
      <c r="D6088" t="s">
        <v>1</v>
      </c>
      <c r="E6088" t="s">
        <v>189</v>
      </c>
      <c r="F6088">
        <v>120</v>
      </c>
      <c r="G6088" t="str">
        <f>VLOOKUP(Tabel1[[#This Row],[Gruppe]],Statistikkoder!$A$1:$C$154,2,FALSE)</f>
        <v>    Bil &gt; 1,95 m                            </v>
      </c>
      <c r="H6088">
        <v>1</v>
      </c>
      <c r="I6088">
        <v>4</v>
      </c>
      <c r="J6088">
        <v>6</v>
      </c>
      <c r="K6088">
        <f>IF(AND(Tabel1[[#This Row],[Gruppe]]&gt;=610,Tabel1[[#This Row],[Gruppe]]&lt;=765),Tabel1[[#This Row],[Dækmeter]],0)</f>
        <v>0</v>
      </c>
      <c r="L6088">
        <v>0</v>
      </c>
      <c r="M6088" t="s">
        <v>3</v>
      </c>
      <c r="N6088" t="str">
        <f>VLOOKUP($F6088,Statistikkoder!$A$2:$C$154,3,FALSE)</f>
        <v>Personbil</v>
      </c>
    </row>
    <row r="6089" spans="1:14" x14ac:dyDescent="0.2">
      <c r="A6089" t="s">
        <v>219</v>
      </c>
      <c r="B6089" s="1">
        <v>0.625</v>
      </c>
      <c r="C6089" t="s">
        <v>0</v>
      </c>
      <c r="D6089" t="s">
        <v>1</v>
      </c>
      <c r="E6089" t="s">
        <v>189</v>
      </c>
      <c r="F6089">
        <v>126</v>
      </c>
      <c r="G6089" t="str">
        <f>VLOOKUP(Tabel1[[#This Row],[Gruppe]],Statistikkoder!$A$1:$C$154,2,FALSE)</f>
        <v xml:space="preserve">    Bil med campingvogn                     </v>
      </c>
      <c r="H6089">
        <v>1</v>
      </c>
      <c r="I6089">
        <v>5</v>
      </c>
      <c r="J6089">
        <v>12</v>
      </c>
      <c r="K6089">
        <f>IF(AND(Tabel1[[#This Row],[Gruppe]]&gt;=610,Tabel1[[#This Row],[Gruppe]]&lt;=765),Tabel1[[#This Row],[Dækmeter]],0)</f>
        <v>0</v>
      </c>
      <c r="L6089">
        <v>0</v>
      </c>
      <c r="M6089" t="s">
        <v>3</v>
      </c>
      <c r="N6089" t="str">
        <f>VLOOKUP($F6089,Statistikkoder!$A$2:$C$154,3,FALSE)</f>
        <v>Personbil</v>
      </c>
    </row>
    <row r="6090" spans="1:14" x14ac:dyDescent="0.2">
      <c r="A6090" t="s">
        <v>219</v>
      </c>
      <c r="B6090" s="1">
        <v>0.625</v>
      </c>
      <c r="C6090" t="s">
        <v>0</v>
      </c>
      <c r="D6090" t="s">
        <v>1</v>
      </c>
      <c r="E6090" t="s">
        <v>189</v>
      </c>
      <c r="F6090">
        <v>510</v>
      </c>
      <c r="G6090" t="str">
        <f>VLOOKUP(Tabel1[[#This Row],[Gruppe]],Statistikkoder!$A$1:$C$154,2,FALSE)</f>
        <v>    Cykel Voksen                            </v>
      </c>
      <c r="H6090">
        <v>4</v>
      </c>
      <c r="I6090">
        <v>0</v>
      </c>
      <c r="J6090">
        <v>4</v>
      </c>
      <c r="K6090">
        <f>IF(AND(Tabel1[[#This Row],[Gruppe]]&gt;=610,Tabel1[[#This Row],[Gruppe]]&lt;=765),Tabel1[[#This Row],[Dækmeter]],0)</f>
        <v>0</v>
      </c>
      <c r="L6090">
        <v>0</v>
      </c>
      <c r="M6090" t="s">
        <v>3</v>
      </c>
      <c r="N6090" t="str">
        <f>VLOOKUP($F6090,Statistikkoder!$A$2:$C$154,3,FALSE)</f>
        <v>Cykel</v>
      </c>
    </row>
    <row r="6091" spans="1:14" x14ac:dyDescent="0.2">
      <c r="A6091" t="s">
        <v>219</v>
      </c>
      <c r="B6091" s="1">
        <v>0.625</v>
      </c>
      <c r="C6091" t="s">
        <v>0</v>
      </c>
      <c r="D6091" t="s">
        <v>1</v>
      </c>
      <c r="E6091" t="s">
        <v>189</v>
      </c>
      <c r="F6091">
        <v>996</v>
      </c>
      <c r="G6091" t="str">
        <f>VLOOKUP(Tabel1[[#This Row],[Gruppe]],Statistikkoder!$A$1:$C$154,2,FALSE)</f>
        <v>    Passager i køretøj                            </v>
      </c>
      <c r="H6091">
        <v>0</v>
      </c>
      <c r="I6091">
        <v>82</v>
      </c>
      <c r="J6091">
        <v>0</v>
      </c>
      <c r="K6091">
        <f>IF(AND(Tabel1[[#This Row],[Gruppe]]&gt;=610,Tabel1[[#This Row],[Gruppe]]&lt;=765),Tabel1[[#This Row],[Dækmeter]],0)</f>
        <v>0</v>
      </c>
      <c r="L6091">
        <v>0</v>
      </c>
      <c r="M6091" t="s">
        <v>3</v>
      </c>
      <c r="N6091" t="str">
        <f>VLOOKUP($F6091,Statistikkoder!$A$2:$C$154,3,FALSE)</f>
        <v>Passager</v>
      </c>
    </row>
    <row r="6092" spans="1:14" x14ac:dyDescent="0.2">
      <c r="A6092" t="s">
        <v>219</v>
      </c>
      <c r="B6092" s="1">
        <v>0.66666666666666663</v>
      </c>
      <c r="C6092" t="s">
        <v>4</v>
      </c>
      <c r="D6092" t="s">
        <v>2</v>
      </c>
      <c r="E6092" t="s">
        <v>189</v>
      </c>
      <c r="F6092">
        <v>10</v>
      </c>
      <c r="G6092" s="16" t="str">
        <f>VLOOKUP(Tabel1[[#This Row],[Gruppe]],Statistikkoder!$A$1:$C$154,2,FALSE)</f>
        <v>    Voksen gående                    </v>
      </c>
      <c r="H6092">
        <v>0</v>
      </c>
      <c r="I6092">
        <v>9</v>
      </c>
      <c r="J6092">
        <v>0</v>
      </c>
      <c r="K6092" s="16">
        <f>IF(AND(Tabel1[[#This Row],[Gruppe]]&gt;=610,Tabel1[[#This Row],[Gruppe]]&lt;=765),Tabel1[[#This Row],[Dækmeter]],0)</f>
        <v>0</v>
      </c>
      <c r="L6092">
        <v>0</v>
      </c>
      <c r="M6092" t="s">
        <v>3</v>
      </c>
      <c r="N6092" s="16" t="str">
        <f>VLOOKUP($F6092,Statistikkoder!$A$2:$C$154,3,FALSE)</f>
        <v>Passager</v>
      </c>
    </row>
    <row r="6093" spans="1:14" x14ac:dyDescent="0.2">
      <c r="A6093" t="s">
        <v>219</v>
      </c>
      <c r="B6093" s="1">
        <v>0.66666666666666663</v>
      </c>
      <c r="C6093" t="s">
        <v>4</v>
      </c>
      <c r="D6093" t="s">
        <v>2</v>
      </c>
      <c r="E6093" t="s">
        <v>189</v>
      </c>
      <c r="F6093">
        <v>15</v>
      </c>
      <c r="G6093" s="16" t="str">
        <f>VLOOKUP(Tabel1[[#This Row],[Gruppe]],Statistikkoder!$A$1:$C$154,2,FALSE)</f>
        <v>    Voksen gående Pendler            </v>
      </c>
      <c r="H6093">
        <v>0</v>
      </c>
      <c r="I6093">
        <v>3</v>
      </c>
      <c r="J6093">
        <v>0</v>
      </c>
      <c r="K6093" s="16">
        <f>IF(AND(Tabel1[[#This Row],[Gruppe]]&gt;=610,Tabel1[[#This Row],[Gruppe]]&lt;=765),Tabel1[[#This Row],[Dækmeter]],0)</f>
        <v>0</v>
      </c>
      <c r="L6093">
        <v>0</v>
      </c>
      <c r="M6093" t="s">
        <v>3</v>
      </c>
      <c r="N6093" s="16" t="str">
        <f>VLOOKUP($F6093,Statistikkoder!$A$2:$C$154,3,FALSE)</f>
        <v>Passager</v>
      </c>
    </row>
    <row r="6094" spans="1:14" x14ac:dyDescent="0.2">
      <c r="A6094" t="s">
        <v>219</v>
      </c>
      <c r="B6094" s="1">
        <v>0.66666666666666663</v>
      </c>
      <c r="C6094" t="s">
        <v>4</v>
      </c>
      <c r="D6094" t="s">
        <v>2</v>
      </c>
      <c r="E6094" t="s">
        <v>189</v>
      </c>
      <c r="F6094">
        <v>20</v>
      </c>
      <c r="G6094" s="16" t="str">
        <f>VLOOKUP(Tabel1[[#This Row],[Gruppe]],Statistikkoder!$A$1:$C$154,2,FALSE)</f>
        <v>    Barn 12-15 år gående              </v>
      </c>
      <c r="H6094">
        <v>0</v>
      </c>
      <c r="I6094">
        <v>7</v>
      </c>
      <c r="J6094">
        <v>0</v>
      </c>
      <c r="K6094" s="16">
        <f>IF(AND(Tabel1[[#This Row],[Gruppe]]&gt;=610,Tabel1[[#This Row],[Gruppe]]&lt;=765),Tabel1[[#This Row],[Dækmeter]],0)</f>
        <v>0</v>
      </c>
      <c r="L6094">
        <v>0</v>
      </c>
      <c r="M6094" t="s">
        <v>3</v>
      </c>
      <c r="N6094" s="16" t="str">
        <f>VLOOKUP($F6094,Statistikkoder!$A$2:$C$154,3,FALSE)</f>
        <v>Passager</v>
      </c>
    </row>
    <row r="6095" spans="1:14" x14ac:dyDescent="0.2">
      <c r="A6095" t="s">
        <v>219</v>
      </c>
      <c r="B6095" s="1">
        <v>0.66666666666666663</v>
      </c>
      <c r="C6095" t="s">
        <v>4</v>
      </c>
      <c r="D6095" t="s">
        <v>2</v>
      </c>
      <c r="E6095" t="s">
        <v>189</v>
      </c>
      <c r="F6095">
        <v>21</v>
      </c>
      <c r="G6095" s="16" t="str">
        <f>VLOOKUP(Tabel1[[#This Row],[Gruppe]],Statistikkoder!$A$1:$C$154,2,FALSE)</f>
        <v>    Barn 12-15 år gående Pendler      </v>
      </c>
      <c r="H6095">
        <v>0</v>
      </c>
      <c r="I6095">
        <v>3</v>
      </c>
      <c r="J6095">
        <v>0</v>
      </c>
      <c r="K6095" s="16">
        <f>IF(AND(Tabel1[[#This Row],[Gruppe]]&gt;=610,Tabel1[[#This Row],[Gruppe]]&lt;=765),Tabel1[[#This Row],[Dækmeter]],0)</f>
        <v>0</v>
      </c>
      <c r="L6095">
        <v>0</v>
      </c>
      <c r="M6095" t="s">
        <v>3</v>
      </c>
      <c r="N6095" s="16" t="str">
        <f>VLOOKUP($F6095,Statistikkoder!$A$2:$C$154,3,FALSE)</f>
        <v>Passager</v>
      </c>
    </row>
    <row r="6096" spans="1:14" x14ac:dyDescent="0.2">
      <c r="A6096" t="s">
        <v>219</v>
      </c>
      <c r="B6096" s="1">
        <v>0.66666666666666663</v>
      </c>
      <c r="C6096" t="s">
        <v>4</v>
      </c>
      <c r="D6096" t="s">
        <v>2</v>
      </c>
      <c r="E6096" t="s">
        <v>189</v>
      </c>
      <c r="F6096">
        <v>30</v>
      </c>
      <c r="G6096" s="16" t="str">
        <f>VLOOKUP(Tabel1[[#This Row],[Gruppe]],Statistikkoder!$A$1:$C$154,2,FALSE)</f>
        <v>    Barn  0-11 år gående              </v>
      </c>
      <c r="H6096">
        <v>0</v>
      </c>
      <c r="I6096">
        <v>2</v>
      </c>
      <c r="J6096">
        <v>0</v>
      </c>
      <c r="K6096" s="16">
        <f>IF(AND(Tabel1[[#This Row],[Gruppe]]&gt;=610,Tabel1[[#This Row],[Gruppe]]&lt;=765),Tabel1[[#This Row],[Dækmeter]],0)</f>
        <v>0</v>
      </c>
      <c r="L6096">
        <v>0</v>
      </c>
      <c r="M6096" t="s">
        <v>3</v>
      </c>
      <c r="N6096" s="16" t="str">
        <f>VLOOKUP($F6096,Statistikkoder!$A$2:$C$154,3,FALSE)</f>
        <v>Passager</v>
      </c>
    </row>
    <row r="6097" spans="1:14" x14ac:dyDescent="0.2">
      <c r="A6097" t="s">
        <v>219</v>
      </c>
      <c r="B6097" s="1">
        <v>0.66666666666666663</v>
      </c>
      <c r="C6097" t="s">
        <v>4</v>
      </c>
      <c r="D6097" t="s">
        <v>2</v>
      </c>
      <c r="E6097" t="s">
        <v>189</v>
      </c>
      <c r="F6097">
        <v>40</v>
      </c>
      <c r="G6097" s="16" t="str">
        <f>VLOOKUP(Tabel1[[#This Row],[Gruppe]],Statistikkoder!$A$1:$C$154,2,FALSE)</f>
        <v>    Pensionist gående                </v>
      </c>
      <c r="H6097">
        <v>0</v>
      </c>
      <c r="I6097">
        <v>1</v>
      </c>
      <c r="J6097">
        <v>0</v>
      </c>
      <c r="K6097" s="16">
        <f>IF(AND(Tabel1[[#This Row],[Gruppe]]&gt;=610,Tabel1[[#This Row],[Gruppe]]&lt;=765),Tabel1[[#This Row],[Dækmeter]],0)</f>
        <v>0</v>
      </c>
      <c r="L6097">
        <v>0</v>
      </c>
      <c r="M6097" t="s">
        <v>3</v>
      </c>
      <c r="N6097" s="16" t="str">
        <f>VLOOKUP($F6097,Statistikkoder!$A$2:$C$154,3,FALSE)</f>
        <v>Passager</v>
      </c>
    </row>
    <row r="6098" spans="1:14" x14ac:dyDescent="0.2">
      <c r="A6098" t="s">
        <v>219</v>
      </c>
      <c r="B6098" s="1">
        <v>0.66666666666666663</v>
      </c>
      <c r="C6098" t="s">
        <v>4</v>
      </c>
      <c r="D6098" t="s">
        <v>2</v>
      </c>
      <c r="E6098" t="s">
        <v>189</v>
      </c>
      <c r="F6098">
        <v>80</v>
      </c>
      <c r="G6098" s="16" t="str">
        <f>VLOOKUP(Tabel1[[#This Row],[Gruppe]],Statistikkoder!$A$1:$C$154,2,FALSE)</f>
        <v>    Bil &lt; 1,95 pendler rejse        </v>
      </c>
      <c r="H6098">
        <v>6</v>
      </c>
      <c r="I6098">
        <v>8</v>
      </c>
      <c r="J6098">
        <v>36</v>
      </c>
      <c r="K6098" s="16">
        <f>IF(AND(Tabel1[[#This Row],[Gruppe]]&gt;=610,Tabel1[[#This Row],[Gruppe]]&lt;=765),Tabel1[[#This Row],[Dækmeter]],0)</f>
        <v>0</v>
      </c>
      <c r="L6098">
        <v>0</v>
      </c>
      <c r="M6098" t="s">
        <v>3</v>
      </c>
      <c r="N6098" s="16" t="str">
        <f>VLOOKUP($F6098,Statistikkoder!$A$2:$C$154,3,FALSE)</f>
        <v>Personbil</v>
      </c>
    </row>
    <row r="6099" spans="1:14" x14ac:dyDescent="0.2">
      <c r="A6099" t="s">
        <v>219</v>
      </c>
      <c r="B6099" s="1">
        <v>0.66666666666666663</v>
      </c>
      <c r="C6099" t="s">
        <v>4</v>
      </c>
      <c r="D6099" t="s">
        <v>2</v>
      </c>
      <c r="E6099" t="s">
        <v>189</v>
      </c>
      <c r="F6099">
        <v>110</v>
      </c>
      <c r="G6099" s="16" t="str">
        <f>VLOOKUP(Tabel1[[#This Row],[Gruppe]],Statistikkoder!$A$1:$C$154,2,FALSE)</f>
        <v>    Bil &lt; 1,95 m                            </v>
      </c>
      <c r="H6099">
        <v>19</v>
      </c>
      <c r="I6099">
        <v>35</v>
      </c>
      <c r="J6099">
        <v>114</v>
      </c>
      <c r="K6099" s="16">
        <f>IF(AND(Tabel1[[#This Row],[Gruppe]]&gt;=610,Tabel1[[#This Row],[Gruppe]]&lt;=765),Tabel1[[#This Row],[Dækmeter]],0)</f>
        <v>0</v>
      </c>
      <c r="L6099">
        <v>0</v>
      </c>
      <c r="M6099" t="s">
        <v>3</v>
      </c>
      <c r="N6099" s="16" t="str">
        <f>VLOOKUP($F6099,Statistikkoder!$A$2:$C$154,3,FALSE)</f>
        <v>Personbil</v>
      </c>
    </row>
    <row r="6100" spans="1:14" x14ac:dyDescent="0.2">
      <c r="A6100" t="s">
        <v>219</v>
      </c>
      <c r="B6100" s="1">
        <v>0.66666666666666663</v>
      </c>
      <c r="C6100" t="s">
        <v>4</v>
      </c>
      <c r="D6100" t="s">
        <v>2</v>
      </c>
      <c r="E6100" t="s">
        <v>189</v>
      </c>
      <c r="F6100">
        <v>115</v>
      </c>
      <c r="G6100" s="16" t="str">
        <f>VLOOKUP(Tabel1[[#This Row],[Gruppe]],Statistikkoder!$A$1:$C$154,2,FALSE)</f>
        <v>    Bil &lt; 1,95 m med anhænger                </v>
      </c>
      <c r="H6100">
        <v>1</v>
      </c>
      <c r="I6100">
        <v>2</v>
      </c>
      <c r="J6100">
        <v>10</v>
      </c>
      <c r="K6100" s="16">
        <f>IF(AND(Tabel1[[#This Row],[Gruppe]]&gt;=610,Tabel1[[#This Row],[Gruppe]]&lt;=765),Tabel1[[#This Row],[Dækmeter]],0)</f>
        <v>0</v>
      </c>
      <c r="L6100">
        <v>0</v>
      </c>
      <c r="M6100" t="s">
        <v>3</v>
      </c>
      <c r="N6100" s="16" t="str">
        <f>VLOOKUP($F6100,Statistikkoder!$A$2:$C$154,3,FALSE)</f>
        <v>Personbil</v>
      </c>
    </row>
    <row r="6101" spans="1:14" x14ac:dyDescent="0.2">
      <c r="A6101" t="s">
        <v>219</v>
      </c>
      <c r="B6101" s="1">
        <v>0.66666666666666663</v>
      </c>
      <c r="C6101" t="s">
        <v>4</v>
      </c>
      <c r="D6101" t="s">
        <v>2</v>
      </c>
      <c r="E6101" t="s">
        <v>189</v>
      </c>
      <c r="F6101">
        <v>410</v>
      </c>
      <c r="G6101" s="16" t="str">
        <f>VLOOKUP(Tabel1[[#This Row],[Gruppe]],Statistikkoder!$A$1:$C$154,2,FALSE)</f>
        <v>    MC                                    </v>
      </c>
      <c r="H6101">
        <v>4</v>
      </c>
      <c r="I6101">
        <v>4</v>
      </c>
      <c r="J6101">
        <v>11</v>
      </c>
      <c r="K6101" s="16">
        <f>IF(AND(Tabel1[[#This Row],[Gruppe]]&gt;=610,Tabel1[[#This Row],[Gruppe]]&lt;=765),Tabel1[[#This Row],[Dækmeter]],0)</f>
        <v>0</v>
      </c>
      <c r="L6101">
        <v>0</v>
      </c>
      <c r="M6101" t="s">
        <v>3</v>
      </c>
      <c r="N6101" s="16" t="str">
        <f>VLOOKUP($F6101,Statistikkoder!$A$2:$C$154,3,FALSE)</f>
        <v>MC/Knallert</v>
      </c>
    </row>
    <row r="6102" spans="1:14" x14ac:dyDescent="0.2">
      <c r="A6102" t="s">
        <v>219</v>
      </c>
      <c r="B6102" s="1">
        <v>0.66666666666666663</v>
      </c>
      <c r="C6102" t="s">
        <v>4</v>
      </c>
      <c r="D6102" t="s">
        <v>2</v>
      </c>
      <c r="E6102" t="s">
        <v>189</v>
      </c>
      <c r="F6102">
        <v>996</v>
      </c>
      <c r="G6102" s="16" t="str">
        <f>VLOOKUP(Tabel1[[#This Row],[Gruppe]],Statistikkoder!$A$1:$C$154,2,FALSE)</f>
        <v>    Passager i køretøj                            </v>
      </c>
      <c r="H6102">
        <v>0</v>
      </c>
      <c r="I6102">
        <v>49</v>
      </c>
      <c r="J6102">
        <v>0</v>
      </c>
      <c r="K6102" s="16">
        <f>IF(AND(Tabel1[[#This Row],[Gruppe]]&gt;=610,Tabel1[[#This Row],[Gruppe]]&lt;=765),Tabel1[[#This Row],[Dækmeter]],0)</f>
        <v>0</v>
      </c>
      <c r="L6102">
        <v>0</v>
      </c>
      <c r="M6102" t="s">
        <v>3</v>
      </c>
      <c r="N6102" s="16" t="str">
        <f>VLOOKUP($F6102,Statistikkoder!$A$2:$C$154,3,FALSE)</f>
        <v>Passager</v>
      </c>
    </row>
    <row r="6103" spans="1:14" x14ac:dyDescent="0.2">
      <c r="A6103" t="s">
        <v>219</v>
      </c>
      <c r="B6103" s="1">
        <v>0.66666666666666663</v>
      </c>
      <c r="C6103" t="s">
        <v>0</v>
      </c>
      <c r="D6103" t="s">
        <v>1</v>
      </c>
      <c r="E6103" t="s">
        <v>190</v>
      </c>
      <c r="F6103">
        <v>10</v>
      </c>
      <c r="G6103" t="str">
        <f>VLOOKUP(Tabel1[[#This Row],[Gruppe]],Statistikkoder!$A$1:$C$154,2,FALSE)</f>
        <v>    Voksen gående                    </v>
      </c>
      <c r="H6103">
        <v>0</v>
      </c>
      <c r="I6103">
        <v>9</v>
      </c>
      <c r="J6103">
        <v>0</v>
      </c>
      <c r="K6103">
        <f>IF(AND(Tabel1[[#This Row],[Gruppe]]&gt;=610,Tabel1[[#This Row],[Gruppe]]&lt;=765),Tabel1[[#This Row],[Dækmeter]],0)</f>
        <v>0</v>
      </c>
      <c r="L6103">
        <v>0</v>
      </c>
      <c r="M6103" t="s">
        <v>3</v>
      </c>
      <c r="N6103" t="str">
        <f>VLOOKUP($F6103,Statistikkoder!$A$2:$C$154,3,FALSE)</f>
        <v>Passager</v>
      </c>
    </row>
    <row r="6104" spans="1:14" x14ac:dyDescent="0.2">
      <c r="A6104" t="s">
        <v>219</v>
      </c>
      <c r="B6104" s="1">
        <v>0.66666666666666663</v>
      </c>
      <c r="C6104" t="s">
        <v>0</v>
      </c>
      <c r="D6104" t="s">
        <v>1</v>
      </c>
      <c r="E6104" t="s">
        <v>190</v>
      </c>
      <c r="F6104">
        <v>15</v>
      </c>
      <c r="G6104" t="str">
        <f>VLOOKUP(Tabel1[[#This Row],[Gruppe]],Statistikkoder!$A$1:$C$154,2,FALSE)</f>
        <v>    Voksen gående Pendler            </v>
      </c>
      <c r="H6104">
        <v>0</v>
      </c>
      <c r="I6104">
        <v>1</v>
      </c>
      <c r="J6104">
        <v>0</v>
      </c>
      <c r="K6104">
        <f>IF(AND(Tabel1[[#This Row],[Gruppe]]&gt;=610,Tabel1[[#This Row],[Gruppe]]&lt;=765),Tabel1[[#This Row],[Dækmeter]],0)</f>
        <v>0</v>
      </c>
      <c r="L6104">
        <v>0</v>
      </c>
      <c r="M6104" t="s">
        <v>3</v>
      </c>
      <c r="N6104" t="str">
        <f>VLOOKUP($F6104,Statistikkoder!$A$2:$C$154,3,FALSE)</f>
        <v>Passager</v>
      </c>
    </row>
    <row r="6105" spans="1:14" x14ac:dyDescent="0.2">
      <c r="A6105" t="s">
        <v>219</v>
      </c>
      <c r="B6105" s="1">
        <v>0.66666666666666663</v>
      </c>
      <c r="C6105" t="s">
        <v>0</v>
      </c>
      <c r="D6105" t="s">
        <v>1</v>
      </c>
      <c r="E6105" t="s">
        <v>190</v>
      </c>
      <c r="F6105">
        <v>20</v>
      </c>
      <c r="G6105" t="str">
        <f>VLOOKUP(Tabel1[[#This Row],[Gruppe]],Statistikkoder!$A$1:$C$154,2,FALSE)</f>
        <v>    Barn 12-15 år gående              </v>
      </c>
      <c r="H6105">
        <v>0</v>
      </c>
      <c r="I6105">
        <v>5</v>
      </c>
      <c r="J6105">
        <v>0</v>
      </c>
      <c r="K6105">
        <f>IF(AND(Tabel1[[#This Row],[Gruppe]]&gt;=610,Tabel1[[#This Row],[Gruppe]]&lt;=765),Tabel1[[#This Row],[Dækmeter]],0)</f>
        <v>0</v>
      </c>
      <c r="L6105">
        <v>0</v>
      </c>
      <c r="M6105" t="s">
        <v>3</v>
      </c>
      <c r="N6105" t="str">
        <f>VLOOKUP($F6105,Statistikkoder!$A$2:$C$154,3,FALSE)</f>
        <v>Passager</v>
      </c>
    </row>
    <row r="6106" spans="1:14" x14ac:dyDescent="0.2">
      <c r="A6106" t="s">
        <v>219</v>
      </c>
      <c r="B6106" s="1">
        <v>0.66666666666666663</v>
      </c>
      <c r="C6106" t="s">
        <v>0</v>
      </c>
      <c r="D6106" t="s">
        <v>1</v>
      </c>
      <c r="E6106" t="s">
        <v>190</v>
      </c>
      <c r="F6106">
        <v>21</v>
      </c>
      <c r="G6106" t="str">
        <f>VLOOKUP(Tabel1[[#This Row],[Gruppe]],Statistikkoder!$A$1:$C$154,2,FALSE)</f>
        <v>    Barn 12-15 år gående Pendler      </v>
      </c>
      <c r="H6106">
        <v>0</v>
      </c>
      <c r="I6106">
        <v>1</v>
      </c>
      <c r="J6106">
        <v>0</v>
      </c>
      <c r="K6106">
        <f>IF(AND(Tabel1[[#This Row],[Gruppe]]&gt;=610,Tabel1[[#This Row],[Gruppe]]&lt;=765),Tabel1[[#This Row],[Dækmeter]],0)</f>
        <v>0</v>
      </c>
      <c r="L6106">
        <v>0</v>
      </c>
      <c r="M6106" t="s">
        <v>3</v>
      </c>
      <c r="N6106" t="str">
        <f>VLOOKUP($F6106,Statistikkoder!$A$2:$C$154,3,FALSE)</f>
        <v>Passager</v>
      </c>
    </row>
    <row r="6107" spans="1:14" x14ac:dyDescent="0.2">
      <c r="A6107" t="s">
        <v>219</v>
      </c>
      <c r="B6107" s="1">
        <v>0.66666666666666663</v>
      </c>
      <c r="C6107" t="s">
        <v>0</v>
      </c>
      <c r="D6107" t="s">
        <v>1</v>
      </c>
      <c r="E6107" t="s">
        <v>190</v>
      </c>
      <c r="F6107">
        <v>30</v>
      </c>
      <c r="G6107" t="str">
        <f>VLOOKUP(Tabel1[[#This Row],[Gruppe]],Statistikkoder!$A$1:$C$154,2,FALSE)</f>
        <v>    Barn  0-11 år gående              </v>
      </c>
      <c r="H6107">
        <v>0</v>
      </c>
      <c r="I6107">
        <v>1</v>
      </c>
      <c r="J6107">
        <v>0</v>
      </c>
      <c r="K6107">
        <f>IF(AND(Tabel1[[#This Row],[Gruppe]]&gt;=610,Tabel1[[#This Row],[Gruppe]]&lt;=765),Tabel1[[#This Row],[Dækmeter]],0)</f>
        <v>0</v>
      </c>
      <c r="L6107">
        <v>0</v>
      </c>
      <c r="M6107" t="s">
        <v>3</v>
      </c>
      <c r="N6107" t="str">
        <f>VLOOKUP($F6107,Statistikkoder!$A$2:$C$154,3,FALSE)</f>
        <v>Passager</v>
      </c>
    </row>
    <row r="6108" spans="1:14" x14ac:dyDescent="0.2">
      <c r="A6108" t="s">
        <v>219</v>
      </c>
      <c r="B6108" s="1">
        <v>0.66666666666666663</v>
      </c>
      <c r="C6108" t="s">
        <v>0</v>
      </c>
      <c r="D6108" t="s">
        <v>1</v>
      </c>
      <c r="E6108" t="s">
        <v>190</v>
      </c>
      <c r="F6108">
        <v>40</v>
      </c>
      <c r="G6108" t="str">
        <f>VLOOKUP(Tabel1[[#This Row],[Gruppe]],Statistikkoder!$A$1:$C$154,2,FALSE)</f>
        <v>    Pensionist gående                </v>
      </c>
      <c r="H6108">
        <v>0</v>
      </c>
      <c r="I6108">
        <v>2</v>
      </c>
      <c r="J6108">
        <v>0</v>
      </c>
      <c r="K6108">
        <f>IF(AND(Tabel1[[#This Row],[Gruppe]]&gt;=610,Tabel1[[#This Row],[Gruppe]]&lt;=765),Tabel1[[#This Row],[Dækmeter]],0)</f>
        <v>0</v>
      </c>
      <c r="L6108">
        <v>0</v>
      </c>
      <c r="M6108" t="s">
        <v>3</v>
      </c>
      <c r="N6108" t="str">
        <f>VLOOKUP($F6108,Statistikkoder!$A$2:$C$154,3,FALSE)</f>
        <v>Passager</v>
      </c>
    </row>
    <row r="6109" spans="1:14" x14ac:dyDescent="0.2">
      <c r="A6109" t="s">
        <v>219</v>
      </c>
      <c r="B6109" s="1">
        <v>0.66666666666666663</v>
      </c>
      <c r="C6109" t="s">
        <v>0</v>
      </c>
      <c r="D6109" t="s">
        <v>1</v>
      </c>
      <c r="E6109" t="s">
        <v>190</v>
      </c>
      <c r="F6109">
        <v>80</v>
      </c>
      <c r="G6109" t="str">
        <f>VLOOKUP(Tabel1[[#This Row],[Gruppe]],Statistikkoder!$A$1:$C$154,2,FALSE)</f>
        <v>    Bil &lt; 1,95 pendler rejse        </v>
      </c>
      <c r="H6109">
        <v>3</v>
      </c>
      <c r="I6109">
        <v>4</v>
      </c>
      <c r="J6109">
        <v>18</v>
      </c>
      <c r="K6109">
        <f>IF(AND(Tabel1[[#This Row],[Gruppe]]&gt;=610,Tabel1[[#This Row],[Gruppe]]&lt;=765),Tabel1[[#This Row],[Dækmeter]],0)</f>
        <v>0</v>
      </c>
      <c r="L6109">
        <v>0</v>
      </c>
      <c r="M6109" t="s">
        <v>3</v>
      </c>
      <c r="N6109" t="str">
        <f>VLOOKUP($F6109,Statistikkoder!$A$2:$C$154,3,FALSE)</f>
        <v>Personbil</v>
      </c>
    </row>
    <row r="6110" spans="1:14" x14ac:dyDescent="0.2">
      <c r="A6110" t="s">
        <v>219</v>
      </c>
      <c r="B6110" s="1">
        <v>0.66666666666666663</v>
      </c>
      <c r="C6110" t="s">
        <v>0</v>
      </c>
      <c r="D6110" t="s">
        <v>1</v>
      </c>
      <c r="E6110" t="s">
        <v>190</v>
      </c>
      <c r="F6110">
        <v>110</v>
      </c>
      <c r="G6110" t="str">
        <f>VLOOKUP(Tabel1[[#This Row],[Gruppe]],Statistikkoder!$A$1:$C$154,2,FALSE)</f>
        <v>    Bil &lt; 1,95 m                            </v>
      </c>
      <c r="H6110">
        <v>37</v>
      </c>
      <c r="I6110">
        <v>85</v>
      </c>
      <c r="J6110">
        <v>222</v>
      </c>
      <c r="K6110">
        <f>IF(AND(Tabel1[[#This Row],[Gruppe]]&gt;=610,Tabel1[[#This Row],[Gruppe]]&lt;=765),Tabel1[[#This Row],[Dækmeter]],0)</f>
        <v>0</v>
      </c>
      <c r="L6110">
        <v>0</v>
      </c>
      <c r="M6110" t="s">
        <v>3</v>
      </c>
      <c r="N6110" t="str">
        <f>VLOOKUP($F6110,Statistikkoder!$A$2:$C$154,3,FALSE)</f>
        <v>Personbil</v>
      </c>
    </row>
    <row r="6111" spans="1:14" x14ac:dyDescent="0.2">
      <c r="A6111" t="s">
        <v>219</v>
      </c>
      <c r="B6111" s="1">
        <v>0.66666666666666663</v>
      </c>
      <c r="C6111" t="s">
        <v>0</v>
      </c>
      <c r="D6111" t="s">
        <v>1</v>
      </c>
      <c r="E6111" t="s">
        <v>190</v>
      </c>
      <c r="F6111">
        <v>120</v>
      </c>
      <c r="G6111" t="str">
        <f>VLOOKUP(Tabel1[[#This Row],[Gruppe]],Statistikkoder!$A$1:$C$154,2,FALSE)</f>
        <v>    Bil &gt; 1,95 m                            </v>
      </c>
      <c r="H6111">
        <v>1</v>
      </c>
      <c r="I6111">
        <v>2</v>
      </c>
      <c r="J6111">
        <v>6</v>
      </c>
      <c r="K6111">
        <f>IF(AND(Tabel1[[#This Row],[Gruppe]]&gt;=610,Tabel1[[#This Row],[Gruppe]]&lt;=765),Tabel1[[#This Row],[Dækmeter]],0)</f>
        <v>0</v>
      </c>
      <c r="L6111">
        <v>0</v>
      </c>
      <c r="M6111" t="s">
        <v>3</v>
      </c>
      <c r="N6111" t="str">
        <f>VLOOKUP($F6111,Statistikkoder!$A$2:$C$154,3,FALSE)</f>
        <v>Personbil</v>
      </c>
    </row>
    <row r="6112" spans="1:14" x14ac:dyDescent="0.2">
      <c r="A6112" t="s">
        <v>219</v>
      </c>
      <c r="B6112" s="1">
        <v>0.66666666666666663</v>
      </c>
      <c r="C6112" t="s">
        <v>0</v>
      </c>
      <c r="D6112" t="s">
        <v>1</v>
      </c>
      <c r="E6112" t="s">
        <v>190</v>
      </c>
      <c r="F6112">
        <v>309</v>
      </c>
      <c r="G6112" t="str">
        <f>VLOOKUP(Tabel1[[#This Row],[Gruppe]],Statistikkoder!$A$1:$C$154,2,FALSE)</f>
        <v>    Autocamper &lt;  6 meter                </v>
      </c>
      <c r="H6112">
        <v>2</v>
      </c>
      <c r="I6112">
        <v>6</v>
      </c>
      <c r="J6112">
        <v>12</v>
      </c>
      <c r="K6112">
        <f>IF(AND(Tabel1[[#This Row],[Gruppe]]&gt;=610,Tabel1[[#This Row],[Gruppe]]&lt;=765),Tabel1[[#This Row],[Dækmeter]],0)</f>
        <v>0</v>
      </c>
      <c r="L6112">
        <v>0</v>
      </c>
      <c r="M6112" t="s">
        <v>3</v>
      </c>
      <c r="N6112" t="str">
        <f>VLOOKUP($F6112,Statistikkoder!$A$2:$C$154,3,FALSE)</f>
        <v>Autocamper</v>
      </c>
    </row>
    <row r="6113" spans="1:14" x14ac:dyDescent="0.2">
      <c r="A6113" t="s">
        <v>219</v>
      </c>
      <c r="B6113" s="1">
        <v>0.66666666666666663</v>
      </c>
      <c r="C6113" t="s">
        <v>0</v>
      </c>
      <c r="D6113" t="s">
        <v>1</v>
      </c>
      <c r="E6113" t="s">
        <v>190</v>
      </c>
      <c r="F6113">
        <v>505</v>
      </c>
      <c r="G6113" t="str">
        <f>VLOOKUP(Tabel1[[#This Row],[Gruppe]],Statistikkoder!$A$1:$C$154,2,FALSE)</f>
        <v>    Cykel Pensionist                        </v>
      </c>
      <c r="H6113">
        <v>1</v>
      </c>
      <c r="I6113">
        <v>0</v>
      </c>
      <c r="J6113">
        <v>1</v>
      </c>
      <c r="K6113">
        <f>IF(AND(Tabel1[[#This Row],[Gruppe]]&gt;=610,Tabel1[[#This Row],[Gruppe]]&lt;=765),Tabel1[[#This Row],[Dækmeter]],0)</f>
        <v>0</v>
      </c>
      <c r="L6113">
        <v>0</v>
      </c>
      <c r="M6113" t="s">
        <v>3</v>
      </c>
      <c r="N6113" t="str">
        <f>VLOOKUP($F6113,Statistikkoder!$A$2:$C$154,3,FALSE)</f>
        <v>Cykel</v>
      </c>
    </row>
    <row r="6114" spans="1:14" x14ac:dyDescent="0.2">
      <c r="A6114" t="s">
        <v>219</v>
      </c>
      <c r="B6114" s="1">
        <v>0.66666666666666663</v>
      </c>
      <c r="C6114" t="s">
        <v>0</v>
      </c>
      <c r="D6114" t="s">
        <v>1</v>
      </c>
      <c r="E6114" t="s">
        <v>190</v>
      </c>
      <c r="F6114">
        <v>510</v>
      </c>
      <c r="G6114" t="str">
        <f>VLOOKUP(Tabel1[[#This Row],[Gruppe]],Statistikkoder!$A$1:$C$154,2,FALSE)</f>
        <v>    Cykel Voksen                            </v>
      </c>
      <c r="H6114">
        <v>1</v>
      </c>
      <c r="I6114">
        <v>0</v>
      </c>
      <c r="J6114">
        <v>1</v>
      </c>
      <c r="K6114">
        <f>IF(AND(Tabel1[[#This Row],[Gruppe]]&gt;=610,Tabel1[[#This Row],[Gruppe]]&lt;=765),Tabel1[[#This Row],[Dækmeter]],0)</f>
        <v>0</v>
      </c>
      <c r="L6114">
        <v>0</v>
      </c>
      <c r="M6114" t="s">
        <v>3</v>
      </c>
      <c r="N6114" t="str">
        <f>VLOOKUP($F6114,Statistikkoder!$A$2:$C$154,3,FALSE)</f>
        <v>Cykel</v>
      </c>
    </row>
    <row r="6115" spans="1:14" x14ac:dyDescent="0.2">
      <c r="A6115" t="s">
        <v>219</v>
      </c>
      <c r="B6115" s="1">
        <v>0.66666666666666663</v>
      </c>
      <c r="C6115" t="s">
        <v>0</v>
      </c>
      <c r="D6115" t="s">
        <v>1</v>
      </c>
      <c r="E6115" t="s">
        <v>190</v>
      </c>
      <c r="F6115">
        <v>520</v>
      </c>
      <c r="G6115" t="str">
        <f>VLOOKUP(Tabel1[[#This Row],[Gruppe]],Statistikkoder!$A$1:$C$154,2,FALSE)</f>
        <v>    Cykel Barn 12-15 år                      </v>
      </c>
      <c r="H6115">
        <v>1</v>
      </c>
      <c r="I6115">
        <v>0</v>
      </c>
      <c r="J6115">
        <v>1</v>
      </c>
      <c r="K6115">
        <f>IF(AND(Tabel1[[#This Row],[Gruppe]]&gt;=610,Tabel1[[#This Row],[Gruppe]]&lt;=765),Tabel1[[#This Row],[Dækmeter]],0)</f>
        <v>0</v>
      </c>
      <c r="L6115">
        <v>0</v>
      </c>
      <c r="M6115" t="s">
        <v>3</v>
      </c>
      <c r="N6115" t="str">
        <f>VLOOKUP($F6115,Statistikkoder!$A$2:$C$154,3,FALSE)</f>
        <v>Cykel</v>
      </c>
    </row>
    <row r="6116" spans="1:14" x14ac:dyDescent="0.2">
      <c r="A6116" t="s">
        <v>219</v>
      </c>
      <c r="B6116" s="1">
        <v>0.66666666666666663</v>
      </c>
      <c r="C6116" t="s">
        <v>0</v>
      </c>
      <c r="D6116" t="s">
        <v>1</v>
      </c>
      <c r="E6116" t="s">
        <v>190</v>
      </c>
      <c r="F6116">
        <v>996</v>
      </c>
      <c r="G6116" t="str">
        <f>VLOOKUP(Tabel1[[#This Row],[Gruppe]],Statistikkoder!$A$1:$C$154,2,FALSE)</f>
        <v>    Passager i køretøj                            </v>
      </c>
      <c r="H6116">
        <v>0</v>
      </c>
      <c r="I6116">
        <v>97</v>
      </c>
      <c r="J6116">
        <v>0</v>
      </c>
      <c r="K6116">
        <f>IF(AND(Tabel1[[#This Row],[Gruppe]]&gt;=610,Tabel1[[#This Row],[Gruppe]]&lt;=765),Tabel1[[#This Row],[Dækmeter]],0)</f>
        <v>0</v>
      </c>
      <c r="L6116">
        <v>0</v>
      </c>
      <c r="M6116" t="s">
        <v>3</v>
      </c>
      <c r="N6116" t="str">
        <f>VLOOKUP($F6116,Statistikkoder!$A$2:$C$154,3,FALSE)</f>
        <v>Passager</v>
      </c>
    </row>
    <row r="6117" spans="1:14" x14ac:dyDescent="0.2">
      <c r="A6117" t="s">
        <v>219</v>
      </c>
      <c r="B6117" s="1">
        <v>0.70833333333333337</v>
      </c>
      <c r="C6117" t="s">
        <v>4</v>
      </c>
      <c r="D6117" t="s">
        <v>2</v>
      </c>
      <c r="E6117" t="s">
        <v>190</v>
      </c>
      <c r="F6117">
        <v>10</v>
      </c>
      <c r="G6117" s="16" t="str">
        <f>VLOOKUP(Tabel1[[#This Row],[Gruppe]],Statistikkoder!$A$1:$C$154,2,FALSE)</f>
        <v>    Voksen gående                    </v>
      </c>
      <c r="H6117">
        <v>0</v>
      </c>
      <c r="I6117">
        <v>4</v>
      </c>
      <c r="J6117">
        <v>0</v>
      </c>
      <c r="K6117" s="16">
        <f>IF(AND(Tabel1[[#This Row],[Gruppe]]&gt;=610,Tabel1[[#This Row],[Gruppe]]&lt;=765),Tabel1[[#This Row],[Dækmeter]],0)</f>
        <v>0</v>
      </c>
      <c r="L6117">
        <v>0</v>
      </c>
      <c r="M6117" t="s">
        <v>3</v>
      </c>
      <c r="N6117" s="16" t="str">
        <f>VLOOKUP($F6117,Statistikkoder!$A$2:$C$154,3,FALSE)</f>
        <v>Passager</v>
      </c>
    </row>
    <row r="6118" spans="1:14" x14ac:dyDescent="0.2">
      <c r="A6118" t="s">
        <v>219</v>
      </c>
      <c r="B6118" s="1">
        <v>0.70833333333333337</v>
      </c>
      <c r="C6118" t="s">
        <v>4</v>
      </c>
      <c r="D6118" t="s">
        <v>2</v>
      </c>
      <c r="E6118" t="s">
        <v>190</v>
      </c>
      <c r="F6118">
        <v>20</v>
      </c>
      <c r="G6118" s="16" t="str">
        <f>VLOOKUP(Tabel1[[#This Row],[Gruppe]],Statistikkoder!$A$1:$C$154,2,FALSE)</f>
        <v>    Barn 12-15 år gående              </v>
      </c>
      <c r="H6118">
        <v>0</v>
      </c>
      <c r="I6118">
        <v>2</v>
      </c>
      <c r="J6118">
        <v>0</v>
      </c>
      <c r="K6118" s="16">
        <f>IF(AND(Tabel1[[#This Row],[Gruppe]]&gt;=610,Tabel1[[#This Row],[Gruppe]]&lt;=765),Tabel1[[#This Row],[Dækmeter]],0)</f>
        <v>0</v>
      </c>
      <c r="L6118">
        <v>0</v>
      </c>
      <c r="M6118" t="s">
        <v>3</v>
      </c>
      <c r="N6118" s="16" t="str">
        <f>VLOOKUP($F6118,Statistikkoder!$A$2:$C$154,3,FALSE)</f>
        <v>Passager</v>
      </c>
    </row>
    <row r="6119" spans="1:14" x14ac:dyDescent="0.2">
      <c r="A6119" t="s">
        <v>219</v>
      </c>
      <c r="B6119" s="1">
        <v>0.70833333333333337</v>
      </c>
      <c r="C6119" t="s">
        <v>4</v>
      </c>
      <c r="D6119" t="s">
        <v>2</v>
      </c>
      <c r="E6119" t="s">
        <v>190</v>
      </c>
      <c r="F6119">
        <v>80</v>
      </c>
      <c r="G6119" s="16" t="str">
        <f>VLOOKUP(Tabel1[[#This Row],[Gruppe]],Statistikkoder!$A$1:$C$154,2,FALSE)</f>
        <v>    Bil &lt; 1,95 pendler rejse        </v>
      </c>
      <c r="H6119">
        <v>2</v>
      </c>
      <c r="I6119">
        <v>5</v>
      </c>
      <c r="J6119">
        <v>12</v>
      </c>
      <c r="K6119" s="16">
        <f>IF(AND(Tabel1[[#This Row],[Gruppe]]&gt;=610,Tabel1[[#This Row],[Gruppe]]&lt;=765),Tabel1[[#This Row],[Dækmeter]],0)</f>
        <v>0</v>
      </c>
      <c r="L6119">
        <v>0</v>
      </c>
      <c r="M6119" t="s">
        <v>3</v>
      </c>
      <c r="N6119" s="16" t="str">
        <f>VLOOKUP($F6119,Statistikkoder!$A$2:$C$154,3,FALSE)</f>
        <v>Personbil</v>
      </c>
    </row>
    <row r="6120" spans="1:14" x14ac:dyDescent="0.2">
      <c r="A6120" t="s">
        <v>219</v>
      </c>
      <c r="B6120" s="1">
        <v>0.70833333333333337</v>
      </c>
      <c r="C6120" t="s">
        <v>4</v>
      </c>
      <c r="D6120" t="s">
        <v>2</v>
      </c>
      <c r="E6120" t="s">
        <v>190</v>
      </c>
      <c r="F6120">
        <v>110</v>
      </c>
      <c r="G6120" s="16" t="str">
        <f>VLOOKUP(Tabel1[[#This Row],[Gruppe]],Statistikkoder!$A$1:$C$154,2,FALSE)</f>
        <v>    Bil &lt; 1,95 m                            </v>
      </c>
      <c r="H6120">
        <v>22</v>
      </c>
      <c r="I6120">
        <v>51</v>
      </c>
      <c r="J6120">
        <v>132</v>
      </c>
      <c r="K6120" s="16">
        <f>IF(AND(Tabel1[[#This Row],[Gruppe]]&gt;=610,Tabel1[[#This Row],[Gruppe]]&lt;=765),Tabel1[[#This Row],[Dækmeter]],0)</f>
        <v>0</v>
      </c>
      <c r="L6120">
        <v>0</v>
      </c>
      <c r="M6120" t="s">
        <v>3</v>
      </c>
      <c r="N6120" s="16" t="str">
        <f>VLOOKUP($F6120,Statistikkoder!$A$2:$C$154,3,FALSE)</f>
        <v>Personbil</v>
      </c>
    </row>
    <row r="6121" spans="1:14" x14ac:dyDescent="0.2">
      <c r="A6121" t="s">
        <v>219</v>
      </c>
      <c r="B6121" s="1">
        <v>0.70833333333333337</v>
      </c>
      <c r="C6121" t="s">
        <v>4</v>
      </c>
      <c r="D6121" t="s">
        <v>2</v>
      </c>
      <c r="E6121" t="s">
        <v>190</v>
      </c>
      <c r="F6121">
        <v>115</v>
      </c>
      <c r="G6121" s="16" t="str">
        <f>VLOOKUP(Tabel1[[#This Row],[Gruppe]],Statistikkoder!$A$1:$C$154,2,FALSE)</f>
        <v>    Bil &lt; 1,95 m med anhænger                </v>
      </c>
      <c r="H6121">
        <v>1</v>
      </c>
      <c r="I6121">
        <v>1</v>
      </c>
      <c r="J6121">
        <v>10</v>
      </c>
      <c r="K6121" s="16">
        <f>IF(AND(Tabel1[[#This Row],[Gruppe]]&gt;=610,Tabel1[[#This Row],[Gruppe]]&lt;=765),Tabel1[[#This Row],[Dækmeter]],0)</f>
        <v>0</v>
      </c>
      <c r="L6121">
        <v>0</v>
      </c>
      <c r="M6121" t="s">
        <v>3</v>
      </c>
      <c r="N6121" s="16" t="str">
        <f>VLOOKUP($F6121,Statistikkoder!$A$2:$C$154,3,FALSE)</f>
        <v>Personbil</v>
      </c>
    </row>
    <row r="6122" spans="1:14" x14ac:dyDescent="0.2">
      <c r="A6122" t="s">
        <v>219</v>
      </c>
      <c r="B6122" s="1">
        <v>0.70833333333333337</v>
      </c>
      <c r="C6122" t="s">
        <v>4</v>
      </c>
      <c r="D6122" t="s">
        <v>2</v>
      </c>
      <c r="E6122" t="s">
        <v>190</v>
      </c>
      <c r="F6122">
        <v>120</v>
      </c>
      <c r="G6122" s="16" t="str">
        <f>VLOOKUP(Tabel1[[#This Row],[Gruppe]],Statistikkoder!$A$1:$C$154,2,FALSE)</f>
        <v>    Bil &gt; 1,95 m                            </v>
      </c>
      <c r="H6122">
        <v>1</v>
      </c>
      <c r="I6122">
        <v>5</v>
      </c>
      <c r="J6122">
        <v>6</v>
      </c>
      <c r="K6122" s="16">
        <f>IF(AND(Tabel1[[#This Row],[Gruppe]]&gt;=610,Tabel1[[#This Row],[Gruppe]]&lt;=765),Tabel1[[#This Row],[Dækmeter]],0)</f>
        <v>0</v>
      </c>
      <c r="L6122">
        <v>0</v>
      </c>
      <c r="M6122" t="s">
        <v>3</v>
      </c>
      <c r="N6122" s="16" t="str">
        <f>VLOOKUP($F6122,Statistikkoder!$A$2:$C$154,3,FALSE)</f>
        <v>Personbil</v>
      </c>
    </row>
    <row r="6123" spans="1:14" x14ac:dyDescent="0.2">
      <c r="A6123" t="s">
        <v>219</v>
      </c>
      <c r="B6123" s="1">
        <v>0.70833333333333337</v>
      </c>
      <c r="C6123" t="s">
        <v>4</v>
      </c>
      <c r="D6123" t="s">
        <v>2</v>
      </c>
      <c r="E6123" t="s">
        <v>190</v>
      </c>
      <c r="F6123">
        <v>510</v>
      </c>
      <c r="G6123" s="16" t="str">
        <f>VLOOKUP(Tabel1[[#This Row],[Gruppe]],Statistikkoder!$A$1:$C$154,2,FALSE)</f>
        <v>    Cykel Voksen                            </v>
      </c>
      <c r="H6123">
        <v>1</v>
      </c>
      <c r="I6123">
        <v>0</v>
      </c>
      <c r="J6123">
        <v>1</v>
      </c>
      <c r="K6123" s="16">
        <f>IF(AND(Tabel1[[#This Row],[Gruppe]]&gt;=610,Tabel1[[#This Row],[Gruppe]]&lt;=765),Tabel1[[#This Row],[Dækmeter]],0)</f>
        <v>0</v>
      </c>
      <c r="L6123">
        <v>0</v>
      </c>
      <c r="M6123" t="s">
        <v>3</v>
      </c>
      <c r="N6123" s="16" t="str">
        <f>VLOOKUP($F6123,Statistikkoder!$A$2:$C$154,3,FALSE)</f>
        <v>Cykel</v>
      </c>
    </row>
    <row r="6124" spans="1:14" x14ac:dyDescent="0.2">
      <c r="A6124" t="s">
        <v>219</v>
      </c>
      <c r="B6124" s="1">
        <v>0.70833333333333337</v>
      </c>
      <c r="C6124" t="s">
        <v>4</v>
      </c>
      <c r="D6124" t="s">
        <v>2</v>
      </c>
      <c r="E6124" t="s">
        <v>190</v>
      </c>
      <c r="F6124">
        <v>996</v>
      </c>
      <c r="G6124" s="16" t="str">
        <f>VLOOKUP(Tabel1[[#This Row],[Gruppe]],Statistikkoder!$A$1:$C$154,2,FALSE)</f>
        <v>    Passager i køretøj                            </v>
      </c>
      <c r="H6124">
        <v>0</v>
      </c>
      <c r="I6124">
        <v>62</v>
      </c>
      <c r="J6124">
        <v>0</v>
      </c>
      <c r="K6124" s="16">
        <f>IF(AND(Tabel1[[#This Row],[Gruppe]]&gt;=610,Tabel1[[#This Row],[Gruppe]]&lt;=765),Tabel1[[#This Row],[Dækmeter]],0)</f>
        <v>0</v>
      </c>
      <c r="L6124">
        <v>0</v>
      </c>
      <c r="M6124" t="s">
        <v>3</v>
      </c>
      <c r="N6124" s="16" t="str">
        <f>VLOOKUP($F6124,Statistikkoder!$A$2:$C$154,3,FALSE)</f>
        <v>Passager</v>
      </c>
    </row>
    <row r="6125" spans="1:14" x14ac:dyDescent="0.2">
      <c r="A6125" t="s">
        <v>219</v>
      </c>
      <c r="B6125" s="1">
        <v>0.70833333333333337</v>
      </c>
      <c r="C6125" t="s">
        <v>0</v>
      </c>
      <c r="D6125" t="s">
        <v>1</v>
      </c>
      <c r="E6125" t="s">
        <v>189</v>
      </c>
      <c r="F6125">
        <v>10</v>
      </c>
      <c r="G6125" t="str">
        <f>VLOOKUP(Tabel1[[#This Row],[Gruppe]],Statistikkoder!$A$1:$C$154,2,FALSE)</f>
        <v>    Voksen gående                    </v>
      </c>
      <c r="H6125">
        <v>0</v>
      </c>
      <c r="I6125">
        <v>5</v>
      </c>
      <c r="J6125">
        <v>0</v>
      </c>
      <c r="K6125">
        <f>IF(AND(Tabel1[[#This Row],[Gruppe]]&gt;=610,Tabel1[[#This Row],[Gruppe]]&lt;=765),Tabel1[[#This Row],[Dækmeter]],0)</f>
        <v>0</v>
      </c>
      <c r="L6125">
        <v>0</v>
      </c>
      <c r="M6125" t="s">
        <v>3</v>
      </c>
      <c r="N6125" t="str">
        <f>VLOOKUP($F6125,Statistikkoder!$A$2:$C$154,3,FALSE)</f>
        <v>Passager</v>
      </c>
    </row>
    <row r="6126" spans="1:14" x14ac:dyDescent="0.2">
      <c r="A6126" t="s">
        <v>219</v>
      </c>
      <c r="B6126" s="1">
        <v>0.70833333333333337</v>
      </c>
      <c r="C6126" t="s">
        <v>0</v>
      </c>
      <c r="D6126" t="s">
        <v>1</v>
      </c>
      <c r="E6126" t="s">
        <v>189</v>
      </c>
      <c r="F6126">
        <v>15</v>
      </c>
      <c r="G6126" t="str">
        <f>VLOOKUP(Tabel1[[#This Row],[Gruppe]],Statistikkoder!$A$1:$C$154,2,FALSE)</f>
        <v>    Voksen gående Pendler            </v>
      </c>
      <c r="H6126">
        <v>0</v>
      </c>
      <c r="I6126">
        <v>4</v>
      </c>
      <c r="J6126">
        <v>0</v>
      </c>
      <c r="K6126">
        <f>IF(AND(Tabel1[[#This Row],[Gruppe]]&gt;=610,Tabel1[[#This Row],[Gruppe]]&lt;=765),Tabel1[[#This Row],[Dækmeter]],0)</f>
        <v>0</v>
      </c>
      <c r="L6126">
        <v>0</v>
      </c>
      <c r="M6126" t="s">
        <v>3</v>
      </c>
      <c r="N6126" t="str">
        <f>VLOOKUP($F6126,Statistikkoder!$A$2:$C$154,3,FALSE)</f>
        <v>Passager</v>
      </c>
    </row>
    <row r="6127" spans="1:14" x14ac:dyDescent="0.2">
      <c r="A6127" t="s">
        <v>219</v>
      </c>
      <c r="B6127" s="1">
        <v>0.70833333333333337</v>
      </c>
      <c r="C6127" t="s">
        <v>0</v>
      </c>
      <c r="D6127" t="s">
        <v>1</v>
      </c>
      <c r="E6127" t="s">
        <v>189</v>
      </c>
      <c r="F6127">
        <v>20</v>
      </c>
      <c r="G6127" t="str">
        <f>VLOOKUP(Tabel1[[#This Row],[Gruppe]],Statistikkoder!$A$1:$C$154,2,FALSE)</f>
        <v>    Barn 12-15 år gående              </v>
      </c>
      <c r="H6127">
        <v>0</v>
      </c>
      <c r="I6127">
        <v>2</v>
      </c>
      <c r="J6127">
        <v>0</v>
      </c>
      <c r="K6127">
        <f>IF(AND(Tabel1[[#This Row],[Gruppe]]&gt;=610,Tabel1[[#This Row],[Gruppe]]&lt;=765),Tabel1[[#This Row],[Dækmeter]],0)</f>
        <v>0</v>
      </c>
      <c r="L6127">
        <v>0</v>
      </c>
      <c r="M6127" t="s">
        <v>3</v>
      </c>
      <c r="N6127" t="str">
        <f>VLOOKUP($F6127,Statistikkoder!$A$2:$C$154,3,FALSE)</f>
        <v>Passager</v>
      </c>
    </row>
    <row r="6128" spans="1:14" x14ac:dyDescent="0.2">
      <c r="A6128" t="s">
        <v>219</v>
      </c>
      <c r="B6128" s="1">
        <v>0.70833333333333337</v>
      </c>
      <c r="C6128" t="s">
        <v>0</v>
      </c>
      <c r="D6128" t="s">
        <v>1</v>
      </c>
      <c r="E6128" t="s">
        <v>189</v>
      </c>
      <c r="F6128">
        <v>80</v>
      </c>
      <c r="G6128" t="str">
        <f>VLOOKUP(Tabel1[[#This Row],[Gruppe]],Statistikkoder!$A$1:$C$154,2,FALSE)</f>
        <v>    Bil &lt; 1,95 pendler rejse        </v>
      </c>
      <c r="H6128">
        <v>3</v>
      </c>
      <c r="I6128">
        <v>3</v>
      </c>
      <c r="J6128">
        <v>18</v>
      </c>
      <c r="K6128">
        <f>IF(AND(Tabel1[[#This Row],[Gruppe]]&gt;=610,Tabel1[[#This Row],[Gruppe]]&lt;=765),Tabel1[[#This Row],[Dækmeter]],0)</f>
        <v>0</v>
      </c>
      <c r="L6128">
        <v>0</v>
      </c>
      <c r="M6128" t="s">
        <v>3</v>
      </c>
      <c r="N6128" t="str">
        <f>VLOOKUP($F6128,Statistikkoder!$A$2:$C$154,3,FALSE)</f>
        <v>Personbil</v>
      </c>
    </row>
    <row r="6129" spans="1:14" x14ac:dyDescent="0.2">
      <c r="A6129" t="s">
        <v>219</v>
      </c>
      <c r="B6129" s="1">
        <v>0.70833333333333337</v>
      </c>
      <c r="C6129" t="s">
        <v>0</v>
      </c>
      <c r="D6129" t="s">
        <v>1</v>
      </c>
      <c r="E6129" t="s">
        <v>189</v>
      </c>
      <c r="F6129">
        <v>110</v>
      </c>
      <c r="G6129" t="str">
        <f>VLOOKUP(Tabel1[[#This Row],[Gruppe]],Statistikkoder!$A$1:$C$154,2,FALSE)</f>
        <v>    Bil &lt; 1,95 m                            </v>
      </c>
      <c r="H6129">
        <v>26</v>
      </c>
      <c r="I6129">
        <v>59</v>
      </c>
      <c r="J6129">
        <v>156</v>
      </c>
      <c r="K6129">
        <f>IF(AND(Tabel1[[#This Row],[Gruppe]]&gt;=610,Tabel1[[#This Row],[Gruppe]]&lt;=765),Tabel1[[#This Row],[Dækmeter]],0)</f>
        <v>0</v>
      </c>
      <c r="L6129">
        <v>0</v>
      </c>
      <c r="M6129" t="s">
        <v>3</v>
      </c>
      <c r="N6129" t="str">
        <f>VLOOKUP($F6129,Statistikkoder!$A$2:$C$154,3,FALSE)</f>
        <v>Personbil</v>
      </c>
    </row>
    <row r="6130" spans="1:14" x14ac:dyDescent="0.2">
      <c r="A6130" t="s">
        <v>219</v>
      </c>
      <c r="B6130" s="1">
        <v>0.70833333333333337</v>
      </c>
      <c r="C6130" t="s">
        <v>0</v>
      </c>
      <c r="D6130" t="s">
        <v>1</v>
      </c>
      <c r="E6130" t="s">
        <v>189</v>
      </c>
      <c r="F6130">
        <v>120</v>
      </c>
      <c r="G6130" t="str">
        <f>VLOOKUP(Tabel1[[#This Row],[Gruppe]],Statistikkoder!$A$1:$C$154,2,FALSE)</f>
        <v>    Bil &gt; 1,95 m                            </v>
      </c>
      <c r="H6130">
        <v>1</v>
      </c>
      <c r="I6130">
        <v>4</v>
      </c>
      <c r="J6130">
        <v>6</v>
      </c>
      <c r="K6130">
        <f>IF(AND(Tabel1[[#This Row],[Gruppe]]&gt;=610,Tabel1[[#This Row],[Gruppe]]&lt;=765),Tabel1[[#This Row],[Dækmeter]],0)</f>
        <v>0</v>
      </c>
      <c r="L6130">
        <v>0</v>
      </c>
      <c r="M6130" t="s">
        <v>3</v>
      </c>
      <c r="N6130" t="str">
        <f>VLOOKUP($F6130,Statistikkoder!$A$2:$C$154,3,FALSE)</f>
        <v>Personbil</v>
      </c>
    </row>
    <row r="6131" spans="1:14" x14ac:dyDescent="0.2">
      <c r="A6131" t="s">
        <v>219</v>
      </c>
      <c r="B6131" s="1">
        <v>0.70833333333333337</v>
      </c>
      <c r="C6131" t="s">
        <v>0</v>
      </c>
      <c r="D6131" t="s">
        <v>1</v>
      </c>
      <c r="E6131" t="s">
        <v>189</v>
      </c>
      <c r="F6131">
        <v>430</v>
      </c>
      <c r="G6131" t="str">
        <f>VLOOKUP(Tabel1[[#This Row],[Gruppe]],Statistikkoder!$A$1:$C$154,2,FALSE)</f>
        <v>    MC/Knallert Sidevogn/anhænger            </v>
      </c>
      <c r="H6131">
        <v>5</v>
      </c>
      <c r="I6131">
        <v>7</v>
      </c>
      <c r="J6131">
        <v>16</v>
      </c>
      <c r="K6131">
        <f>IF(AND(Tabel1[[#This Row],[Gruppe]]&gt;=610,Tabel1[[#This Row],[Gruppe]]&lt;=765),Tabel1[[#This Row],[Dækmeter]],0)</f>
        <v>0</v>
      </c>
      <c r="L6131">
        <v>0</v>
      </c>
      <c r="M6131" t="s">
        <v>3</v>
      </c>
      <c r="N6131" t="str">
        <f>VLOOKUP($F6131,Statistikkoder!$A$2:$C$154,3,FALSE)</f>
        <v>MC/Knallert</v>
      </c>
    </row>
    <row r="6132" spans="1:14" x14ac:dyDescent="0.2">
      <c r="A6132" t="s">
        <v>219</v>
      </c>
      <c r="B6132" s="1">
        <v>0.70833333333333337</v>
      </c>
      <c r="C6132" t="s">
        <v>0</v>
      </c>
      <c r="D6132" t="s">
        <v>1</v>
      </c>
      <c r="E6132" t="s">
        <v>189</v>
      </c>
      <c r="F6132">
        <v>996</v>
      </c>
      <c r="G6132" t="str">
        <f>VLOOKUP(Tabel1[[#This Row],[Gruppe]],Statistikkoder!$A$1:$C$154,2,FALSE)</f>
        <v>    Passager i køretøj                            </v>
      </c>
      <c r="H6132">
        <v>0</v>
      </c>
      <c r="I6132">
        <v>73</v>
      </c>
      <c r="J6132">
        <v>0</v>
      </c>
      <c r="K6132">
        <f>IF(AND(Tabel1[[#This Row],[Gruppe]]&gt;=610,Tabel1[[#This Row],[Gruppe]]&lt;=765),Tabel1[[#This Row],[Dækmeter]],0)</f>
        <v>0</v>
      </c>
      <c r="L6132">
        <v>0</v>
      </c>
      <c r="M6132" t="s">
        <v>3</v>
      </c>
      <c r="N6132" t="str">
        <f>VLOOKUP($F6132,Statistikkoder!$A$2:$C$154,3,FALSE)</f>
        <v>Passager</v>
      </c>
    </row>
    <row r="6133" spans="1:14" x14ac:dyDescent="0.2">
      <c r="A6133" t="s">
        <v>219</v>
      </c>
      <c r="B6133" s="1">
        <v>0.75</v>
      </c>
      <c r="C6133" t="s">
        <v>4</v>
      </c>
      <c r="D6133" t="s">
        <v>2</v>
      </c>
      <c r="E6133" t="s">
        <v>189</v>
      </c>
      <c r="F6133">
        <v>10</v>
      </c>
      <c r="G6133" s="16" t="str">
        <f>VLOOKUP(Tabel1[[#This Row],[Gruppe]],Statistikkoder!$A$1:$C$154,2,FALSE)</f>
        <v>    Voksen gående                    </v>
      </c>
      <c r="H6133">
        <v>0</v>
      </c>
      <c r="I6133">
        <v>3</v>
      </c>
      <c r="J6133">
        <v>0</v>
      </c>
      <c r="K6133" s="16">
        <f>IF(AND(Tabel1[[#This Row],[Gruppe]]&gt;=610,Tabel1[[#This Row],[Gruppe]]&lt;=765),Tabel1[[#This Row],[Dækmeter]],0)</f>
        <v>0</v>
      </c>
      <c r="L6133">
        <v>0</v>
      </c>
      <c r="M6133" t="s">
        <v>3</v>
      </c>
      <c r="N6133" s="16" t="str">
        <f>VLOOKUP($F6133,Statistikkoder!$A$2:$C$154,3,FALSE)</f>
        <v>Passager</v>
      </c>
    </row>
    <row r="6134" spans="1:14" x14ac:dyDescent="0.2">
      <c r="A6134" t="s">
        <v>219</v>
      </c>
      <c r="B6134" s="1">
        <v>0.75</v>
      </c>
      <c r="C6134" t="s">
        <v>4</v>
      </c>
      <c r="D6134" t="s">
        <v>2</v>
      </c>
      <c r="E6134" t="s">
        <v>189</v>
      </c>
      <c r="F6134">
        <v>80</v>
      </c>
      <c r="G6134" s="16" t="str">
        <f>VLOOKUP(Tabel1[[#This Row],[Gruppe]],Statistikkoder!$A$1:$C$154,2,FALSE)</f>
        <v>    Bil &lt; 1,95 pendler rejse        </v>
      </c>
      <c r="H6134">
        <v>3</v>
      </c>
      <c r="I6134">
        <v>4</v>
      </c>
      <c r="J6134">
        <v>18</v>
      </c>
      <c r="K6134" s="16">
        <f>IF(AND(Tabel1[[#This Row],[Gruppe]]&gt;=610,Tabel1[[#This Row],[Gruppe]]&lt;=765),Tabel1[[#This Row],[Dækmeter]],0)</f>
        <v>0</v>
      </c>
      <c r="L6134">
        <v>0</v>
      </c>
      <c r="M6134" t="s">
        <v>3</v>
      </c>
      <c r="N6134" s="16" t="str">
        <f>VLOOKUP($F6134,Statistikkoder!$A$2:$C$154,3,FALSE)</f>
        <v>Personbil</v>
      </c>
    </row>
    <row r="6135" spans="1:14" x14ac:dyDescent="0.2">
      <c r="A6135" t="s">
        <v>219</v>
      </c>
      <c r="B6135" s="1">
        <v>0.75</v>
      </c>
      <c r="C6135" t="s">
        <v>4</v>
      </c>
      <c r="D6135" t="s">
        <v>2</v>
      </c>
      <c r="E6135" t="s">
        <v>189</v>
      </c>
      <c r="F6135">
        <v>110</v>
      </c>
      <c r="G6135" s="16" t="str">
        <f>VLOOKUP(Tabel1[[#This Row],[Gruppe]],Statistikkoder!$A$1:$C$154,2,FALSE)</f>
        <v>    Bil &lt; 1,95 m                            </v>
      </c>
      <c r="H6135">
        <v>14</v>
      </c>
      <c r="I6135">
        <v>33</v>
      </c>
      <c r="J6135">
        <v>84</v>
      </c>
      <c r="K6135" s="16">
        <f>IF(AND(Tabel1[[#This Row],[Gruppe]]&gt;=610,Tabel1[[#This Row],[Gruppe]]&lt;=765),Tabel1[[#This Row],[Dækmeter]],0)</f>
        <v>0</v>
      </c>
      <c r="L6135">
        <v>0</v>
      </c>
      <c r="M6135" t="s">
        <v>3</v>
      </c>
      <c r="N6135" s="16" t="str">
        <f>VLOOKUP($F6135,Statistikkoder!$A$2:$C$154,3,FALSE)</f>
        <v>Personbil</v>
      </c>
    </row>
    <row r="6136" spans="1:14" x14ac:dyDescent="0.2">
      <c r="A6136" t="s">
        <v>219</v>
      </c>
      <c r="B6136" s="1">
        <v>0.75</v>
      </c>
      <c r="C6136" t="s">
        <v>4</v>
      </c>
      <c r="D6136" t="s">
        <v>2</v>
      </c>
      <c r="E6136" t="s">
        <v>189</v>
      </c>
      <c r="F6136">
        <v>309</v>
      </c>
      <c r="G6136" s="16" t="str">
        <f>VLOOKUP(Tabel1[[#This Row],[Gruppe]],Statistikkoder!$A$1:$C$154,2,FALSE)</f>
        <v>    Autocamper &lt;  6 meter                </v>
      </c>
      <c r="H6136">
        <v>1</v>
      </c>
      <c r="I6136">
        <v>2</v>
      </c>
      <c r="J6136">
        <v>6</v>
      </c>
      <c r="K6136" s="16">
        <f>IF(AND(Tabel1[[#This Row],[Gruppe]]&gt;=610,Tabel1[[#This Row],[Gruppe]]&lt;=765),Tabel1[[#This Row],[Dækmeter]],0)</f>
        <v>0</v>
      </c>
      <c r="L6136">
        <v>0</v>
      </c>
      <c r="M6136" t="s">
        <v>3</v>
      </c>
      <c r="N6136" s="16" t="str">
        <f>VLOOKUP($F6136,Statistikkoder!$A$2:$C$154,3,FALSE)</f>
        <v>Autocamper</v>
      </c>
    </row>
    <row r="6137" spans="1:14" x14ac:dyDescent="0.2">
      <c r="A6137" t="s">
        <v>219</v>
      </c>
      <c r="B6137" s="1">
        <v>0.75</v>
      </c>
      <c r="C6137" t="s">
        <v>4</v>
      </c>
      <c r="D6137" t="s">
        <v>2</v>
      </c>
      <c r="E6137" t="s">
        <v>189</v>
      </c>
      <c r="F6137">
        <v>510</v>
      </c>
      <c r="G6137" s="16" t="str">
        <f>VLOOKUP(Tabel1[[#This Row],[Gruppe]],Statistikkoder!$A$1:$C$154,2,FALSE)</f>
        <v>    Cykel Voksen                            </v>
      </c>
      <c r="H6137">
        <v>1</v>
      </c>
      <c r="I6137">
        <v>0</v>
      </c>
      <c r="J6137">
        <v>1</v>
      </c>
      <c r="K6137" s="16">
        <f>IF(AND(Tabel1[[#This Row],[Gruppe]]&gt;=610,Tabel1[[#This Row],[Gruppe]]&lt;=765),Tabel1[[#This Row],[Dækmeter]],0)</f>
        <v>0</v>
      </c>
      <c r="L6137">
        <v>0</v>
      </c>
      <c r="M6137" t="s">
        <v>3</v>
      </c>
      <c r="N6137" s="16" t="str">
        <f>VLOOKUP($F6137,Statistikkoder!$A$2:$C$154,3,FALSE)</f>
        <v>Cykel</v>
      </c>
    </row>
    <row r="6138" spans="1:14" x14ac:dyDescent="0.2">
      <c r="A6138" t="s">
        <v>219</v>
      </c>
      <c r="B6138" s="1">
        <v>0.75</v>
      </c>
      <c r="C6138" t="s">
        <v>4</v>
      </c>
      <c r="D6138" t="s">
        <v>2</v>
      </c>
      <c r="E6138" t="s">
        <v>189</v>
      </c>
      <c r="F6138">
        <v>710</v>
      </c>
      <c r="G6138" s="16" t="str">
        <f>VLOOKUP(Tabel1[[#This Row],[Gruppe]],Statistikkoder!$A$1:$C$154,2,FALSE)</f>
        <v>    Forvogn &lt; 10 meter incl. fører          </v>
      </c>
      <c r="H6138">
        <v>1</v>
      </c>
      <c r="I6138">
        <v>1</v>
      </c>
      <c r="J6138">
        <v>10</v>
      </c>
      <c r="K6138" s="16">
        <f>IF(AND(Tabel1[[#This Row],[Gruppe]]&gt;=610,Tabel1[[#This Row],[Gruppe]]&lt;=765),Tabel1[[#This Row],[Dækmeter]],0)</f>
        <v>10</v>
      </c>
      <c r="L6138">
        <v>0</v>
      </c>
      <c r="M6138" t="s">
        <v>3</v>
      </c>
      <c r="N6138" s="16" t="str">
        <f>VLOOKUP($F6138,Statistikkoder!$A$2:$C$154,3,FALSE)</f>
        <v>Forvogn</v>
      </c>
    </row>
    <row r="6139" spans="1:14" x14ac:dyDescent="0.2">
      <c r="A6139" t="s">
        <v>219</v>
      </c>
      <c r="B6139" s="1">
        <v>0.75</v>
      </c>
      <c r="C6139" t="s">
        <v>4</v>
      </c>
      <c r="D6139" t="s">
        <v>2</v>
      </c>
      <c r="E6139" t="s">
        <v>189</v>
      </c>
      <c r="F6139">
        <v>996</v>
      </c>
      <c r="G6139" s="16" t="str">
        <f>VLOOKUP(Tabel1[[#This Row],[Gruppe]],Statistikkoder!$A$1:$C$154,2,FALSE)</f>
        <v>    Passager i køretøj                            </v>
      </c>
      <c r="H6139">
        <v>0</v>
      </c>
      <c r="I6139">
        <v>40</v>
      </c>
      <c r="J6139">
        <v>0</v>
      </c>
      <c r="K6139" s="16">
        <f>IF(AND(Tabel1[[#This Row],[Gruppe]]&gt;=610,Tabel1[[#This Row],[Gruppe]]&lt;=765),Tabel1[[#This Row],[Dækmeter]],0)</f>
        <v>0</v>
      </c>
      <c r="L6139">
        <v>0</v>
      </c>
      <c r="M6139" t="s">
        <v>3</v>
      </c>
      <c r="N6139" s="16" t="str">
        <f>VLOOKUP($F6139,Statistikkoder!$A$2:$C$154,3,FALSE)</f>
        <v>Passager</v>
      </c>
    </row>
    <row r="6140" spans="1:14" x14ac:dyDescent="0.2">
      <c r="A6140" t="s">
        <v>219</v>
      </c>
      <c r="B6140" s="1">
        <v>0.79166666666666663</v>
      </c>
      <c r="C6140" t="s">
        <v>0</v>
      </c>
      <c r="D6140" t="s">
        <v>1</v>
      </c>
      <c r="E6140" t="s">
        <v>189</v>
      </c>
      <c r="F6140">
        <v>10</v>
      </c>
      <c r="G6140" t="str">
        <f>VLOOKUP(Tabel1[[#This Row],[Gruppe]],Statistikkoder!$A$1:$C$154,2,FALSE)</f>
        <v>    Voksen gående                    </v>
      </c>
      <c r="H6140">
        <v>0</v>
      </c>
      <c r="I6140">
        <v>4</v>
      </c>
      <c r="J6140">
        <v>0</v>
      </c>
      <c r="K6140">
        <f>IF(AND(Tabel1[[#This Row],[Gruppe]]&gt;=610,Tabel1[[#This Row],[Gruppe]]&lt;=765),Tabel1[[#This Row],[Dækmeter]],0)</f>
        <v>0</v>
      </c>
      <c r="L6140">
        <v>0</v>
      </c>
      <c r="M6140" t="s">
        <v>3</v>
      </c>
      <c r="N6140" t="str">
        <f>VLOOKUP($F6140,Statistikkoder!$A$2:$C$154,3,FALSE)</f>
        <v>Passager</v>
      </c>
    </row>
    <row r="6141" spans="1:14" x14ac:dyDescent="0.2">
      <c r="A6141" t="s">
        <v>219</v>
      </c>
      <c r="B6141" s="1">
        <v>0.79166666666666663</v>
      </c>
      <c r="C6141" t="s">
        <v>0</v>
      </c>
      <c r="D6141" t="s">
        <v>1</v>
      </c>
      <c r="E6141" t="s">
        <v>189</v>
      </c>
      <c r="F6141">
        <v>20</v>
      </c>
      <c r="G6141" t="str">
        <f>VLOOKUP(Tabel1[[#This Row],[Gruppe]],Statistikkoder!$A$1:$C$154,2,FALSE)</f>
        <v>    Barn 12-15 år gående              </v>
      </c>
      <c r="H6141">
        <v>0</v>
      </c>
      <c r="I6141">
        <v>1</v>
      </c>
      <c r="J6141">
        <v>0</v>
      </c>
      <c r="K6141">
        <f>IF(AND(Tabel1[[#This Row],[Gruppe]]&gt;=610,Tabel1[[#This Row],[Gruppe]]&lt;=765),Tabel1[[#This Row],[Dækmeter]],0)</f>
        <v>0</v>
      </c>
      <c r="L6141">
        <v>0</v>
      </c>
      <c r="M6141" t="s">
        <v>3</v>
      </c>
      <c r="N6141" t="str">
        <f>VLOOKUP($F6141,Statistikkoder!$A$2:$C$154,3,FALSE)</f>
        <v>Passager</v>
      </c>
    </row>
    <row r="6142" spans="1:14" x14ac:dyDescent="0.2">
      <c r="A6142" t="s">
        <v>219</v>
      </c>
      <c r="B6142" s="1">
        <v>0.79166666666666663</v>
      </c>
      <c r="C6142" t="s">
        <v>0</v>
      </c>
      <c r="D6142" t="s">
        <v>1</v>
      </c>
      <c r="E6142" t="s">
        <v>189</v>
      </c>
      <c r="F6142">
        <v>30</v>
      </c>
      <c r="G6142" t="str">
        <f>VLOOKUP(Tabel1[[#This Row],[Gruppe]],Statistikkoder!$A$1:$C$154,2,FALSE)</f>
        <v>    Barn  0-11 år gående              </v>
      </c>
      <c r="H6142">
        <v>0</v>
      </c>
      <c r="I6142">
        <v>1</v>
      </c>
      <c r="J6142">
        <v>0</v>
      </c>
      <c r="K6142">
        <f>IF(AND(Tabel1[[#This Row],[Gruppe]]&gt;=610,Tabel1[[#This Row],[Gruppe]]&lt;=765),Tabel1[[#This Row],[Dækmeter]],0)</f>
        <v>0</v>
      </c>
      <c r="L6142">
        <v>0</v>
      </c>
      <c r="M6142" t="s">
        <v>3</v>
      </c>
      <c r="N6142" t="str">
        <f>VLOOKUP($F6142,Statistikkoder!$A$2:$C$154,3,FALSE)</f>
        <v>Passager</v>
      </c>
    </row>
    <row r="6143" spans="1:14" x14ac:dyDescent="0.2">
      <c r="A6143" t="s">
        <v>219</v>
      </c>
      <c r="B6143" s="1">
        <v>0.79166666666666663</v>
      </c>
      <c r="C6143" t="s">
        <v>0</v>
      </c>
      <c r="D6143" t="s">
        <v>1</v>
      </c>
      <c r="E6143" t="s">
        <v>189</v>
      </c>
      <c r="F6143">
        <v>80</v>
      </c>
      <c r="G6143" t="str">
        <f>VLOOKUP(Tabel1[[#This Row],[Gruppe]],Statistikkoder!$A$1:$C$154,2,FALSE)</f>
        <v>    Bil &lt; 1,95 pendler rejse        </v>
      </c>
      <c r="H6143">
        <v>3</v>
      </c>
      <c r="I6143">
        <v>5</v>
      </c>
      <c r="J6143">
        <v>18</v>
      </c>
      <c r="K6143">
        <f>IF(AND(Tabel1[[#This Row],[Gruppe]]&gt;=610,Tabel1[[#This Row],[Gruppe]]&lt;=765),Tabel1[[#This Row],[Dækmeter]],0)</f>
        <v>0</v>
      </c>
      <c r="L6143">
        <v>0</v>
      </c>
      <c r="M6143" t="s">
        <v>3</v>
      </c>
      <c r="N6143" t="str">
        <f>VLOOKUP($F6143,Statistikkoder!$A$2:$C$154,3,FALSE)</f>
        <v>Personbil</v>
      </c>
    </row>
    <row r="6144" spans="1:14" x14ac:dyDescent="0.2">
      <c r="A6144" t="s">
        <v>219</v>
      </c>
      <c r="B6144" s="1">
        <v>0.79166666666666663</v>
      </c>
      <c r="C6144" t="s">
        <v>0</v>
      </c>
      <c r="D6144" t="s">
        <v>1</v>
      </c>
      <c r="E6144" t="s">
        <v>189</v>
      </c>
      <c r="F6144">
        <v>110</v>
      </c>
      <c r="G6144" t="str">
        <f>VLOOKUP(Tabel1[[#This Row],[Gruppe]],Statistikkoder!$A$1:$C$154,2,FALSE)</f>
        <v>    Bil &lt; 1,95 m                            </v>
      </c>
      <c r="H6144">
        <v>19</v>
      </c>
      <c r="I6144">
        <v>43</v>
      </c>
      <c r="J6144">
        <v>114</v>
      </c>
      <c r="K6144">
        <f>IF(AND(Tabel1[[#This Row],[Gruppe]]&gt;=610,Tabel1[[#This Row],[Gruppe]]&lt;=765),Tabel1[[#This Row],[Dækmeter]],0)</f>
        <v>0</v>
      </c>
      <c r="L6144">
        <v>0</v>
      </c>
      <c r="M6144" t="s">
        <v>3</v>
      </c>
      <c r="N6144" t="str">
        <f>VLOOKUP($F6144,Statistikkoder!$A$2:$C$154,3,FALSE)</f>
        <v>Personbil</v>
      </c>
    </row>
    <row r="6145" spans="1:14" x14ac:dyDescent="0.2">
      <c r="A6145" t="s">
        <v>219</v>
      </c>
      <c r="B6145" s="1">
        <v>0.79166666666666663</v>
      </c>
      <c r="C6145" t="s">
        <v>0</v>
      </c>
      <c r="D6145" t="s">
        <v>1</v>
      </c>
      <c r="E6145" t="s">
        <v>189</v>
      </c>
      <c r="F6145">
        <v>120</v>
      </c>
      <c r="G6145" t="str">
        <f>VLOOKUP(Tabel1[[#This Row],[Gruppe]],Statistikkoder!$A$1:$C$154,2,FALSE)</f>
        <v>    Bil &gt; 1,95 m                            </v>
      </c>
      <c r="H6145">
        <v>1</v>
      </c>
      <c r="I6145">
        <v>4</v>
      </c>
      <c r="J6145">
        <v>6</v>
      </c>
      <c r="K6145">
        <f>IF(AND(Tabel1[[#This Row],[Gruppe]]&gt;=610,Tabel1[[#This Row],[Gruppe]]&lt;=765),Tabel1[[#This Row],[Dækmeter]],0)</f>
        <v>0</v>
      </c>
      <c r="L6145">
        <v>0</v>
      </c>
      <c r="M6145" t="s">
        <v>3</v>
      </c>
      <c r="N6145" t="str">
        <f>VLOOKUP($F6145,Statistikkoder!$A$2:$C$154,3,FALSE)</f>
        <v>Personbil</v>
      </c>
    </row>
    <row r="6146" spans="1:14" x14ac:dyDescent="0.2">
      <c r="A6146" t="s">
        <v>219</v>
      </c>
      <c r="B6146" s="1">
        <v>0.79166666666666663</v>
      </c>
      <c r="C6146" t="s">
        <v>0</v>
      </c>
      <c r="D6146" t="s">
        <v>1</v>
      </c>
      <c r="E6146" t="s">
        <v>189</v>
      </c>
      <c r="F6146">
        <v>126</v>
      </c>
      <c r="G6146" t="str">
        <f>VLOOKUP(Tabel1[[#This Row],[Gruppe]],Statistikkoder!$A$1:$C$154,2,FALSE)</f>
        <v xml:space="preserve">    Bil med campingvogn                     </v>
      </c>
      <c r="H6146">
        <v>1</v>
      </c>
      <c r="I6146">
        <v>4</v>
      </c>
      <c r="J6146">
        <v>12</v>
      </c>
      <c r="K6146">
        <f>IF(AND(Tabel1[[#This Row],[Gruppe]]&gt;=610,Tabel1[[#This Row],[Gruppe]]&lt;=765),Tabel1[[#This Row],[Dækmeter]],0)</f>
        <v>0</v>
      </c>
      <c r="L6146">
        <v>0</v>
      </c>
      <c r="M6146" t="s">
        <v>3</v>
      </c>
      <c r="N6146" t="str">
        <f>VLOOKUP($F6146,Statistikkoder!$A$2:$C$154,3,FALSE)</f>
        <v>Personbil</v>
      </c>
    </row>
    <row r="6147" spans="1:14" x14ac:dyDescent="0.2">
      <c r="A6147" t="s">
        <v>219</v>
      </c>
      <c r="B6147" s="1">
        <v>0.79166666666666663</v>
      </c>
      <c r="C6147" t="s">
        <v>0</v>
      </c>
      <c r="D6147" t="s">
        <v>1</v>
      </c>
      <c r="E6147" t="s">
        <v>189</v>
      </c>
      <c r="F6147">
        <v>309</v>
      </c>
      <c r="G6147" t="str">
        <f>VLOOKUP(Tabel1[[#This Row],[Gruppe]],Statistikkoder!$A$1:$C$154,2,FALSE)</f>
        <v>    Autocamper &lt;  6 meter                </v>
      </c>
      <c r="H6147">
        <v>1</v>
      </c>
      <c r="I6147">
        <v>1</v>
      </c>
      <c r="J6147">
        <v>6</v>
      </c>
      <c r="K6147">
        <f>IF(AND(Tabel1[[#This Row],[Gruppe]]&gt;=610,Tabel1[[#This Row],[Gruppe]]&lt;=765),Tabel1[[#This Row],[Dækmeter]],0)</f>
        <v>0</v>
      </c>
      <c r="L6147">
        <v>0</v>
      </c>
      <c r="M6147" t="s">
        <v>3</v>
      </c>
      <c r="N6147" t="str">
        <f>VLOOKUP($F6147,Statistikkoder!$A$2:$C$154,3,FALSE)</f>
        <v>Autocamper</v>
      </c>
    </row>
    <row r="6148" spans="1:14" x14ac:dyDescent="0.2">
      <c r="A6148" t="s">
        <v>219</v>
      </c>
      <c r="B6148" s="1">
        <v>0.79166666666666663</v>
      </c>
      <c r="C6148" t="s">
        <v>0</v>
      </c>
      <c r="D6148" t="s">
        <v>1</v>
      </c>
      <c r="E6148" t="s">
        <v>189</v>
      </c>
      <c r="F6148">
        <v>410</v>
      </c>
      <c r="G6148" t="str">
        <f>VLOOKUP(Tabel1[[#This Row],[Gruppe]],Statistikkoder!$A$1:$C$154,2,FALSE)</f>
        <v>    MC                                    </v>
      </c>
      <c r="H6148">
        <v>1</v>
      </c>
      <c r="I6148">
        <v>1</v>
      </c>
      <c r="J6148">
        <v>3</v>
      </c>
      <c r="K6148">
        <f>IF(AND(Tabel1[[#This Row],[Gruppe]]&gt;=610,Tabel1[[#This Row],[Gruppe]]&lt;=765),Tabel1[[#This Row],[Dækmeter]],0)</f>
        <v>0</v>
      </c>
      <c r="L6148">
        <v>0</v>
      </c>
      <c r="M6148" t="s">
        <v>3</v>
      </c>
      <c r="N6148" t="str">
        <f>VLOOKUP($F6148,Statistikkoder!$A$2:$C$154,3,FALSE)</f>
        <v>MC/Knallert</v>
      </c>
    </row>
    <row r="6149" spans="1:14" x14ac:dyDescent="0.2">
      <c r="A6149" t="s">
        <v>219</v>
      </c>
      <c r="B6149" s="1">
        <v>0.79166666666666663</v>
      </c>
      <c r="C6149" t="s">
        <v>0</v>
      </c>
      <c r="D6149" t="s">
        <v>1</v>
      </c>
      <c r="E6149" t="s">
        <v>189</v>
      </c>
      <c r="F6149">
        <v>510</v>
      </c>
      <c r="G6149" t="str">
        <f>VLOOKUP(Tabel1[[#This Row],[Gruppe]],Statistikkoder!$A$1:$C$154,2,FALSE)</f>
        <v>    Cykel Voksen                            </v>
      </c>
      <c r="H6149">
        <v>2</v>
      </c>
      <c r="I6149">
        <v>0</v>
      </c>
      <c r="J6149">
        <v>2</v>
      </c>
      <c r="K6149">
        <f>IF(AND(Tabel1[[#This Row],[Gruppe]]&gt;=610,Tabel1[[#This Row],[Gruppe]]&lt;=765),Tabel1[[#This Row],[Dækmeter]],0)</f>
        <v>0</v>
      </c>
      <c r="L6149">
        <v>0</v>
      </c>
      <c r="M6149" t="s">
        <v>3</v>
      </c>
      <c r="N6149" t="str">
        <f>VLOOKUP($F6149,Statistikkoder!$A$2:$C$154,3,FALSE)</f>
        <v>Cykel</v>
      </c>
    </row>
    <row r="6150" spans="1:14" x14ac:dyDescent="0.2">
      <c r="A6150" t="s">
        <v>219</v>
      </c>
      <c r="B6150" s="1">
        <v>0.79166666666666663</v>
      </c>
      <c r="C6150" t="s">
        <v>0</v>
      </c>
      <c r="D6150" t="s">
        <v>1</v>
      </c>
      <c r="E6150" t="s">
        <v>189</v>
      </c>
      <c r="F6150">
        <v>996</v>
      </c>
      <c r="G6150" t="str">
        <f>VLOOKUP(Tabel1[[#This Row],[Gruppe]],Statistikkoder!$A$1:$C$154,2,FALSE)</f>
        <v>    Passager i køretøj                            </v>
      </c>
      <c r="H6150">
        <v>0</v>
      </c>
      <c r="I6150">
        <v>58</v>
      </c>
      <c r="J6150">
        <v>0</v>
      </c>
      <c r="K6150">
        <f>IF(AND(Tabel1[[#This Row],[Gruppe]]&gt;=610,Tabel1[[#This Row],[Gruppe]]&lt;=765),Tabel1[[#This Row],[Dækmeter]],0)</f>
        <v>0</v>
      </c>
      <c r="L6150">
        <v>0</v>
      </c>
      <c r="M6150" t="s">
        <v>3</v>
      </c>
      <c r="N6150" t="str">
        <f>VLOOKUP($F6150,Statistikkoder!$A$2:$C$154,3,FALSE)</f>
        <v>Passager</v>
      </c>
    </row>
    <row r="6151" spans="1:14" x14ac:dyDescent="0.2">
      <c r="A6151" t="s">
        <v>219</v>
      </c>
      <c r="B6151" s="1">
        <v>0.83333333333333337</v>
      </c>
      <c r="C6151" t="s">
        <v>4</v>
      </c>
      <c r="D6151" t="s">
        <v>2</v>
      </c>
      <c r="E6151" t="s">
        <v>189</v>
      </c>
      <c r="F6151">
        <v>10</v>
      </c>
      <c r="G6151" s="16" t="str">
        <f>VLOOKUP(Tabel1[[#This Row],[Gruppe]],Statistikkoder!$A$1:$C$154,2,FALSE)</f>
        <v>    Voksen gående                    </v>
      </c>
      <c r="H6151">
        <v>0</v>
      </c>
      <c r="I6151">
        <v>2</v>
      </c>
      <c r="J6151">
        <v>0</v>
      </c>
      <c r="K6151" s="16">
        <f>IF(AND(Tabel1[[#This Row],[Gruppe]]&gt;=610,Tabel1[[#This Row],[Gruppe]]&lt;=765),Tabel1[[#This Row],[Dækmeter]],0)</f>
        <v>0</v>
      </c>
      <c r="L6151">
        <v>0</v>
      </c>
      <c r="M6151" t="s">
        <v>3</v>
      </c>
      <c r="N6151" s="16" t="str">
        <f>VLOOKUP($F6151,Statistikkoder!$A$2:$C$154,3,FALSE)</f>
        <v>Passager</v>
      </c>
    </row>
    <row r="6152" spans="1:14" x14ac:dyDescent="0.2">
      <c r="A6152" t="s">
        <v>219</v>
      </c>
      <c r="B6152" s="1">
        <v>0.83333333333333337</v>
      </c>
      <c r="C6152" t="s">
        <v>4</v>
      </c>
      <c r="D6152" t="s">
        <v>2</v>
      </c>
      <c r="E6152" t="s">
        <v>189</v>
      </c>
      <c r="F6152">
        <v>80</v>
      </c>
      <c r="G6152" s="16" t="str">
        <f>VLOOKUP(Tabel1[[#This Row],[Gruppe]],Statistikkoder!$A$1:$C$154,2,FALSE)</f>
        <v>    Bil &lt; 1,95 pendler rejse        </v>
      </c>
      <c r="H6152">
        <v>3</v>
      </c>
      <c r="I6152">
        <v>5</v>
      </c>
      <c r="J6152">
        <v>18</v>
      </c>
      <c r="K6152" s="16">
        <f>IF(AND(Tabel1[[#This Row],[Gruppe]]&gt;=610,Tabel1[[#This Row],[Gruppe]]&lt;=765),Tabel1[[#This Row],[Dækmeter]],0)</f>
        <v>0</v>
      </c>
      <c r="L6152">
        <v>0</v>
      </c>
      <c r="M6152" t="s">
        <v>3</v>
      </c>
      <c r="N6152" s="16" t="str">
        <f>VLOOKUP($F6152,Statistikkoder!$A$2:$C$154,3,FALSE)</f>
        <v>Personbil</v>
      </c>
    </row>
    <row r="6153" spans="1:14" x14ac:dyDescent="0.2">
      <c r="A6153" t="s">
        <v>219</v>
      </c>
      <c r="B6153" s="1">
        <v>0.83333333333333337</v>
      </c>
      <c r="C6153" t="s">
        <v>4</v>
      </c>
      <c r="D6153" t="s">
        <v>2</v>
      </c>
      <c r="E6153" t="s">
        <v>189</v>
      </c>
      <c r="F6153">
        <v>110</v>
      </c>
      <c r="G6153" s="16" t="str">
        <f>VLOOKUP(Tabel1[[#This Row],[Gruppe]],Statistikkoder!$A$1:$C$154,2,FALSE)</f>
        <v>    Bil &lt; 1,95 m                            </v>
      </c>
      <c r="H6153">
        <v>4</v>
      </c>
      <c r="I6153">
        <v>11</v>
      </c>
      <c r="J6153">
        <v>24</v>
      </c>
      <c r="K6153" s="16">
        <f>IF(AND(Tabel1[[#This Row],[Gruppe]]&gt;=610,Tabel1[[#This Row],[Gruppe]]&lt;=765),Tabel1[[#This Row],[Dækmeter]],0)</f>
        <v>0</v>
      </c>
      <c r="L6153">
        <v>0</v>
      </c>
      <c r="M6153" t="s">
        <v>3</v>
      </c>
      <c r="N6153" s="16" t="str">
        <f>VLOOKUP($F6153,Statistikkoder!$A$2:$C$154,3,FALSE)</f>
        <v>Personbil</v>
      </c>
    </row>
    <row r="6154" spans="1:14" x14ac:dyDescent="0.2">
      <c r="A6154" t="s">
        <v>219</v>
      </c>
      <c r="B6154" s="1">
        <v>0.83333333333333337</v>
      </c>
      <c r="C6154" t="s">
        <v>4</v>
      </c>
      <c r="D6154" t="s">
        <v>2</v>
      </c>
      <c r="E6154" t="s">
        <v>189</v>
      </c>
      <c r="F6154">
        <v>120</v>
      </c>
      <c r="G6154" s="16" t="str">
        <f>VLOOKUP(Tabel1[[#This Row],[Gruppe]],Statistikkoder!$A$1:$C$154,2,FALSE)</f>
        <v>    Bil &gt; 1,95 m                            </v>
      </c>
      <c r="H6154">
        <v>1</v>
      </c>
      <c r="I6154">
        <v>1</v>
      </c>
      <c r="J6154">
        <v>6</v>
      </c>
      <c r="K6154" s="16">
        <f>IF(AND(Tabel1[[#This Row],[Gruppe]]&gt;=610,Tabel1[[#This Row],[Gruppe]]&lt;=765),Tabel1[[#This Row],[Dækmeter]],0)</f>
        <v>0</v>
      </c>
      <c r="L6154">
        <v>0</v>
      </c>
      <c r="M6154" t="s">
        <v>3</v>
      </c>
      <c r="N6154" s="16" t="str">
        <f>VLOOKUP($F6154,Statistikkoder!$A$2:$C$154,3,FALSE)</f>
        <v>Personbil</v>
      </c>
    </row>
    <row r="6155" spans="1:14" x14ac:dyDescent="0.2">
      <c r="A6155" t="s">
        <v>219</v>
      </c>
      <c r="B6155" s="1">
        <v>0.83333333333333337</v>
      </c>
      <c r="C6155" t="s">
        <v>4</v>
      </c>
      <c r="D6155" t="s">
        <v>2</v>
      </c>
      <c r="E6155" t="s">
        <v>189</v>
      </c>
      <c r="F6155">
        <v>126</v>
      </c>
      <c r="G6155" s="16" t="str">
        <f>VLOOKUP(Tabel1[[#This Row],[Gruppe]],Statistikkoder!$A$1:$C$154,2,FALSE)</f>
        <v xml:space="preserve">    Bil med campingvogn                     </v>
      </c>
      <c r="H6155">
        <v>1</v>
      </c>
      <c r="I6155">
        <v>2</v>
      </c>
      <c r="J6155">
        <v>12</v>
      </c>
      <c r="K6155" s="16">
        <f>IF(AND(Tabel1[[#This Row],[Gruppe]]&gt;=610,Tabel1[[#This Row],[Gruppe]]&lt;=765),Tabel1[[#This Row],[Dækmeter]],0)</f>
        <v>0</v>
      </c>
      <c r="L6155">
        <v>0</v>
      </c>
      <c r="M6155" t="s">
        <v>3</v>
      </c>
      <c r="N6155" s="16" t="str">
        <f>VLOOKUP($F6155,Statistikkoder!$A$2:$C$154,3,FALSE)</f>
        <v>Personbil</v>
      </c>
    </row>
    <row r="6156" spans="1:14" x14ac:dyDescent="0.2">
      <c r="A6156" t="s">
        <v>219</v>
      </c>
      <c r="B6156" s="1">
        <v>0.83333333333333337</v>
      </c>
      <c r="C6156" t="s">
        <v>4</v>
      </c>
      <c r="D6156" t="s">
        <v>2</v>
      </c>
      <c r="E6156" t="s">
        <v>189</v>
      </c>
      <c r="F6156">
        <v>320</v>
      </c>
      <c r="G6156" s="16" t="str">
        <f>VLOOKUP(Tabel1[[#This Row],[Gruppe]],Statistikkoder!$A$1:$C$154,2,FALSE)</f>
        <v>    Autocamper &lt; 12 meter                </v>
      </c>
      <c r="H6156">
        <v>1</v>
      </c>
      <c r="I6156">
        <v>4</v>
      </c>
      <c r="J6156">
        <v>10</v>
      </c>
      <c r="K6156" s="16">
        <f>IF(AND(Tabel1[[#This Row],[Gruppe]]&gt;=610,Tabel1[[#This Row],[Gruppe]]&lt;=765),Tabel1[[#This Row],[Dækmeter]],0)</f>
        <v>0</v>
      </c>
      <c r="L6156">
        <v>0</v>
      </c>
      <c r="M6156" t="s">
        <v>3</v>
      </c>
      <c r="N6156" s="16" t="str">
        <f>VLOOKUP($F6156,Statistikkoder!$A$2:$C$154,3,FALSE)</f>
        <v>Autocamper</v>
      </c>
    </row>
    <row r="6157" spans="1:14" x14ac:dyDescent="0.2">
      <c r="A6157" t="s">
        <v>219</v>
      </c>
      <c r="B6157" s="1">
        <v>0.83333333333333337</v>
      </c>
      <c r="C6157" t="s">
        <v>4</v>
      </c>
      <c r="D6157" t="s">
        <v>2</v>
      </c>
      <c r="E6157" t="s">
        <v>189</v>
      </c>
      <c r="F6157">
        <v>996</v>
      </c>
      <c r="G6157" s="16" t="str">
        <f>VLOOKUP(Tabel1[[#This Row],[Gruppe]],Statistikkoder!$A$1:$C$154,2,FALSE)</f>
        <v>    Passager i køretøj                            </v>
      </c>
      <c r="H6157">
        <v>0</v>
      </c>
      <c r="I6157">
        <v>23</v>
      </c>
      <c r="J6157">
        <v>0</v>
      </c>
      <c r="K6157" s="16">
        <f>IF(AND(Tabel1[[#This Row],[Gruppe]]&gt;=610,Tabel1[[#This Row],[Gruppe]]&lt;=765),Tabel1[[#This Row],[Dækmeter]],0)</f>
        <v>0</v>
      </c>
      <c r="L6157">
        <v>0</v>
      </c>
      <c r="M6157" t="s">
        <v>3</v>
      </c>
      <c r="N6157" s="16" t="str">
        <f>VLOOKUP($F6157,Statistikkoder!$A$2:$C$154,3,FALSE)</f>
        <v>Passager</v>
      </c>
    </row>
    <row r="6158" spans="1:14" x14ac:dyDescent="0.2">
      <c r="A6158" t="s">
        <v>219</v>
      </c>
      <c r="B6158" s="1">
        <v>0.875</v>
      </c>
      <c r="C6158" t="s">
        <v>0</v>
      </c>
      <c r="D6158" t="s">
        <v>1</v>
      </c>
      <c r="E6158" t="s">
        <v>189</v>
      </c>
      <c r="F6158">
        <v>80</v>
      </c>
      <c r="G6158" t="str">
        <f>VLOOKUP(Tabel1[[#This Row],[Gruppe]],Statistikkoder!$A$1:$C$154,2,FALSE)</f>
        <v>    Bil &lt; 1,95 pendler rejse        </v>
      </c>
      <c r="H6158">
        <v>2</v>
      </c>
      <c r="I6158">
        <v>3</v>
      </c>
      <c r="J6158">
        <v>12</v>
      </c>
      <c r="K6158">
        <f>IF(AND(Tabel1[[#This Row],[Gruppe]]&gt;=610,Tabel1[[#This Row],[Gruppe]]&lt;=765),Tabel1[[#This Row],[Dækmeter]],0)</f>
        <v>0</v>
      </c>
      <c r="L6158">
        <v>0</v>
      </c>
      <c r="M6158" t="s">
        <v>3</v>
      </c>
      <c r="N6158" t="str">
        <f>VLOOKUP($F6158,Statistikkoder!$A$2:$C$154,3,FALSE)</f>
        <v>Personbil</v>
      </c>
    </row>
    <row r="6159" spans="1:14" x14ac:dyDescent="0.2">
      <c r="A6159" t="s">
        <v>219</v>
      </c>
      <c r="B6159" s="1">
        <v>0.875</v>
      </c>
      <c r="C6159" t="s">
        <v>0</v>
      </c>
      <c r="D6159" t="s">
        <v>1</v>
      </c>
      <c r="E6159" t="s">
        <v>189</v>
      </c>
      <c r="F6159">
        <v>110</v>
      </c>
      <c r="G6159" t="str">
        <f>VLOOKUP(Tabel1[[#This Row],[Gruppe]],Statistikkoder!$A$1:$C$154,2,FALSE)</f>
        <v>    Bil &lt; 1,95 m                            </v>
      </c>
      <c r="H6159">
        <v>6</v>
      </c>
      <c r="I6159">
        <v>10</v>
      </c>
      <c r="J6159">
        <v>36</v>
      </c>
      <c r="K6159">
        <f>IF(AND(Tabel1[[#This Row],[Gruppe]]&gt;=610,Tabel1[[#This Row],[Gruppe]]&lt;=765),Tabel1[[#This Row],[Dækmeter]],0)</f>
        <v>0</v>
      </c>
      <c r="L6159">
        <v>0</v>
      </c>
      <c r="M6159" t="s">
        <v>3</v>
      </c>
      <c r="N6159" t="str">
        <f>VLOOKUP($F6159,Statistikkoder!$A$2:$C$154,3,FALSE)</f>
        <v>Personbil</v>
      </c>
    </row>
    <row r="6160" spans="1:14" x14ac:dyDescent="0.2">
      <c r="A6160" t="s">
        <v>219</v>
      </c>
      <c r="B6160" s="1">
        <v>0.875</v>
      </c>
      <c r="C6160" t="s">
        <v>0</v>
      </c>
      <c r="D6160" t="s">
        <v>1</v>
      </c>
      <c r="E6160" t="s">
        <v>189</v>
      </c>
      <c r="F6160">
        <v>115</v>
      </c>
      <c r="G6160" t="str">
        <f>VLOOKUP(Tabel1[[#This Row],[Gruppe]],Statistikkoder!$A$1:$C$154,2,FALSE)</f>
        <v>    Bil &lt; 1,95 m med anhænger                </v>
      </c>
      <c r="H6160">
        <v>1</v>
      </c>
      <c r="I6160">
        <v>1</v>
      </c>
      <c r="J6160">
        <v>10</v>
      </c>
      <c r="K6160">
        <f>IF(AND(Tabel1[[#This Row],[Gruppe]]&gt;=610,Tabel1[[#This Row],[Gruppe]]&lt;=765),Tabel1[[#This Row],[Dækmeter]],0)</f>
        <v>0</v>
      </c>
      <c r="L6160">
        <v>0</v>
      </c>
      <c r="M6160" t="s">
        <v>3</v>
      </c>
      <c r="N6160" t="str">
        <f>VLOOKUP($F6160,Statistikkoder!$A$2:$C$154,3,FALSE)</f>
        <v>Personbil</v>
      </c>
    </row>
    <row r="6161" spans="1:14" x14ac:dyDescent="0.2">
      <c r="A6161" t="s">
        <v>219</v>
      </c>
      <c r="B6161" s="1">
        <v>0.875</v>
      </c>
      <c r="C6161" t="s">
        <v>0</v>
      </c>
      <c r="D6161" t="s">
        <v>1</v>
      </c>
      <c r="E6161" t="s">
        <v>189</v>
      </c>
      <c r="F6161">
        <v>120</v>
      </c>
      <c r="G6161" t="str">
        <f>VLOOKUP(Tabel1[[#This Row],[Gruppe]],Statistikkoder!$A$1:$C$154,2,FALSE)</f>
        <v>    Bil &gt; 1,95 m                            </v>
      </c>
      <c r="H6161">
        <v>1</v>
      </c>
      <c r="I6161">
        <v>1</v>
      </c>
      <c r="J6161">
        <v>6</v>
      </c>
      <c r="K6161">
        <f>IF(AND(Tabel1[[#This Row],[Gruppe]]&gt;=610,Tabel1[[#This Row],[Gruppe]]&lt;=765),Tabel1[[#This Row],[Dækmeter]],0)</f>
        <v>0</v>
      </c>
      <c r="L6161">
        <v>0</v>
      </c>
      <c r="M6161" t="s">
        <v>3</v>
      </c>
      <c r="N6161" t="str">
        <f>VLOOKUP($F6161,Statistikkoder!$A$2:$C$154,3,FALSE)</f>
        <v>Personbil</v>
      </c>
    </row>
    <row r="6162" spans="1:14" x14ac:dyDescent="0.2">
      <c r="A6162" t="s">
        <v>219</v>
      </c>
      <c r="B6162" s="1">
        <v>0.875</v>
      </c>
      <c r="C6162" t="s">
        <v>0</v>
      </c>
      <c r="D6162" t="s">
        <v>1</v>
      </c>
      <c r="E6162" t="s">
        <v>189</v>
      </c>
      <c r="F6162">
        <v>996</v>
      </c>
      <c r="G6162" t="str">
        <f>VLOOKUP(Tabel1[[#This Row],[Gruppe]],Statistikkoder!$A$1:$C$154,2,FALSE)</f>
        <v>    Passager i køretøj                            </v>
      </c>
      <c r="H6162">
        <v>0</v>
      </c>
      <c r="I6162">
        <v>15</v>
      </c>
      <c r="J6162">
        <v>0</v>
      </c>
      <c r="K6162">
        <f>IF(AND(Tabel1[[#This Row],[Gruppe]]&gt;=610,Tabel1[[#This Row],[Gruppe]]&lt;=765),Tabel1[[#This Row],[Dækmeter]],0)</f>
        <v>0</v>
      </c>
      <c r="L6162">
        <v>0</v>
      </c>
      <c r="M6162" t="s">
        <v>3</v>
      </c>
      <c r="N6162" t="str">
        <f>VLOOKUP($F6162,Statistikkoder!$A$2:$C$154,3,FALSE)</f>
        <v>Passager</v>
      </c>
    </row>
    <row r="6163" spans="1:14" x14ac:dyDescent="0.2">
      <c r="A6163" t="s">
        <v>220</v>
      </c>
      <c r="B6163" s="1">
        <v>0.25</v>
      </c>
      <c r="C6163" t="s">
        <v>4</v>
      </c>
      <c r="D6163" t="s">
        <v>2</v>
      </c>
      <c r="E6163" t="s">
        <v>189</v>
      </c>
      <c r="F6163">
        <v>10</v>
      </c>
      <c r="G6163" s="16" t="str">
        <f>VLOOKUP(Tabel1[[#This Row],[Gruppe]],Statistikkoder!$A$1:$C$154,2,FALSE)</f>
        <v>    Voksen gående                    </v>
      </c>
      <c r="H6163">
        <v>0</v>
      </c>
      <c r="I6163">
        <v>7</v>
      </c>
      <c r="J6163">
        <v>0</v>
      </c>
      <c r="K6163" s="16">
        <f>IF(AND(Tabel1[[#This Row],[Gruppe]]&gt;=610,Tabel1[[#This Row],[Gruppe]]&lt;=765),Tabel1[[#This Row],[Dækmeter]],0)</f>
        <v>0</v>
      </c>
      <c r="L6163">
        <v>0</v>
      </c>
      <c r="M6163" t="s">
        <v>3</v>
      </c>
      <c r="N6163" s="16" t="str">
        <f>VLOOKUP($F6163,Statistikkoder!$A$2:$C$154,3,FALSE)</f>
        <v>Passager</v>
      </c>
    </row>
    <row r="6164" spans="1:14" x14ac:dyDescent="0.2">
      <c r="A6164" t="s">
        <v>220</v>
      </c>
      <c r="B6164" s="1">
        <v>0.25</v>
      </c>
      <c r="C6164" t="s">
        <v>4</v>
      </c>
      <c r="D6164" t="s">
        <v>2</v>
      </c>
      <c r="E6164" t="s">
        <v>189</v>
      </c>
      <c r="F6164">
        <v>110</v>
      </c>
      <c r="G6164" s="16" t="str">
        <f>VLOOKUP(Tabel1[[#This Row],[Gruppe]],Statistikkoder!$A$1:$C$154,2,FALSE)</f>
        <v>    Bil &lt; 1,95 m                            </v>
      </c>
      <c r="H6164">
        <v>4</v>
      </c>
      <c r="I6164">
        <v>7</v>
      </c>
      <c r="J6164">
        <v>24</v>
      </c>
      <c r="K6164" s="16">
        <f>IF(AND(Tabel1[[#This Row],[Gruppe]]&gt;=610,Tabel1[[#This Row],[Gruppe]]&lt;=765),Tabel1[[#This Row],[Dækmeter]],0)</f>
        <v>0</v>
      </c>
      <c r="L6164">
        <v>0</v>
      </c>
      <c r="M6164" t="s">
        <v>3</v>
      </c>
      <c r="N6164" s="16" t="str">
        <f>VLOOKUP($F6164,Statistikkoder!$A$2:$C$154,3,FALSE)</f>
        <v>Personbil</v>
      </c>
    </row>
    <row r="6165" spans="1:14" x14ac:dyDescent="0.2">
      <c r="A6165" t="s">
        <v>220</v>
      </c>
      <c r="B6165" s="1">
        <v>0.25</v>
      </c>
      <c r="C6165" t="s">
        <v>4</v>
      </c>
      <c r="D6165" t="s">
        <v>2</v>
      </c>
      <c r="E6165" t="s">
        <v>189</v>
      </c>
      <c r="F6165">
        <v>409</v>
      </c>
      <c r="G6165" s="16" t="str">
        <f>VLOOKUP(Tabel1[[#This Row],[Gruppe]],Statistikkoder!$A$1:$C$154,2,FALSE)</f>
        <v>    Knallert                              </v>
      </c>
      <c r="H6165">
        <v>7</v>
      </c>
      <c r="I6165">
        <v>0</v>
      </c>
      <c r="J6165">
        <v>7</v>
      </c>
      <c r="K6165" s="16">
        <f>IF(AND(Tabel1[[#This Row],[Gruppe]]&gt;=610,Tabel1[[#This Row],[Gruppe]]&lt;=765),Tabel1[[#This Row],[Dækmeter]],0)</f>
        <v>0</v>
      </c>
      <c r="L6165">
        <v>0</v>
      </c>
      <c r="M6165" t="s">
        <v>3</v>
      </c>
      <c r="N6165" s="16" t="str">
        <f>VLOOKUP($F6165,Statistikkoder!$A$2:$C$154,3,FALSE)</f>
        <v>MC/Knallert</v>
      </c>
    </row>
    <row r="6166" spans="1:14" x14ac:dyDescent="0.2">
      <c r="A6166" t="s">
        <v>220</v>
      </c>
      <c r="B6166" s="1">
        <v>0.25</v>
      </c>
      <c r="C6166" t="s">
        <v>4</v>
      </c>
      <c r="D6166" t="s">
        <v>2</v>
      </c>
      <c r="E6166" t="s">
        <v>189</v>
      </c>
      <c r="F6166">
        <v>740</v>
      </c>
      <c r="G6166" s="16" t="str">
        <f>VLOOKUP(Tabel1[[#This Row],[Gruppe]],Statistikkoder!$A$1:$C$154,2,FALSE)</f>
        <v>    Vogntog 19 m. max 40 tons                </v>
      </c>
      <c r="H6166">
        <v>1</v>
      </c>
      <c r="I6166">
        <v>1</v>
      </c>
      <c r="J6166">
        <v>19</v>
      </c>
      <c r="K6166" s="16">
        <f>IF(AND(Tabel1[[#This Row],[Gruppe]]&gt;=610,Tabel1[[#This Row],[Gruppe]]&lt;=765),Tabel1[[#This Row],[Dækmeter]],0)</f>
        <v>19</v>
      </c>
      <c r="L6166">
        <v>0</v>
      </c>
      <c r="M6166" t="s">
        <v>3</v>
      </c>
      <c r="N6166" s="16" t="str">
        <f>VLOOKUP($F6166,Statistikkoder!$A$2:$C$154,3,FALSE)</f>
        <v>Vogntog</v>
      </c>
    </row>
    <row r="6167" spans="1:14" x14ac:dyDescent="0.2">
      <c r="A6167" t="s">
        <v>220</v>
      </c>
      <c r="B6167" s="1">
        <v>0.25</v>
      </c>
      <c r="C6167" t="s">
        <v>4</v>
      </c>
      <c r="D6167" t="s">
        <v>2</v>
      </c>
      <c r="E6167" t="s">
        <v>189</v>
      </c>
      <c r="F6167">
        <v>996</v>
      </c>
      <c r="G6167" s="16" t="str">
        <f>VLOOKUP(Tabel1[[#This Row],[Gruppe]],Statistikkoder!$A$1:$C$154,2,FALSE)</f>
        <v>    Passager i køretøj                            </v>
      </c>
      <c r="H6167">
        <v>0</v>
      </c>
      <c r="I6167">
        <v>8</v>
      </c>
      <c r="J6167">
        <v>0</v>
      </c>
      <c r="K6167" s="16">
        <f>IF(AND(Tabel1[[#This Row],[Gruppe]]&gt;=610,Tabel1[[#This Row],[Gruppe]]&lt;=765),Tabel1[[#This Row],[Dækmeter]],0)</f>
        <v>0</v>
      </c>
      <c r="L6167">
        <v>0</v>
      </c>
      <c r="M6167" t="s">
        <v>3</v>
      </c>
      <c r="N6167" s="16" t="str">
        <f>VLOOKUP($F6167,Statistikkoder!$A$2:$C$154,3,FALSE)</f>
        <v>Passager</v>
      </c>
    </row>
    <row r="6168" spans="1:14" x14ac:dyDescent="0.2">
      <c r="A6168" t="s">
        <v>220</v>
      </c>
      <c r="B6168" s="1">
        <v>0.29166666666666669</v>
      </c>
      <c r="C6168" t="s">
        <v>0</v>
      </c>
      <c r="D6168" t="s">
        <v>1</v>
      </c>
      <c r="E6168" t="s">
        <v>189</v>
      </c>
      <c r="F6168">
        <v>10</v>
      </c>
      <c r="G6168" t="str">
        <f>VLOOKUP(Tabel1[[#This Row],[Gruppe]],Statistikkoder!$A$1:$C$154,2,FALSE)</f>
        <v>    Voksen gående                    </v>
      </c>
      <c r="H6168">
        <v>0</v>
      </c>
      <c r="I6168">
        <v>1</v>
      </c>
      <c r="J6168">
        <v>0</v>
      </c>
      <c r="K6168">
        <f>IF(AND(Tabel1[[#This Row],[Gruppe]]&gt;=610,Tabel1[[#This Row],[Gruppe]]&lt;=765),Tabel1[[#This Row],[Dækmeter]],0)</f>
        <v>0</v>
      </c>
      <c r="L6168">
        <v>0</v>
      </c>
      <c r="M6168" t="s">
        <v>3</v>
      </c>
      <c r="N6168" t="str">
        <f>VLOOKUP($F6168,Statistikkoder!$A$2:$C$154,3,FALSE)</f>
        <v>Passager</v>
      </c>
    </row>
    <row r="6169" spans="1:14" x14ac:dyDescent="0.2">
      <c r="A6169" t="s">
        <v>220</v>
      </c>
      <c r="B6169" s="1">
        <v>0.29166666666666669</v>
      </c>
      <c r="C6169" t="s">
        <v>0</v>
      </c>
      <c r="D6169" t="s">
        <v>1</v>
      </c>
      <c r="E6169" t="s">
        <v>189</v>
      </c>
      <c r="F6169">
        <v>40</v>
      </c>
      <c r="G6169" t="str">
        <f>VLOOKUP(Tabel1[[#This Row],[Gruppe]],Statistikkoder!$A$1:$C$154,2,FALSE)</f>
        <v>    Pensionist gående                </v>
      </c>
      <c r="H6169">
        <v>0</v>
      </c>
      <c r="I6169">
        <v>1</v>
      </c>
      <c r="J6169">
        <v>0</v>
      </c>
      <c r="K6169">
        <f>IF(AND(Tabel1[[#This Row],[Gruppe]]&gt;=610,Tabel1[[#This Row],[Gruppe]]&lt;=765),Tabel1[[#This Row],[Dækmeter]],0)</f>
        <v>0</v>
      </c>
      <c r="L6169">
        <v>0</v>
      </c>
      <c r="M6169" t="s">
        <v>3</v>
      </c>
      <c r="N6169" t="str">
        <f>VLOOKUP($F6169,Statistikkoder!$A$2:$C$154,3,FALSE)</f>
        <v>Passager</v>
      </c>
    </row>
    <row r="6170" spans="1:14" x14ac:dyDescent="0.2">
      <c r="A6170" t="s">
        <v>220</v>
      </c>
      <c r="B6170" s="1">
        <v>0.29166666666666669</v>
      </c>
      <c r="C6170" t="s">
        <v>0</v>
      </c>
      <c r="D6170" t="s">
        <v>1</v>
      </c>
      <c r="E6170" t="s">
        <v>189</v>
      </c>
      <c r="F6170">
        <v>110</v>
      </c>
      <c r="G6170" t="str">
        <f>VLOOKUP(Tabel1[[#This Row],[Gruppe]],Statistikkoder!$A$1:$C$154,2,FALSE)</f>
        <v>    Bil &lt; 1,95 m                            </v>
      </c>
      <c r="H6170">
        <v>6</v>
      </c>
      <c r="I6170">
        <v>17</v>
      </c>
      <c r="J6170">
        <v>36</v>
      </c>
      <c r="K6170">
        <f>IF(AND(Tabel1[[#This Row],[Gruppe]]&gt;=610,Tabel1[[#This Row],[Gruppe]]&lt;=765),Tabel1[[#This Row],[Dækmeter]],0)</f>
        <v>0</v>
      </c>
      <c r="L6170">
        <v>0</v>
      </c>
      <c r="M6170" t="s">
        <v>3</v>
      </c>
      <c r="N6170" t="str">
        <f>VLOOKUP($F6170,Statistikkoder!$A$2:$C$154,3,FALSE)</f>
        <v>Personbil</v>
      </c>
    </row>
    <row r="6171" spans="1:14" x14ac:dyDescent="0.2">
      <c r="A6171" t="s">
        <v>220</v>
      </c>
      <c r="B6171" s="1">
        <v>0.29166666666666669</v>
      </c>
      <c r="C6171" t="s">
        <v>0</v>
      </c>
      <c r="D6171" t="s">
        <v>1</v>
      </c>
      <c r="E6171" t="s">
        <v>189</v>
      </c>
      <c r="F6171">
        <v>115</v>
      </c>
      <c r="G6171" t="str">
        <f>VLOOKUP(Tabel1[[#This Row],[Gruppe]],Statistikkoder!$A$1:$C$154,2,FALSE)</f>
        <v>    Bil &lt; 1,95 m med anhænger                </v>
      </c>
      <c r="H6171">
        <v>1</v>
      </c>
      <c r="I6171">
        <v>4</v>
      </c>
      <c r="J6171">
        <v>10</v>
      </c>
      <c r="K6171">
        <f>IF(AND(Tabel1[[#This Row],[Gruppe]]&gt;=610,Tabel1[[#This Row],[Gruppe]]&lt;=765),Tabel1[[#This Row],[Dækmeter]],0)</f>
        <v>0</v>
      </c>
      <c r="L6171">
        <v>0</v>
      </c>
      <c r="M6171" t="s">
        <v>3</v>
      </c>
      <c r="N6171" t="str">
        <f>VLOOKUP($F6171,Statistikkoder!$A$2:$C$154,3,FALSE)</f>
        <v>Personbil</v>
      </c>
    </row>
    <row r="6172" spans="1:14" x14ac:dyDescent="0.2">
      <c r="A6172" t="s">
        <v>220</v>
      </c>
      <c r="B6172" s="1">
        <v>0.29166666666666669</v>
      </c>
      <c r="C6172" t="s">
        <v>0</v>
      </c>
      <c r="D6172" t="s">
        <v>1</v>
      </c>
      <c r="E6172" t="s">
        <v>189</v>
      </c>
      <c r="F6172">
        <v>120</v>
      </c>
      <c r="G6172" t="str">
        <f>VLOOKUP(Tabel1[[#This Row],[Gruppe]],Statistikkoder!$A$1:$C$154,2,FALSE)</f>
        <v>    Bil &gt; 1,95 m                            </v>
      </c>
      <c r="H6172">
        <v>2</v>
      </c>
      <c r="I6172">
        <v>7</v>
      </c>
      <c r="J6172">
        <v>12</v>
      </c>
      <c r="K6172">
        <f>IF(AND(Tabel1[[#This Row],[Gruppe]]&gt;=610,Tabel1[[#This Row],[Gruppe]]&lt;=765),Tabel1[[#This Row],[Dækmeter]],0)</f>
        <v>0</v>
      </c>
      <c r="L6172">
        <v>0</v>
      </c>
      <c r="M6172" t="s">
        <v>3</v>
      </c>
      <c r="N6172" t="str">
        <f>VLOOKUP($F6172,Statistikkoder!$A$2:$C$154,3,FALSE)</f>
        <v>Personbil</v>
      </c>
    </row>
    <row r="6173" spans="1:14" x14ac:dyDescent="0.2">
      <c r="A6173" t="s">
        <v>220</v>
      </c>
      <c r="B6173" s="1">
        <v>0.29166666666666669</v>
      </c>
      <c r="C6173" t="s">
        <v>0</v>
      </c>
      <c r="D6173" t="s">
        <v>1</v>
      </c>
      <c r="E6173" t="s">
        <v>189</v>
      </c>
      <c r="F6173">
        <v>410</v>
      </c>
      <c r="G6173" t="str">
        <f>VLOOKUP(Tabel1[[#This Row],[Gruppe]],Statistikkoder!$A$1:$C$154,2,FALSE)</f>
        <v>    MC                                    </v>
      </c>
      <c r="H6173">
        <v>1</v>
      </c>
      <c r="I6173">
        <v>1</v>
      </c>
      <c r="J6173">
        <v>3</v>
      </c>
      <c r="K6173">
        <f>IF(AND(Tabel1[[#This Row],[Gruppe]]&gt;=610,Tabel1[[#This Row],[Gruppe]]&lt;=765),Tabel1[[#This Row],[Dækmeter]],0)</f>
        <v>0</v>
      </c>
      <c r="L6173">
        <v>0</v>
      </c>
      <c r="M6173" t="s">
        <v>3</v>
      </c>
      <c r="N6173" t="str">
        <f>VLOOKUP($F6173,Statistikkoder!$A$2:$C$154,3,FALSE)</f>
        <v>MC/Knallert</v>
      </c>
    </row>
    <row r="6174" spans="1:14" x14ac:dyDescent="0.2">
      <c r="A6174" t="s">
        <v>220</v>
      </c>
      <c r="B6174" s="1">
        <v>0.29166666666666669</v>
      </c>
      <c r="C6174" t="s">
        <v>0</v>
      </c>
      <c r="D6174" t="s">
        <v>1</v>
      </c>
      <c r="E6174" t="s">
        <v>189</v>
      </c>
      <c r="F6174">
        <v>740</v>
      </c>
      <c r="G6174" t="str">
        <f>VLOOKUP(Tabel1[[#This Row],[Gruppe]],Statistikkoder!$A$1:$C$154,2,FALSE)</f>
        <v>    Vogntog 19 m. max 40 tons                </v>
      </c>
      <c r="H6174">
        <v>1</v>
      </c>
      <c r="I6174">
        <v>1</v>
      </c>
      <c r="J6174">
        <v>19</v>
      </c>
      <c r="K6174">
        <f>IF(AND(Tabel1[[#This Row],[Gruppe]]&gt;=610,Tabel1[[#This Row],[Gruppe]]&lt;=765),Tabel1[[#This Row],[Dækmeter]],0)</f>
        <v>19</v>
      </c>
      <c r="L6174">
        <v>0</v>
      </c>
      <c r="M6174" t="s">
        <v>3</v>
      </c>
      <c r="N6174" t="str">
        <f>VLOOKUP($F6174,Statistikkoder!$A$2:$C$154,3,FALSE)</f>
        <v>Vogntog</v>
      </c>
    </row>
    <row r="6175" spans="1:14" x14ac:dyDescent="0.2">
      <c r="A6175" t="s">
        <v>220</v>
      </c>
      <c r="B6175" s="1">
        <v>0.29166666666666669</v>
      </c>
      <c r="C6175" t="s">
        <v>0</v>
      </c>
      <c r="D6175" t="s">
        <v>1</v>
      </c>
      <c r="E6175" t="s">
        <v>189</v>
      </c>
      <c r="F6175">
        <v>996</v>
      </c>
      <c r="G6175" t="str">
        <f>VLOOKUP(Tabel1[[#This Row],[Gruppe]],Statistikkoder!$A$1:$C$154,2,FALSE)</f>
        <v>    Passager i køretøj                            </v>
      </c>
      <c r="H6175">
        <v>0</v>
      </c>
      <c r="I6175">
        <v>30</v>
      </c>
      <c r="J6175">
        <v>0</v>
      </c>
      <c r="K6175">
        <f>IF(AND(Tabel1[[#This Row],[Gruppe]]&gt;=610,Tabel1[[#This Row],[Gruppe]]&lt;=765),Tabel1[[#This Row],[Dækmeter]],0)</f>
        <v>0</v>
      </c>
      <c r="L6175">
        <v>0</v>
      </c>
      <c r="M6175" t="s">
        <v>3</v>
      </c>
      <c r="N6175" t="str">
        <f>VLOOKUP($F6175,Statistikkoder!$A$2:$C$154,3,FALSE)</f>
        <v>Passager</v>
      </c>
    </row>
    <row r="6176" spans="1:14" x14ac:dyDescent="0.2">
      <c r="A6176" t="s">
        <v>220</v>
      </c>
      <c r="B6176" s="1">
        <v>0.33333333333333331</v>
      </c>
      <c r="C6176" t="s">
        <v>4</v>
      </c>
      <c r="D6176" t="s">
        <v>2</v>
      </c>
      <c r="E6176" t="s">
        <v>189</v>
      </c>
      <c r="F6176">
        <v>10</v>
      </c>
      <c r="G6176" s="16" t="str">
        <f>VLOOKUP(Tabel1[[#This Row],[Gruppe]],Statistikkoder!$A$1:$C$154,2,FALSE)</f>
        <v>    Voksen gående                    </v>
      </c>
      <c r="H6176">
        <v>0</v>
      </c>
      <c r="I6176">
        <v>1</v>
      </c>
      <c r="J6176">
        <v>0</v>
      </c>
      <c r="K6176" s="16">
        <f>IF(AND(Tabel1[[#This Row],[Gruppe]]&gt;=610,Tabel1[[#This Row],[Gruppe]]&lt;=765),Tabel1[[#This Row],[Dækmeter]],0)</f>
        <v>0</v>
      </c>
      <c r="L6176">
        <v>0</v>
      </c>
      <c r="M6176" t="s">
        <v>3</v>
      </c>
      <c r="N6176" s="16" t="str">
        <f>VLOOKUP($F6176,Statistikkoder!$A$2:$C$154,3,FALSE)</f>
        <v>Passager</v>
      </c>
    </row>
    <row r="6177" spans="1:14" x14ac:dyDescent="0.2">
      <c r="A6177" t="s">
        <v>220</v>
      </c>
      <c r="B6177" s="1">
        <v>0.33333333333333331</v>
      </c>
      <c r="C6177" t="s">
        <v>4</v>
      </c>
      <c r="D6177" t="s">
        <v>2</v>
      </c>
      <c r="E6177" t="s">
        <v>189</v>
      </c>
      <c r="F6177">
        <v>15</v>
      </c>
      <c r="G6177" s="16" t="str">
        <f>VLOOKUP(Tabel1[[#This Row],[Gruppe]],Statistikkoder!$A$1:$C$154,2,FALSE)</f>
        <v>    Voksen gående Pendler            </v>
      </c>
      <c r="H6177">
        <v>0</v>
      </c>
      <c r="I6177">
        <v>1</v>
      </c>
      <c r="J6177">
        <v>0</v>
      </c>
      <c r="K6177" s="16">
        <f>IF(AND(Tabel1[[#This Row],[Gruppe]]&gt;=610,Tabel1[[#This Row],[Gruppe]]&lt;=765),Tabel1[[#This Row],[Dækmeter]],0)</f>
        <v>0</v>
      </c>
      <c r="L6177">
        <v>0</v>
      </c>
      <c r="M6177" t="s">
        <v>3</v>
      </c>
      <c r="N6177" s="16" t="str">
        <f>VLOOKUP($F6177,Statistikkoder!$A$2:$C$154,3,FALSE)</f>
        <v>Passager</v>
      </c>
    </row>
    <row r="6178" spans="1:14" x14ac:dyDescent="0.2">
      <c r="A6178" t="s">
        <v>220</v>
      </c>
      <c r="B6178" s="1">
        <v>0.33333333333333331</v>
      </c>
      <c r="C6178" t="s">
        <v>4</v>
      </c>
      <c r="D6178" t="s">
        <v>2</v>
      </c>
      <c r="E6178" t="s">
        <v>189</v>
      </c>
      <c r="F6178">
        <v>40</v>
      </c>
      <c r="G6178" s="16" t="str">
        <f>VLOOKUP(Tabel1[[#This Row],[Gruppe]],Statistikkoder!$A$1:$C$154,2,FALSE)</f>
        <v>    Pensionist gående                </v>
      </c>
      <c r="H6178">
        <v>0</v>
      </c>
      <c r="I6178">
        <v>2</v>
      </c>
      <c r="J6178">
        <v>0</v>
      </c>
      <c r="K6178" s="16">
        <f>IF(AND(Tabel1[[#This Row],[Gruppe]]&gt;=610,Tabel1[[#This Row],[Gruppe]]&lt;=765),Tabel1[[#This Row],[Dækmeter]],0)</f>
        <v>0</v>
      </c>
      <c r="L6178">
        <v>0</v>
      </c>
      <c r="M6178" t="s">
        <v>3</v>
      </c>
      <c r="N6178" s="16" t="str">
        <f>VLOOKUP($F6178,Statistikkoder!$A$2:$C$154,3,FALSE)</f>
        <v>Passager</v>
      </c>
    </row>
    <row r="6179" spans="1:14" x14ac:dyDescent="0.2">
      <c r="A6179" t="s">
        <v>220</v>
      </c>
      <c r="B6179" s="1">
        <v>0.33333333333333331</v>
      </c>
      <c r="C6179" t="s">
        <v>4</v>
      </c>
      <c r="D6179" t="s">
        <v>2</v>
      </c>
      <c r="E6179" t="s">
        <v>189</v>
      </c>
      <c r="F6179">
        <v>80</v>
      </c>
      <c r="G6179" s="16" t="str">
        <f>VLOOKUP(Tabel1[[#This Row],[Gruppe]],Statistikkoder!$A$1:$C$154,2,FALSE)</f>
        <v>    Bil &lt; 1,95 pendler rejse        </v>
      </c>
      <c r="H6179">
        <v>6</v>
      </c>
      <c r="I6179">
        <v>13</v>
      </c>
      <c r="J6179">
        <v>36</v>
      </c>
      <c r="K6179" s="16">
        <f>IF(AND(Tabel1[[#This Row],[Gruppe]]&gt;=610,Tabel1[[#This Row],[Gruppe]]&lt;=765),Tabel1[[#This Row],[Dækmeter]],0)</f>
        <v>0</v>
      </c>
      <c r="L6179">
        <v>0</v>
      </c>
      <c r="M6179" t="s">
        <v>3</v>
      </c>
      <c r="N6179" s="16" t="str">
        <f>VLOOKUP($F6179,Statistikkoder!$A$2:$C$154,3,FALSE)</f>
        <v>Personbil</v>
      </c>
    </row>
    <row r="6180" spans="1:14" x14ac:dyDescent="0.2">
      <c r="A6180" t="s">
        <v>220</v>
      </c>
      <c r="B6180" s="1">
        <v>0.33333333333333331</v>
      </c>
      <c r="C6180" t="s">
        <v>4</v>
      </c>
      <c r="D6180" t="s">
        <v>2</v>
      </c>
      <c r="E6180" t="s">
        <v>189</v>
      </c>
      <c r="F6180">
        <v>84</v>
      </c>
      <c r="G6180" s="16" t="str">
        <f>VLOOKUP(Tabel1[[#This Row],[Gruppe]],Statistikkoder!$A$1:$C$154,2,FALSE)</f>
        <v>    Bil &gt; 1,95 m Pendler rejse      </v>
      </c>
      <c r="H6180">
        <v>1</v>
      </c>
      <c r="I6180">
        <v>3</v>
      </c>
      <c r="J6180">
        <v>6</v>
      </c>
      <c r="K6180" s="16">
        <f>IF(AND(Tabel1[[#This Row],[Gruppe]]&gt;=610,Tabel1[[#This Row],[Gruppe]]&lt;=765),Tabel1[[#This Row],[Dækmeter]],0)</f>
        <v>0</v>
      </c>
      <c r="L6180">
        <v>0</v>
      </c>
      <c r="M6180" t="s">
        <v>3</v>
      </c>
      <c r="N6180" s="16" t="str">
        <f>VLOOKUP($F6180,Statistikkoder!$A$2:$C$154,3,FALSE)</f>
        <v>Personbil</v>
      </c>
    </row>
    <row r="6181" spans="1:14" x14ac:dyDescent="0.2">
      <c r="A6181" t="s">
        <v>220</v>
      </c>
      <c r="B6181" s="1">
        <v>0.33333333333333331</v>
      </c>
      <c r="C6181" t="s">
        <v>4</v>
      </c>
      <c r="D6181" t="s">
        <v>2</v>
      </c>
      <c r="E6181" t="s">
        <v>189</v>
      </c>
      <c r="F6181">
        <v>110</v>
      </c>
      <c r="G6181" s="16" t="str">
        <f>VLOOKUP(Tabel1[[#This Row],[Gruppe]],Statistikkoder!$A$1:$C$154,2,FALSE)</f>
        <v>    Bil &lt; 1,95 m                            </v>
      </c>
      <c r="H6181">
        <v>33</v>
      </c>
      <c r="I6181">
        <v>80</v>
      </c>
      <c r="J6181">
        <v>198</v>
      </c>
      <c r="K6181" s="16">
        <f>IF(AND(Tabel1[[#This Row],[Gruppe]]&gt;=610,Tabel1[[#This Row],[Gruppe]]&lt;=765),Tabel1[[#This Row],[Dækmeter]],0)</f>
        <v>0</v>
      </c>
      <c r="L6181">
        <v>0</v>
      </c>
      <c r="M6181" t="s">
        <v>3</v>
      </c>
      <c r="N6181" s="16" t="str">
        <f>VLOOKUP($F6181,Statistikkoder!$A$2:$C$154,3,FALSE)</f>
        <v>Personbil</v>
      </c>
    </row>
    <row r="6182" spans="1:14" x14ac:dyDescent="0.2">
      <c r="A6182" t="s">
        <v>220</v>
      </c>
      <c r="B6182" s="1">
        <v>0.33333333333333331</v>
      </c>
      <c r="C6182" t="s">
        <v>4</v>
      </c>
      <c r="D6182" t="s">
        <v>2</v>
      </c>
      <c r="E6182" t="s">
        <v>189</v>
      </c>
      <c r="F6182">
        <v>996</v>
      </c>
      <c r="G6182" s="16" t="str">
        <f>VLOOKUP(Tabel1[[#This Row],[Gruppe]],Statistikkoder!$A$1:$C$154,2,FALSE)</f>
        <v>    Passager i køretøj                            </v>
      </c>
      <c r="H6182">
        <v>0</v>
      </c>
      <c r="I6182">
        <v>96</v>
      </c>
      <c r="J6182">
        <v>0</v>
      </c>
      <c r="K6182" s="16">
        <f>IF(AND(Tabel1[[#This Row],[Gruppe]]&gt;=610,Tabel1[[#This Row],[Gruppe]]&lt;=765),Tabel1[[#This Row],[Dækmeter]],0)</f>
        <v>0</v>
      </c>
      <c r="L6182">
        <v>0</v>
      </c>
      <c r="M6182" t="s">
        <v>3</v>
      </c>
      <c r="N6182" s="16" t="str">
        <f>VLOOKUP($F6182,Statistikkoder!$A$2:$C$154,3,FALSE)</f>
        <v>Passager</v>
      </c>
    </row>
    <row r="6183" spans="1:14" x14ac:dyDescent="0.2">
      <c r="A6183" t="s">
        <v>220</v>
      </c>
      <c r="B6183" s="1">
        <v>0.375</v>
      </c>
      <c r="C6183" t="s">
        <v>0</v>
      </c>
      <c r="D6183" t="s">
        <v>1</v>
      </c>
      <c r="E6183" t="s">
        <v>189</v>
      </c>
      <c r="F6183">
        <v>10</v>
      </c>
      <c r="G6183" t="str">
        <f>VLOOKUP(Tabel1[[#This Row],[Gruppe]],Statistikkoder!$A$1:$C$154,2,FALSE)</f>
        <v>    Voksen gående                    </v>
      </c>
      <c r="H6183">
        <v>0</v>
      </c>
      <c r="I6183">
        <v>2</v>
      </c>
      <c r="J6183">
        <v>0</v>
      </c>
      <c r="K6183">
        <f>IF(AND(Tabel1[[#This Row],[Gruppe]]&gt;=610,Tabel1[[#This Row],[Gruppe]]&lt;=765),Tabel1[[#This Row],[Dækmeter]],0)</f>
        <v>0</v>
      </c>
      <c r="L6183">
        <v>0</v>
      </c>
      <c r="M6183" t="s">
        <v>3</v>
      </c>
      <c r="N6183" t="str">
        <f>VLOOKUP($F6183,Statistikkoder!$A$2:$C$154,3,FALSE)</f>
        <v>Passager</v>
      </c>
    </row>
    <row r="6184" spans="1:14" x14ac:dyDescent="0.2">
      <c r="A6184" t="s">
        <v>220</v>
      </c>
      <c r="B6184" s="1">
        <v>0.375</v>
      </c>
      <c r="C6184" t="s">
        <v>0</v>
      </c>
      <c r="D6184" t="s">
        <v>1</v>
      </c>
      <c r="E6184" t="s">
        <v>189</v>
      </c>
      <c r="F6184">
        <v>30</v>
      </c>
      <c r="G6184" t="str">
        <f>VLOOKUP(Tabel1[[#This Row],[Gruppe]],Statistikkoder!$A$1:$C$154,2,FALSE)</f>
        <v>    Barn  0-11 år gående              </v>
      </c>
      <c r="H6184">
        <v>0</v>
      </c>
      <c r="I6184">
        <v>1</v>
      </c>
      <c r="J6184">
        <v>0</v>
      </c>
      <c r="K6184">
        <f>IF(AND(Tabel1[[#This Row],[Gruppe]]&gt;=610,Tabel1[[#This Row],[Gruppe]]&lt;=765),Tabel1[[#This Row],[Dækmeter]],0)</f>
        <v>0</v>
      </c>
      <c r="L6184">
        <v>0</v>
      </c>
      <c r="M6184" t="s">
        <v>3</v>
      </c>
      <c r="N6184" t="str">
        <f>VLOOKUP($F6184,Statistikkoder!$A$2:$C$154,3,FALSE)</f>
        <v>Passager</v>
      </c>
    </row>
    <row r="6185" spans="1:14" x14ac:dyDescent="0.2">
      <c r="A6185" t="s">
        <v>220</v>
      </c>
      <c r="B6185" s="1">
        <v>0.375</v>
      </c>
      <c r="C6185" t="s">
        <v>0</v>
      </c>
      <c r="D6185" t="s">
        <v>1</v>
      </c>
      <c r="E6185" t="s">
        <v>189</v>
      </c>
      <c r="F6185">
        <v>110</v>
      </c>
      <c r="G6185" t="str">
        <f>VLOOKUP(Tabel1[[#This Row],[Gruppe]],Statistikkoder!$A$1:$C$154,2,FALSE)</f>
        <v>    Bil &lt; 1,95 m                            </v>
      </c>
      <c r="H6185">
        <v>29</v>
      </c>
      <c r="I6185">
        <v>88</v>
      </c>
      <c r="J6185">
        <v>174</v>
      </c>
      <c r="K6185">
        <f>IF(AND(Tabel1[[#This Row],[Gruppe]]&gt;=610,Tabel1[[#This Row],[Gruppe]]&lt;=765),Tabel1[[#This Row],[Dækmeter]],0)</f>
        <v>0</v>
      </c>
      <c r="L6185">
        <v>0</v>
      </c>
      <c r="M6185" t="s">
        <v>3</v>
      </c>
      <c r="N6185" t="str">
        <f>VLOOKUP($F6185,Statistikkoder!$A$2:$C$154,3,FALSE)</f>
        <v>Personbil</v>
      </c>
    </row>
    <row r="6186" spans="1:14" x14ac:dyDescent="0.2">
      <c r="A6186" t="s">
        <v>220</v>
      </c>
      <c r="B6186" s="1">
        <v>0.375</v>
      </c>
      <c r="C6186" t="s">
        <v>0</v>
      </c>
      <c r="D6186" t="s">
        <v>1</v>
      </c>
      <c r="E6186" t="s">
        <v>189</v>
      </c>
      <c r="F6186">
        <v>115</v>
      </c>
      <c r="G6186" t="str">
        <f>VLOOKUP(Tabel1[[#This Row],[Gruppe]],Statistikkoder!$A$1:$C$154,2,FALSE)</f>
        <v>    Bil &lt; 1,95 m med anhænger                </v>
      </c>
      <c r="H6186">
        <v>1</v>
      </c>
      <c r="I6186">
        <v>2</v>
      </c>
      <c r="J6186">
        <v>10</v>
      </c>
      <c r="K6186">
        <f>IF(AND(Tabel1[[#This Row],[Gruppe]]&gt;=610,Tabel1[[#This Row],[Gruppe]]&lt;=765),Tabel1[[#This Row],[Dækmeter]],0)</f>
        <v>0</v>
      </c>
      <c r="L6186">
        <v>0</v>
      </c>
      <c r="M6186" t="s">
        <v>3</v>
      </c>
      <c r="N6186" t="str">
        <f>VLOOKUP($F6186,Statistikkoder!$A$2:$C$154,3,FALSE)</f>
        <v>Personbil</v>
      </c>
    </row>
    <row r="6187" spans="1:14" x14ac:dyDescent="0.2">
      <c r="A6187" t="s">
        <v>220</v>
      </c>
      <c r="B6187" s="1">
        <v>0.375</v>
      </c>
      <c r="C6187" t="s">
        <v>0</v>
      </c>
      <c r="D6187" t="s">
        <v>1</v>
      </c>
      <c r="E6187" t="s">
        <v>189</v>
      </c>
      <c r="F6187">
        <v>120</v>
      </c>
      <c r="G6187" t="str">
        <f>VLOOKUP(Tabel1[[#This Row],[Gruppe]],Statistikkoder!$A$1:$C$154,2,FALSE)</f>
        <v>    Bil &gt; 1,95 m                            </v>
      </c>
      <c r="H6187">
        <v>1</v>
      </c>
      <c r="I6187">
        <v>1</v>
      </c>
      <c r="J6187">
        <v>6</v>
      </c>
      <c r="K6187">
        <f>IF(AND(Tabel1[[#This Row],[Gruppe]]&gt;=610,Tabel1[[#This Row],[Gruppe]]&lt;=765),Tabel1[[#This Row],[Dækmeter]],0)</f>
        <v>0</v>
      </c>
      <c r="L6187">
        <v>0</v>
      </c>
      <c r="M6187" t="s">
        <v>3</v>
      </c>
      <c r="N6187" t="str">
        <f>VLOOKUP($F6187,Statistikkoder!$A$2:$C$154,3,FALSE)</f>
        <v>Personbil</v>
      </c>
    </row>
    <row r="6188" spans="1:14" x14ac:dyDescent="0.2">
      <c r="A6188" t="s">
        <v>220</v>
      </c>
      <c r="B6188" s="1">
        <v>0.375</v>
      </c>
      <c r="C6188" t="s">
        <v>0</v>
      </c>
      <c r="D6188" t="s">
        <v>1</v>
      </c>
      <c r="E6188" t="s">
        <v>189</v>
      </c>
      <c r="F6188">
        <v>122</v>
      </c>
      <c r="G6188" t="str">
        <f>VLOOKUP(Tabel1[[#This Row],[Gruppe]],Statistikkoder!$A$1:$C$154,2,FALSE)</f>
        <v>    Bil H&lt;1,95 &amp; L&gt;6 m                      </v>
      </c>
      <c r="H6188">
        <v>1</v>
      </c>
      <c r="I6188">
        <v>2</v>
      </c>
      <c r="J6188">
        <v>6</v>
      </c>
      <c r="K6188">
        <f>IF(AND(Tabel1[[#This Row],[Gruppe]]&gt;=610,Tabel1[[#This Row],[Gruppe]]&lt;=765),Tabel1[[#This Row],[Dækmeter]],0)</f>
        <v>0</v>
      </c>
      <c r="L6188">
        <v>0</v>
      </c>
      <c r="M6188" t="s">
        <v>3</v>
      </c>
      <c r="N6188" t="str">
        <f>VLOOKUP($F6188,Statistikkoder!$A$2:$C$154,3,FALSE)</f>
        <v>Personbil</v>
      </c>
    </row>
    <row r="6189" spans="1:14" x14ac:dyDescent="0.2">
      <c r="A6189" t="s">
        <v>220</v>
      </c>
      <c r="B6189" s="1">
        <v>0.375</v>
      </c>
      <c r="C6189" t="s">
        <v>0</v>
      </c>
      <c r="D6189" t="s">
        <v>1</v>
      </c>
      <c r="E6189" t="s">
        <v>189</v>
      </c>
      <c r="F6189">
        <v>309</v>
      </c>
      <c r="G6189" t="str">
        <f>VLOOKUP(Tabel1[[#This Row],[Gruppe]],Statistikkoder!$A$1:$C$154,2,FALSE)</f>
        <v>    Autocamper &lt;  6 meter                </v>
      </c>
      <c r="H6189">
        <v>1</v>
      </c>
      <c r="I6189">
        <v>2</v>
      </c>
      <c r="J6189">
        <v>6</v>
      </c>
      <c r="K6189">
        <f>IF(AND(Tabel1[[#This Row],[Gruppe]]&gt;=610,Tabel1[[#This Row],[Gruppe]]&lt;=765),Tabel1[[#This Row],[Dækmeter]],0)</f>
        <v>0</v>
      </c>
      <c r="L6189">
        <v>0</v>
      </c>
      <c r="M6189" t="s">
        <v>3</v>
      </c>
      <c r="N6189" t="str">
        <f>VLOOKUP($F6189,Statistikkoder!$A$2:$C$154,3,FALSE)</f>
        <v>Autocamper</v>
      </c>
    </row>
    <row r="6190" spans="1:14" x14ac:dyDescent="0.2">
      <c r="A6190" t="s">
        <v>220</v>
      </c>
      <c r="B6190" s="1">
        <v>0.375</v>
      </c>
      <c r="C6190" t="s">
        <v>0</v>
      </c>
      <c r="D6190" t="s">
        <v>1</v>
      </c>
      <c r="E6190" t="s">
        <v>189</v>
      </c>
      <c r="F6190">
        <v>410</v>
      </c>
      <c r="G6190" t="str">
        <f>VLOOKUP(Tabel1[[#This Row],[Gruppe]],Statistikkoder!$A$1:$C$154,2,FALSE)</f>
        <v>    MC                                    </v>
      </c>
      <c r="H6190">
        <v>8</v>
      </c>
      <c r="I6190">
        <v>8</v>
      </c>
      <c r="J6190">
        <v>20</v>
      </c>
      <c r="K6190">
        <f>IF(AND(Tabel1[[#This Row],[Gruppe]]&gt;=610,Tabel1[[#This Row],[Gruppe]]&lt;=765),Tabel1[[#This Row],[Dækmeter]],0)</f>
        <v>0</v>
      </c>
      <c r="L6190">
        <v>0</v>
      </c>
      <c r="M6190" t="s">
        <v>3</v>
      </c>
      <c r="N6190" t="str">
        <f>VLOOKUP($F6190,Statistikkoder!$A$2:$C$154,3,FALSE)</f>
        <v>MC/Knallert</v>
      </c>
    </row>
    <row r="6191" spans="1:14" x14ac:dyDescent="0.2">
      <c r="A6191" t="s">
        <v>220</v>
      </c>
      <c r="B6191" s="1">
        <v>0.375</v>
      </c>
      <c r="C6191" t="s">
        <v>0</v>
      </c>
      <c r="D6191" t="s">
        <v>1</v>
      </c>
      <c r="E6191" t="s">
        <v>189</v>
      </c>
      <c r="F6191">
        <v>996</v>
      </c>
      <c r="G6191" t="str">
        <f>VLOOKUP(Tabel1[[#This Row],[Gruppe]],Statistikkoder!$A$1:$C$154,2,FALSE)</f>
        <v>    Passager i køretøj                            </v>
      </c>
      <c r="H6191">
        <v>0</v>
      </c>
      <c r="I6191">
        <v>103</v>
      </c>
      <c r="J6191">
        <v>0</v>
      </c>
      <c r="K6191">
        <f>IF(AND(Tabel1[[#This Row],[Gruppe]]&gt;=610,Tabel1[[#This Row],[Gruppe]]&lt;=765),Tabel1[[#This Row],[Dækmeter]],0)</f>
        <v>0</v>
      </c>
      <c r="L6191">
        <v>0</v>
      </c>
      <c r="M6191" t="s">
        <v>3</v>
      </c>
      <c r="N6191" t="str">
        <f>VLOOKUP($F6191,Statistikkoder!$A$2:$C$154,3,FALSE)</f>
        <v>Passager</v>
      </c>
    </row>
    <row r="6192" spans="1:14" x14ac:dyDescent="0.2">
      <c r="A6192" t="s">
        <v>220</v>
      </c>
      <c r="B6192" s="1">
        <v>0.41666666666666669</v>
      </c>
      <c r="C6192" t="s">
        <v>4</v>
      </c>
      <c r="D6192" t="s">
        <v>2</v>
      </c>
      <c r="E6192" t="s">
        <v>189</v>
      </c>
      <c r="F6192">
        <v>10</v>
      </c>
      <c r="G6192" s="16" t="str">
        <f>VLOOKUP(Tabel1[[#This Row],[Gruppe]],Statistikkoder!$A$1:$C$154,2,FALSE)</f>
        <v>    Voksen gående                    </v>
      </c>
      <c r="H6192">
        <v>0</v>
      </c>
      <c r="I6192">
        <v>7</v>
      </c>
      <c r="J6192">
        <v>0</v>
      </c>
      <c r="K6192" s="16">
        <f>IF(AND(Tabel1[[#This Row],[Gruppe]]&gt;=610,Tabel1[[#This Row],[Gruppe]]&lt;=765),Tabel1[[#This Row],[Dækmeter]],0)</f>
        <v>0</v>
      </c>
      <c r="L6192">
        <v>0</v>
      </c>
      <c r="M6192" t="s">
        <v>3</v>
      </c>
      <c r="N6192" s="16" t="str">
        <f>VLOOKUP($F6192,Statistikkoder!$A$2:$C$154,3,FALSE)</f>
        <v>Passager</v>
      </c>
    </row>
    <row r="6193" spans="1:14" x14ac:dyDescent="0.2">
      <c r="A6193" t="s">
        <v>220</v>
      </c>
      <c r="B6193" s="1">
        <v>0.41666666666666669</v>
      </c>
      <c r="C6193" t="s">
        <v>4</v>
      </c>
      <c r="D6193" t="s">
        <v>2</v>
      </c>
      <c r="E6193" t="s">
        <v>189</v>
      </c>
      <c r="F6193">
        <v>80</v>
      </c>
      <c r="G6193" s="16" t="str">
        <f>VLOOKUP(Tabel1[[#This Row],[Gruppe]],Statistikkoder!$A$1:$C$154,2,FALSE)</f>
        <v>    Bil &lt; 1,95 pendler rejse        </v>
      </c>
      <c r="H6193">
        <v>2</v>
      </c>
      <c r="I6193">
        <v>5</v>
      </c>
      <c r="J6193">
        <v>12</v>
      </c>
      <c r="K6193" s="16">
        <f>IF(AND(Tabel1[[#This Row],[Gruppe]]&gt;=610,Tabel1[[#This Row],[Gruppe]]&lt;=765),Tabel1[[#This Row],[Dækmeter]],0)</f>
        <v>0</v>
      </c>
      <c r="L6193">
        <v>0</v>
      </c>
      <c r="M6193" t="s">
        <v>3</v>
      </c>
      <c r="N6193" s="16" t="str">
        <f>VLOOKUP($F6193,Statistikkoder!$A$2:$C$154,3,FALSE)</f>
        <v>Personbil</v>
      </c>
    </row>
    <row r="6194" spans="1:14" x14ac:dyDescent="0.2">
      <c r="A6194" t="s">
        <v>220</v>
      </c>
      <c r="B6194" s="1">
        <v>0.41666666666666669</v>
      </c>
      <c r="C6194" t="s">
        <v>4</v>
      </c>
      <c r="D6194" t="s">
        <v>2</v>
      </c>
      <c r="E6194" t="s">
        <v>189</v>
      </c>
      <c r="F6194">
        <v>110</v>
      </c>
      <c r="G6194" s="16" t="str">
        <f>VLOOKUP(Tabel1[[#This Row],[Gruppe]],Statistikkoder!$A$1:$C$154,2,FALSE)</f>
        <v>    Bil &lt; 1,95 m                            </v>
      </c>
      <c r="H6194">
        <v>35</v>
      </c>
      <c r="I6194">
        <v>95</v>
      </c>
      <c r="J6194">
        <v>210</v>
      </c>
      <c r="K6194" s="16">
        <f>IF(AND(Tabel1[[#This Row],[Gruppe]]&gt;=610,Tabel1[[#This Row],[Gruppe]]&lt;=765),Tabel1[[#This Row],[Dækmeter]],0)</f>
        <v>0</v>
      </c>
      <c r="L6194">
        <v>0</v>
      </c>
      <c r="M6194" t="s">
        <v>3</v>
      </c>
      <c r="N6194" s="16" t="str">
        <f>VLOOKUP($F6194,Statistikkoder!$A$2:$C$154,3,FALSE)</f>
        <v>Personbil</v>
      </c>
    </row>
    <row r="6195" spans="1:14" x14ac:dyDescent="0.2">
      <c r="A6195" t="s">
        <v>220</v>
      </c>
      <c r="B6195" s="1">
        <v>0.41666666666666669</v>
      </c>
      <c r="C6195" t="s">
        <v>4</v>
      </c>
      <c r="D6195" t="s">
        <v>2</v>
      </c>
      <c r="E6195" t="s">
        <v>189</v>
      </c>
      <c r="F6195">
        <v>126</v>
      </c>
      <c r="G6195" s="16" t="str">
        <f>VLOOKUP(Tabel1[[#This Row],[Gruppe]],Statistikkoder!$A$1:$C$154,2,FALSE)</f>
        <v xml:space="preserve">    Bil med campingvogn                     </v>
      </c>
      <c r="H6195">
        <v>1</v>
      </c>
      <c r="I6195">
        <v>2</v>
      </c>
      <c r="J6195">
        <v>12</v>
      </c>
      <c r="K6195" s="16">
        <f>IF(AND(Tabel1[[#This Row],[Gruppe]]&gt;=610,Tabel1[[#This Row],[Gruppe]]&lt;=765),Tabel1[[#This Row],[Dækmeter]],0)</f>
        <v>0</v>
      </c>
      <c r="L6195">
        <v>0</v>
      </c>
      <c r="M6195" t="s">
        <v>3</v>
      </c>
      <c r="N6195" s="16" t="str">
        <f>VLOOKUP($F6195,Statistikkoder!$A$2:$C$154,3,FALSE)</f>
        <v>Personbil</v>
      </c>
    </row>
    <row r="6196" spans="1:14" x14ac:dyDescent="0.2">
      <c r="A6196" t="s">
        <v>220</v>
      </c>
      <c r="B6196" s="1">
        <v>0.41666666666666669</v>
      </c>
      <c r="C6196" t="s">
        <v>4</v>
      </c>
      <c r="D6196" t="s">
        <v>2</v>
      </c>
      <c r="E6196" t="s">
        <v>189</v>
      </c>
      <c r="F6196">
        <v>309</v>
      </c>
      <c r="G6196" s="16" t="str">
        <f>VLOOKUP(Tabel1[[#This Row],[Gruppe]],Statistikkoder!$A$1:$C$154,2,FALSE)</f>
        <v>    Autocamper &lt;  6 meter                </v>
      </c>
      <c r="H6196">
        <v>1</v>
      </c>
      <c r="I6196">
        <v>2</v>
      </c>
      <c r="J6196">
        <v>6</v>
      </c>
      <c r="K6196" s="16">
        <f>IF(AND(Tabel1[[#This Row],[Gruppe]]&gt;=610,Tabel1[[#This Row],[Gruppe]]&lt;=765),Tabel1[[#This Row],[Dækmeter]],0)</f>
        <v>0</v>
      </c>
      <c r="L6196">
        <v>0</v>
      </c>
      <c r="M6196" t="s">
        <v>3</v>
      </c>
      <c r="N6196" s="16" t="str">
        <f>VLOOKUP($F6196,Statistikkoder!$A$2:$C$154,3,FALSE)</f>
        <v>Autocamper</v>
      </c>
    </row>
    <row r="6197" spans="1:14" x14ac:dyDescent="0.2">
      <c r="A6197" t="s">
        <v>220</v>
      </c>
      <c r="B6197" s="1">
        <v>0.41666666666666669</v>
      </c>
      <c r="C6197" t="s">
        <v>4</v>
      </c>
      <c r="D6197" t="s">
        <v>2</v>
      </c>
      <c r="E6197" t="s">
        <v>189</v>
      </c>
      <c r="F6197">
        <v>410</v>
      </c>
      <c r="G6197" s="16" t="str">
        <f>VLOOKUP(Tabel1[[#This Row],[Gruppe]],Statistikkoder!$A$1:$C$154,2,FALSE)</f>
        <v>    MC                                    </v>
      </c>
      <c r="H6197">
        <v>1</v>
      </c>
      <c r="I6197">
        <v>1</v>
      </c>
      <c r="J6197">
        <v>2</v>
      </c>
      <c r="K6197" s="16">
        <f>IF(AND(Tabel1[[#This Row],[Gruppe]]&gt;=610,Tabel1[[#This Row],[Gruppe]]&lt;=765),Tabel1[[#This Row],[Dækmeter]],0)</f>
        <v>0</v>
      </c>
      <c r="L6197">
        <v>0</v>
      </c>
      <c r="M6197" t="s">
        <v>3</v>
      </c>
      <c r="N6197" s="16" t="str">
        <f>VLOOKUP($F6197,Statistikkoder!$A$2:$C$154,3,FALSE)</f>
        <v>MC/Knallert</v>
      </c>
    </row>
    <row r="6198" spans="1:14" x14ac:dyDescent="0.2">
      <c r="A6198" t="s">
        <v>220</v>
      </c>
      <c r="B6198" s="1">
        <v>0.41666666666666669</v>
      </c>
      <c r="C6198" t="s">
        <v>4</v>
      </c>
      <c r="D6198" t="s">
        <v>2</v>
      </c>
      <c r="E6198" t="s">
        <v>189</v>
      </c>
      <c r="F6198">
        <v>510</v>
      </c>
      <c r="G6198" s="16" t="str">
        <f>VLOOKUP(Tabel1[[#This Row],[Gruppe]],Statistikkoder!$A$1:$C$154,2,FALSE)</f>
        <v>    Cykel Voksen                            </v>
      </c>
      <c r="H6198">
        <v>3</v>
      </c>
      <c r="I6198">
        <v>0</v>
      </c>
      <c r="J6198">
        <v>3</v>
      </c>
      <c r="K6198" s="16">
        <f>IF(AND(Tabel1[[#This Row],[Gruppe]]&gt;=610,Tabel1[[#This Row],[Gruppe]]&lt;=765),Tabel1[[#This Row],[Dækmeter]],0)</f>
        <v>0</v>
      </c>
      <c r="L6198">
        <v>0</v>
      </c>
      <c r="M6198" t="s">
        <v>3</v>
      </c>
      <c r="N6198" s="16" t="str">
        <f>VLOOKUP($F6198,Statistikkoder!$A$2:$C$154,3,FALSE)</f>
        <v>Cykel</v>
      </c>
    </row>
    <row r="6199" spans="1:14" x14ac:dyDescent="0.2">
      <c r="A6199" t="s">
        <v>220</v>
      </c>
      <c r="B6199" s="1">
        <v>0.41666666666666669</v>
      </c>
      <c r="C6199" t="s">
        <v>4</v>
      </c>
      <c r="D6199" t="s">
        <v>2</v>
      </c>
      <c r="E6199" t="s">
        <v>189</v>
      </c>
      <c r="F6199">
        <v>996</v>
      </c>
      <c r="G6199" s="16" t="str">
        <f>VLOOKUP(Tabel1[[#This Row],[Gruppe]],Statistikkoder!$A$1:$C$154,2,FALSE)</f>
        <v>    Passager i køretøj                            </v>
      </c>
      <c r="H6199">
        <v>0</v>
      </c>
      <c r="I6199">
        <v>105</v>
      </c>
      <c r="J6199">
        <v>0</v>
      </c>
      <c r="K6199" s="16">
        <f>IF(AND(Tabel1[[#This Row],[Gruppe]]&gt;=610,Tabel1[[#This Row],[Gruppe]]&lt;=765),Tabel1[[#This Row],[Dækmeter]],0)</f>
        <v>0</v>
      </c>
      <c r="L6199">
        <v>0</v>
      </c>
      <c r="M6199" t="s">
        <v>3</v>
      </c>
      <c r="N6199" s="16" t="str">
        <f>VLOOKUP($F6199,Statistikkoder!$A$2:$C$154,3,FALSE)</f>
        <v>Passager</v>
      </c>
    </row>
    <row r="6200" spans="1:14" x14ac:dyDescent="0.2">
      <c r="A6200" t="s">
        <v>220</v>
      </c>
      <c r="B6200" s="1">
        <v>0.41666666666666669</v>
      </c>
      <c r="C6200" t="s">
        <v>0</v>
      </c>
      <c r="D6200" t="s">
        <v>1</v>
      </c>
      <c r="E6200" t="s">
        <v>190</v>
      </c>
      <c r="F6200">
        <v>10</v>
      </c>
      <c r="G6200" t="str">
        <f>VLOOKUP(Tabel1[[#This Row],[Gruppe]],Statistikkoder!$A$1:$C$154,2,FALSE)</f>
        <v>    Voksen gående                    </v>
      </c>
      <c r="H6200">
        <v>0</v>
      </c>
      <c r="I6200">
        <v>5</v>
      </c>
      <c r="J6200">
        <v>0</v>
      </c>
      <c r="K6200">
        <f>IF(AND(Tabel1[[#This Row],[Gruppe]]&gt;=610,Tabel1[[#This Row],[Gruppe]]&lt;=765),Tabel1[[#This Row],[Dækmeter]],0)</f>
        <v>0</v>
      </c>
      <c r="L6200">
        <v>0</v>
      </c>
      <c r="M6200" t="s">
        <v>3</v>
      </c>
      <c r="N6200" t="str">
        <f>VLOOKUP($F6200,Statistikkoder!$A$2:$C$154,3,FALSE)</f>
        <v>Passager</v>
      </c>
    </row>
    <row r="6201" spans="1:14" x14ac:dyDescent="0.2">
      <c r="A6201" t="s">
        <v>220</v>
      </c>
      <c r="B6201" s="1">
        <v>0.41666666666666669</v>
      </c>
      <c r="C6201" t="s">
        <v>0</v>
      </c>
      <c r="D6201" t="s">
        <v>1</v>
      </c>
      <c r="E6201" t="s">
        <v>190</v>
      </c>
      <c r="F6201">
        <v>20</v>
      </c>
      <c r="G6201" t="str">
        <f>VLOOKUP(Tabel1[[#This Row],[Gruppe]],Statistikkoder!$A$1:$C$154,2,FALSE)</f>
        <v>    Barn 12-15 år gående              </v>
      </c>
      <c r="H6201">
        <v>0</v>
      </c>
      <c r="I6201">
        <v>1</v>
      </c>
      <c r="J6201">
        <v>0</v>
      </c>
      <c r="K6201">
        <f>IF(AND(Tabel1[[#This Row],[Gruppe]]&gt;=610,Tabel1[[#This Row],[Gruppe]]&lt;=765),Tabel1[[#This Row],[Dækmeter]],0)</f>
        <v>0</v>
      </c>
      <c r="L6201">
        <v>0</v>
      </c>
      <c r="M6201" t="s">
        <v>3</v>
      </c>
      <c r="N6201" t="str">
        <f>VLOOKUP($F6201,Statistikkoder!$A$2:$C$154,3,FALSE)</f>
        <v>Passager</v>
      </c>
    </row>
    <row r="6202" spans="1:14" x14ac:dyDescent="0.2">
      <c r="A6202" t="s">
        <v>220</v>
      </c>
      <c r="B6202" s="1">
        <v>0.41666666666666669</v>
      </c>
      <c r="C6202" t="s">
        <v>0</v>
      </c>
      <c r="D6202" t="s">
        <v>1</v>
      </c>
      <c r="E6202" t="s">
        <v>190</v>
      </c>
      <c r="F6202">
        <v>30</v>
      </c>
      <c r="G6202" t="str">
        <f>VLOOKUP(Tabel1[[#This Row],[Gruppe]],Statistikkoder!$A$1:$C$154,2,FALSE)</f>
        <v>    Barn  0-11 år gående              </v>
      </c>
      <c r="H6202">
        <v>0</v>
      </c>
      <c r="I6202">
        <v>2</v>
      </c>
      <c r="J6202">
        <v>0</v>
      </c>
      <c r="K6202">
        <f>IF(AND(Tabel1[[#This Row],[Gruppe]]&gt;=610,Tabel1[[#This Row],[Gruppe]]&lt;=765),Tabel1[[#This Row],[Dækmeter]],0)</f>
        <v>0</v>
      </c>
      <c r="L6202">
        <v>0</v>
      </c>
      <c r="M6202" t="s">
        <v>3</v>
      </c>
      <c r="N6202" t="str">
        <f>VLOOKUP($F6202,Statistikkoder!$A$2:$C$154,3,FALSE)</f>
        <v>Passager</v>
      </c>
    </row>
    <row r="6203" spans="1:14" x14ac:dyDescent="0.2">
      <c r="A6203" t="s">
        <v>220</v>
      </c>
      <c r="B6203" s="1">
        <v>0.41666666666666669</v>
      </c>
      <c r="C6203" t="s">
        <v>0</v>
      </c>
      <c r="D6203" t="s">
        <v>1</v>
      </c>
      <c r="E6203" t="s">
        <v>190</v>
      </c>
      <c r="F6203">
        <v>40</v>
      </c>
      <c r="G6203" t="str">
        <f>VLOOKUP(Tabel1[[#This Row],[Gruppe]],Statistikkoder!$A$1:$C$154,2,FALSE)</f>
        <v>    Pensionist gående                </v>
      </c>
      <c r="H6203">
        <v>0</v>
      </c>
      <c r="I6203">
        <v>1</v>
      </c>
      <c r="J6203">
        <v>0</v>
      </c>
      <c r="K6203">
        <f>IF(AND(Tabel1[[#This Row],[Gruppe]]&gt;=610,Tabel1[[#This Row],[Gruppe]]&lt;=765),Tabel1[[#This Row],[Dækmeter]],0)</f>
        <v>0</v>
      </c>
      <c r="L6203">
        <v>0</v>
      </c>
      <c r="M6203" t="s">
        <v>3</v>
      </c>
      <c r="N6203" t="str">
        <f>VLOOKUP($F6203,Statistikkoder!$A$2:$C$154,3,FALSE)</f>
        <v>Passager</v>
      </c>
    </row>
    <row r="6204" spans="1:14" x14ac:dyDescent="0.2">
      <c r="A6204" t="s">
        <v>220</v>
      </c>
      <c r="B6204" s="1">
        <v>0.41666666666666669</v>
      </c>
      <c r="C6204" t="s">
        <v>0</v>
      </c>
      <c r="D6204" t="s">
        <v>1</v>
      </c>
      <c r="E6204" t="s">
        <v>190</v>
      </c>
      <c r="F6204">
        <v>80</v>
      </c>
      <c r="G6204" t="str">
        <f>VLOOKUP(Tabel1[[#This Row],[Gruppe]],Statistikkoder!$A$1:$C$154,2,FALSE)</f>
        <v>    Bil &lt; 1,95 pendler rejse        </v>
      </c>
      <c r="H6204">
        <v>1</v>
      </c>
      <c r="I6204">
        <v>1</v>
      </c>
      <c r="J6204">
        <v>6</v>
      </c>
      <c r="K6204">
        <f>IF(AND(Tabel1[[#This Row],[Gruppe]]&gt;=610,Tabel1[[#This Row],[Gruppe]]&lt;=765),Tabel1[[#This Row],[Dækmeter]],0)</f>
        <v>0</v>
      </c>
      <c r="L6204">
        <v>0</v>
      </c>
      <c r="M6204" t="s">
        <v>3</v>
      </c>
      <c r="N6204" t="str">
        <f>VLOOKUP($F6204,Statistikkoder!$A$2:$C$154,3,FALSE)</f>
        <v>Personbil</v>
      </c>
    </row>
    <row r="6205" spans="1:14" x14ac:dyDescent="0.2">
      <c r="A6205" t="s">
        <v>220</v>
      </c>
      <c r="B6205" s="1">
        <v>0.41666666666666669</v>
      </c>
      <c r="C6205" t="s">
        <v>0</v>
      </c>
      <c r="D6205" t="s">
        <v>1</v>
      </c>
      <c r="E6205" t="s">
        <v>190</v>
      </c>
      <c r="F6205">
        <v>84</v>
      </c>
      <c r="G6205" t="str">
        <f>VLOOKUP(Tabel1[[#This Row],[Gruppe]],Statistikkoder!$A$1:$C$154,2,FALSE)</f>
        <v>    Bil &gt; 1,95 m Pendler rejse      </v>
      </c>
      <c r="H6205">
        <v>1</v>
      </c>
      <c r="I6205">
        <v>5</v>
      </c>
      <c r="J6205">
        <v>6</v>
      </c>
      <c r="K6205">
        <f>IF(AND(Tabel1[[#This Row],[Gruppe]]&gt;=610,Tabel1[[#This Row],[Gruppe]]&lt;=765),Tabel1[[#This Row],[Dækmeter]],0)</f>
        <v>0</v>
      </c>
      <c r="L6205">
        <v>0</v>
      </c>
      <c r="M6205" t="s">
        <v>3</v>
      </c>
      <c r="N6205" t="str">
        <f>VLOOKUP($F6205,Statistikkoder!$A$2:$C$154,3,FALSE)</f>
        <v>Personbil</v>
      </c>
    </row>
    <row r="6206" spans="1:14" x14ac:dyDescent="0.2">
      <c r="A6206" t="s">
        <v>220</v>
      </c>
      <c r="B6206" s="1">
        <v>0.41666666666666669</v>
      </c>
      <c r="C6206" t="s">
        <v>0</v>
      </c>
      <c r="D6206" t="s">
        <v>1</v>
      </c>
      <c r="E6206" t="s">
        <v>190</v>
      </c>
      <c r="F6206">
        <v>110</v>
      </c>
      <c r="G6206" t="str">
        <f>VLOOKUP(Tabel1[[#This Row],[Gruppe]],Statistikkoder!$A$1:$C$154,2,FALSE)</f>
        <v>    Bil &lt; 1,95 m                            </v>
      </c>
      <c r="H6206">
        <v>47</v>
      </c>
      <c r="I6206">
        <v>126</v>
      </c>
      <c r="J6206">
        <v>282</v>
      </c>
      <c r="K6206">
        <f>IF(AND(Tabel1[[#This Row],[Gruppe]]&gt;=610,Tabel1[[#This Row],[Gruppe]]&lt;=765),Tabel1[[#This Row],[Dækmeter]],0)</f>
        <v>0</v>
      </c>
      <c r="L6206">
        <v>0</v>
      </c>
      <c r="M6206" t="s">
        <v>3</v>
      </c>
      <c r="N6206" t="str">
        <f>VLOOKUP($F6206,Statistikkoder!$A$2:$C$154,3,FALSE)</f>
        <v>Personbil</v>
      </c>
    </row>
    <row r="6207" spans="1:14" x14ac:dyDescent="0.2">
      <c r="A6207" t="s">
        <v>220</v>
      </c>
      <c r="B6207" s="1">
        <v>0.41666666666666669</v>
      </c>
      <c r="C6207" t="s">
        <v>0</v>
      </c>
      <c r="D6207" t="s">
        <v>1</v>
      </c>
      <c r="E6207" t="s">
        <v>190</v>
      </c>
      <c r="F6207">
        <v>120</v>
      </c>
      <c r="G6207" t="str">
        <f>VLOOKUP(Tabel1[[#This Row],[Gruppe]],Statistikkoder!$A$1:$C$154,2,FALSE)</f>
        <v>    Bil &gt; 1,95 m                            </v>
      </c>
      <c r="H6207">
        <v>2</v>
      </c>
      <c r="I6207">
        <v>7</v>
      </c>
      <c r="J6207">
        <v>12</v>
      </c>
      <c r="K6207">
        <f>IF(AND(Tabel1[[#This Row],[Gruppe]]&gt;=610,Tabel1[[#This Row],[Gruppe]]&lt;=765),Tabel1[[#This Row],[Dækmeter]],0)</f>
        <v>0</v>
      </c>
      <c r="L6207">
        <v>0</v>
      </c>
      <c r="M6207" t="s">
        <v>3</v>
      </c>
      <c r="N6207" t="str">
        <f>VLOOKUP($F6207,Statistikkoder!$A$2:$C$154,3,FALSE)</f>
        <v>Personbil</v>
      </c>
    </row>
    <row r="6208" spans="1:14" x14ac:dyDescent="0.2">
      <c r="A6208" t="s">
        <v>220</v>
      </c>
      <c r="B6208" s="1">
        <v>0.41666666666666669</v>
      </c>
      <c r="C6208" t="s">
        <v>0</v>
      </c>
      <c r="D6208" t="s">
        <v>1</v>
      </c>
      <c r="E6208" t="s">
        <v>190</v>
      </c>
      <c r="F6208">
        <v>309</v>
      </c>
      <c r="G6208" t="str">
        <f>VLOOKUP(Tabel1[[#This Row],[Gruppe]],Statistikkoder!$A$1:$C$154,2,FALSE)</f>
        <v>    Autocamper &lt;  6 meter                </v>
      </c>
      <c r="H6208">
        <v>1</v>
      </c>
      <c r="I6208">
        <v>2</v>
      </c>
      <c r="J6208">
        <v>6</v>
      </c>
      <c r="K6208">
        <f>IF(AND(Tabel1[[#This Row],[Gruppe]]&gt;=610,Tabel1[[#This Row],[Gruppe]]&lt;=765),Tabel1[[#This Row],[Dækmeter]],0)</f>
        <v>0</v>
      </c>
      <c r="L6208">
        <v>0</v>
      </c>
      <c r="M6208" t="s">
        <v>3</v>
      </c>
      <c r="N6208" t="str">
        <f>VLOOKUP($F6208,Statistikkoder!$A$2:$C$154,3,FALSE)</f>
        <v>Autocamper</v>
      </c>
    </row>
    <row r="6209" spans="1:14" x14ac:dyDescent="0.2">
      <c r="A6209" t="s">
        <v>220</v>
      </c>
      <c r="B6209" s="1">
        <v>0.41666666666666669</v>
      </c>
      <c r="C6209" t="s">
        <v>0</v>
      </c>
      <c r="D6209" t="s">
        <v>1</v>
      </c>
      <c r="E6209" t="s">
        <v>190</v>
      </c>
      <c r="F6209">
        <v>410</v>
      </c>
      <c r="G6209" t="str">
        <f>VLOOKUP(Tabel1[[#This Row],[Gruppe]],Statistikkoder!$A$1:$C$154,2,FALSE)</f>
        <v>    MC                                    </v>
      </c>
      <c r="H6209">
        <v>3</v>
      </c>
      <c r="I6209">
        <v>3</v>
      </c>
      <c r="J6209">
        <v>9</v>
      </c>
      <c r="K6209">
        <f>IF(AND(Tabel1[[#This Row],[Gruppe]]&gt;=610,Tabel1[[#This Row],[Gruppe]]&lt;=765),Tabel1[[#This Row],[Dækmeter]],0)</f>
        <v>0</v>
      </c>
      <c r="L6209">
        <v>0</v>
      </c>
      <c r="M6209" t="s">
        <v>3</v>
      </c>
      <c r="N6209" t="str">
        <f>VLOOKUP($F6209,Statistikkoder!$A$2:$C$154,3,FALSE)</f>
        <v>MC/Knallert</v>
      </c>
    </row>
    <row r="6210" spans="1:14" x14ac:dyDescent="0.2">
      <c r="A6210" t="s">
        <v>220</v>
      </c>
      <c r="B6210" s="1">
        <v>0.41666666666666669</v>
      </c>
      <c r="C6210" t="s">
        <v>0</v>
      </c>
      <c r="D6210" t="s">
        <v>1</v>
      </c>
      <c r="E6210" t="s">
        <v>190</v>
      </c>
      <c r="F6210">
        <v>510</v>
      </c>
      <c r="G6210" t="str">
        <f>VLOOKUP(Tabel1[[#This Row],[Gruppe]],Statistikkoder!$A$1:$C$154,2,FALSE)</f>
        <v>    Cykel Voksen                            </v>
      </c>
      <c r="H6210">
        <v>2</v>
      </c>
      <c r="I6210">
        <v>0</v>
      </c>
      <c r="J6210">
        <v>2</v>
      </c>
      <c r="K6210">
        <f>IF(AND(Tabel1[[#This Row],[Gruppe]]&gt;=610,Tabel1[[#This Row],[Gruppe]]&lt;=765),Tabel1[[#This Row],[Dækmeter]],0)</f>
        <v>0</v>
      </c>
      <c r="L6210">
        <v>0</v>
      </c>
      <c r="M6210" t="s">
        <v>3</v>
      </c>
      <c r="N6210" t="str">
        <f>VLOOKUP($F6210,Statistikkoder!$A$2:$C$154,3,FALSE)</f>
        <v>Cykel</v>
      </c>
    </row>
    <row r="6211" spans="1:14" x14ac:dyDescent="0.2">
      <c r="A6211" t="s">
        <v>220</v>
      </c>
      <c r="B6211" s="1">
        <v>0.41666666666666669</v>
      </c>
      <c r="C6211" t="s">
        <v>0</v>
      </c>
      <c r="D6211" t="s">
        <v>1</v>
      </c>
      <c r="E6211" t="s">
        <v>190</v>
      </c>
      <c r="F6211">
        <v>765</v>
      </c>
      <c r="G6211" t="str">
        <f>VLOOKUP(Tabel1[[#This Row],[Gruppe]],Statistikkoder!$A$1:$C$154,2,FALSE)</f>
        <v>    Special transport                        </v>
      </c>
      <c r="H6211">
        <v>1</v>
      </c>
      <c r="I6211">
        <v>1</v>
      </c>
      <c r="J6211">
        <v>10</v>
      </c>
      <c r="K6211">
        <f>IF(AND(Tabel1[[#This Row],[Gruppe]]&gt;=610,Tabel1[[#This Row],[Gruppe]]&lt;=765),Tabel1[[#This Row],[Dækmeter]],0)</f>
        <v>10</v>
      </c>
      <c r="L6211">
        <v>0</v>
      </c>
      <c r="M6211" t="s">
        <v>3</v>
      </c>
      <c r="N6211" t="str">
        <f>VLOOKUP($F6211,Statistikkoder!$A$2:$C$154,3,FALSE)</f>
        <v>Specialtransport</v>
      </c>
    </row>
    <row r="6212" spans="1:14" x14ac:dyDescent="0.2">
      <c r="A6212" t="s">
        <v>220</v>
      </c>
      <c r="B6212" s="1">
        <v>0.41666666666666669</v>
      </c>
      <c r="C6212" t="s">
        <v>0</v>
      </c>
      <c r="D6212" t="s">
        <v>1</v>
      </c>
      <c r="E6212" t="s">
        <v>190</v>
      </c>
      <c r="F6212">
        <v>996</v>
      </c>
      <c r="G6212" t="str">
        <f>VLOOKUP(Tabel1[[#This Row],[Gruppe]],Statistikkoder!$A$1:$C$154,2,FALSE)</f>
        <v>    Passager i køretøj                            </v>
      </c>
      <c r="H6212">
        <v>0</v>
      </c>
      <c r="I6212">
        <v>145</v>
      </c>
      <c r="J6212">
        <v>0</v>
      </c>
      <c r="K6212">
        <f>IF(AND(Tabel1[[#This Row],[Gruppe]]&gt;=610,Tabel1[[#This Row],[Gruppe]]&lt;=765),Tabel1[[#This Row],[Dækmeter]],0)</f>
        <v>0</v>
      </c>
      <c r="L6212">
        <v>0</v>
      </c>
      <c r="M6212" t="s">
        <v>3</v>
      </c>
      <c r="N6212" t="str">
        <f>VLOOKUP($F6212,Statistikkoder!$A$2:$C$154,3,FALSE)</f>
        <v>Passager</v>
      </c>
    </row>
    <row r="6213" spans="1:14" x14ac:dyDescent="0.2">
      <c r="A6213" t="s">
        <v>220</v>
      </c>
      <c r="B6213" s="1">
        <v>0.41666666666666669</v>
      </c>
      <c r="C6213" t="s">
        <v>0</v>
      </c>
      <c r="D6213" t="s">
        <v>1</v>
      </c>
      <c r="E6213" t="s">
        <v>190</v>
      </c>
      <c r="F6213">
        <v>997</v>
      </c>
      <c r="G6213" t="str">
        <f>VLOOKUP(Tabel1[[#This Row],[Gruppe]],Statistikkoder!$A$1:$C$154,2,FALSE)</f>
        <v>    Passager ekstra i bil                          </v>
      </c>
      <c r="H6213">
        <v>0</v>
      </c>
      <c r="I6213">
        <v>1</v>
      </c>
      <c r="J6213">
        <v>0</v>
      </c>
      <c r="K6213">
        <f>IF(AND(Tabel1[[#This Row],[Gruppe]]&gt;=610,Tabel1[[#This Row],[Gruppe]]&lt;=765),Tabel1[[#This Row],[Dækmeter]],0)</f>
        <v>0</v>
      </c>
      <c r="L6213">
        <v>0</v>
      </c>
      <c r="M6213" t="s">
        <v>3</v>
      </c>
      <c r="N6213" t="str">
        <f>VLOOKUP($F6213,Statistikkoder!$A$2:$C$154,3,FALSE)</f>
        <v>Passager</v>
      </c>
    </row>
    <row r="6214" spans="1:14" x14ac:dyDescent="0.2">
      <c r="A6214" t="s">
        <v>220</v>
      </c>
      <c r="B6214" s="1">
        <v>0.45833333333333331</v>
      </c>
      <c r="C6214" t="s">
        <v>4</v>
      </c>
      <c r="D6214" t="s">
        <v>2</v>
      </c>
      <c r="E6214" t="s">
        <v>190</v>
      </c>
      <c r="F6214">
        <v>10</v>
      </c>
      <c r="G6214" s="16" t="str">
        <f>VLOOKUP(Tabel1[[#This Row],[Gruppe]],Statistikkoder!$A$1:$C$154,2,FALSE)</f>
        <v>    Voksen gående                    </v>
      </c>
      <c r="H6214">
        <v>0</v>
      </c>
      <c r="I6214">
        <v>3</v>
      </c>
      <c r="J6214">
        <v>0</v>
      </c>
      <c r="K6214" s="16">
        <f>IF(AND(Tabel1[[#This Row],[Gruppe]]&gt;=610,Tabel1[[#This Row],[Gruppe]]&lt;=765),Tabel1[[#This Row],[Dækmeter]],0)</f>
        <v>0</v>
      </c>
      <c r="L6214">
        <v>0</v>
      </c>
      <c r="M6214" t="s">
        <v>3</v>
      </c>
      <c r="N6214" s="16" t="str">
        <f>VLOOKUP($F6214,Statistikkoder!$A$2:$C$154,3,FALSE)</f>
        <v>Passager</v>
      </c>
    </row>
    <row r="6215" spans="1:14" x14ac:dyDescent="0.2">
      <c r="A6215" t="s">
        <v>220</v>
      </c>
      <c r="B6215" s="1">
        <v>0.45833333333333331</v>
      </c>
      <c r="C6215" t="s">
        <v>4</v>
      </c>
      <c r="D6215" t="s">
        <v>2</v>
      </c>
      <c r="E6215" t="s">
        <v>190</v>
      </c>
      <c r="F6215">
        <v>40</v>
      </c>
      <c r="G6215" s="16" t="str">
        <f>VLOOKUP(Tabel1[[#This Row],[Gruppe]],Statistikkoder!$A$1:$C$154,2,FALSE)</f>
        <v>    Pensionist gående                </v>
      </c>
      <c r="H6215">
        <v>0</v>
      </c>
      <c r="I6215">
        <v>1</v>
      </c>
      <c r="J6215">
        <v>0</v>
      </c>
      <c r="K6215" s="16">
        <f>IF(AND(Tabel1[[#This Row],[Gruppe]]&gt;=610,Tabel1[[#This Row],[Gruppe]]&lt;=765),Tabel1[[#This Row],[Dækmeter]],0)</f>
        <v>0</v>
      </c>
      <c r="L6215">
        <v>0</v>
      </c>
      <c r="M6215" t="s">
        <v>3</v>
      </c>
      <c r="N6215" s="16" t="str">
        <f>VLOOKUP($F6215,Statistikkoder!$A$2:$C$154,3,FALSE)</f>
        <v>Passager</v>
      </c>
    </row>
    <row r="6216" spans="1:14" x14ac:dyDescent="0.2">
      <c r="A6216" t="s">
        <v>220</v>
      </c>
      <c r="B6216" s="1">
        <v>0.45833333333333331</v>
      </c>
      <c r="C6216" t="s">
        <v>4</v>
      </c>
      <c r="D6216" t="s">
        <v>2</v>
      </c>
      <c r="E6216" t="s">
        <v>190</v>
      </c>
      <c r="F6216">
        <v>80</v>
      </c>
      <c r="G6216" s="16" t="str">
        <f>VLOOKUP(Tabel1[[#This Row],[Gruppe]],Statistikkoder!$A$1:$C$154,2,FALSE)</f>
        <v>    Bil &lt; 1,95 pendler rejse        </v>
      </c>
      <c r="H6216">
        <v>7</v>
      </c>
      <c r="I6216">
        <v>13</v>
      </c>
      <c r="J6216">
        <v>42</v>
      </c>
      <c r="K6216" s="16">
        <f>IF(AND(Tabel1[[#This Row],[Gruppe]]&gt;=610,Tabel1[[#This Row],[Gruppe]]&lt;=765),Tabel1[[#This Row],[Dækmeter]],0)</f>
        <v>0</v>
      </c>
      <c r="L6216">
        <v>0</v>
      </c>
      <c r="M6216" t="s">
        <v>3</v>
      </c>
      <c r="N6216" s="16" t="str">
        <f>VLOOKUP($F6216,Statistikkoder!$A$2:$C$154,3,FALSE)</f>
        <v>Personbil</v>
      </c>
    </row>
    <row r="6217" spans="1:14" x14ac:dyDescent="0.2">
      <c r="A6217" t="s">
        <v>220</v>
      </c>
      <c r="B6217" s="1">
        <v>0.45833333333333331</v>
      </c>
      <c r="C6217" t="s">
        <v>4</v>
      </c>
      <c r="D6217" t="s">
        <v>2</v>
      </c>
      <c r="E6217" t="s">
        <v>190</v>
      </c>
      <c r="F6217">
        <v>110</v>
      </c>
      <c r="G6217" s="16" t="str">
        <f>VLOOKUP(Tabel1[[#This Row],[Gruppe]],Statistikkoder!$A$1:$C$154,2,FALSE)</f>
        <v>    Bil &lt; 1,95 m                            </v>
      </c>
      <c r="H6217">
        <v>33</v>
      </c>
      <c r="I6217">
        <v>83</v>
      </c>
      <c r="J6217">
        <v>198</v>
      </c>
      <c r="K6217" s="16">
        <f>IF(AND(Tabel1[[#This Row],[Gruppe]]&gt;=610,Tabel1[[#This Row],[Gruppe]]&lt;=765),Tabel1[[#This Row],[Dækmeter]],0)</f>
        <v>0</v>
      </c>
      <c r="L6217">
        <v>0</v>
      </c>
      <c r="M6217" t="s">
        <v>3</v>
      </c>
      <c r="N6217" s="16" t="str">
        <f>VLOOKUP($F6217,Statistikkoder!$A$2:$C$154,3,FALSE)</f>
        <v>Personbil</v>
      </c>
    </row>
    <row r="6218" spans="1:14" x14ac:dyDescent="0.2">
      <c r="A6218" t="s">
        <v>220</v>
      </c>
      <c r="B6218" s="1">
        <v>0.45833333333333331</v>
      </c>
      <c r="C6218" t="s">
        <v>4</v>
      </c>
      <c r="D6218" t="s">
        <v>2</v>
      </c>
      <c r="E6218" t="s">
        <v>190</v>
      </c>
      <c r="F6218">
        <v>115</v>
      </c>
      <c r="G6218" s="16" t="str">
        <f>VLOOKUP(Tabel1[[#This Row],[Gruppe]],Statistikkoder!$A$1:$C$154,2,FALSE)</f>
        <v>    Bil &lt; 1,95 m med anhænger                </v>
      </c>
      <c r="H6218">
        <v>2</v>
      </c>
      <c r="I6218">
        <v>7</v>
      </c>
      <c r="J6218">
        <v>20</v>
      </c>
      <c r="K6218" s="16">
        <f>IF(AND(Tabel1[[#This Row],[Gruppe]]&gt;=610,Tabel1[[#This Row],[Gruppe]]&lt;=765),Tabel1[[#This Row],[Dækmeter]],0)</f>
        <v>0</v>
      </c>
      <c r="L6218">
        <v>0</v>
      </c>
      <c r="M6218" t="s">
        <v>3</v>
      </c>
      <c r="N6218" s="16" t="str">
        <f>VLOOKUP($F6218,Statistikkoder!$A$2:$C$154,3,FALSE)</f>
        <v>Personbil</v>
      </c>
    </row>
    <row r="6219" spans="1:14" x14ac:dyDescent="0.2">
      <c r="A6219" t="s">
        <v>220</v>
      </c>
      <c r="B6219" s="1">
        <v>0.45833333333333331</v>
      </c>
      <c r="C6219" t="s">
        <v>4</v>
      </c>
      <c r="D6219" t="s">
        <v>2</v>
      </c>
      <c r="E6219" t="s">
        <v>190</v>
      </c>
      <c r="F6219">
        <v>120</v>
      </c>
      <c r="G6219" s="16" t="str">
        <f>VLOOKUP(Tabel1[[#This Row],[Gruppe]],Statistikkoder!$A$1:$C$154,2,FALSE)</f>
        <v>    Bil &gt; 1,95 m                            </v>
      </c>
      <c r="H6219">
        <v>1</v>
      </c>
      <c r="I6219">
        <v>3</v>
      </c>
      <c r="J6219">
        <v>6</v>
      </c>
      <c r="K6219" s="16">
        <f>IF(AND(Tabel1[[#This Row],[Gruppe]]&gt;=610,Tabel1[[#This Row],[Gruppe]]&lt;=765),Tabel1[[#This Row],[Dækmeter]],0)</f>
        <v>0</v>
      </c>
      <c r="L6219">
        <v>0</v>
      </c>
      <c r="M6219" t="s">
        <v>3</v>
      </c>
      <c r="N6219" s="16" t="str">
        <f>VLOOKUP($F6219,Statistikkoder!$A$2:$C$154,3,FALSE)</f>
        <v>Personbil</v>
      </c>
    </row>
    <row r="6220" spans="1:14" x14ac:dyDescent="0.2">
      <c r="A6220" t="s">
        <v>220</v>
      </c>
      <c r="B6220" s="1">
        <v>0.45833333333333331</v>
      </c>
      <c r="C6220" t="s">
        <v>4</v>
      </c>
      <c r="D6220" t="s">
        <v>2</v>
      </c>
      <c r="E6220" t="s">
        <v>190</v>
      </c>
      <c r="F6220">
        <v>126</v>
      </c>
      <c r="G6220" s="16" t="str">
        <f>VLOOKUP(Tabel1[[#This Row],[Gruppe]],Statistikkoder!$A$1:$C$154,2,FALSE)</f>
        <v xml:space="preserve">    Bil med campingvogn                     </v>
      </c>
      <c r="H6220">
        <v>1</v>
      </c>
      <c r="I6220">
        <v>2</v>
      </c>
      <c r="J6220">
        <v>12</v>
      </c>
      <c r="K6220" s="16">
        <f>IF(AND(Tabel1[[#This Row],[Gruppe]]&gt;=610,Tabel1[[#This Row],[Gruppe]]&lt;=765),Tabel1[[#This Row],[Dækmeter]],0)</f>
        <v>0</v>
      </c>
      <c r="L6220">
        <v>0</v>
      </c>
      <c r="M6220" t="s">
        <v>3</v>
      </c>
      <c r="N6220" s="16" t="str">
        <f>VLOOKUP($F6220,Statistikkoder!$A$2:$C$154,3,FALSE)</f>
        <v>Personbil</v>
      </c>
    </row>
    <row r="6221" spans="1:14" x14ac:dyDescent="0.2">
      <c r="A6221" t="s">
        <v>220</v>
      </c>
      <c r="B6221" s="1">
        <v>0.45833333333333331</v>
      </c>
      <c r="C6221" t="s">
        <v>4</v>
      </c>
      <c r="D6221" t="s">
        <v>2</v>
      </c>
      <c r="E6221" t="s">
        <v>190</v>
      </c>
      <c r="F6221">
        <v>320</v>
      </c>
      <c r="G6221" s="16" t="str">
        <f>VLOOKUP(Tabel1[[#This Row],[Gruppe]],Statistikkoder!$A$1:$C$154,2,FALSE)</f>
        <v>    Autocamper &lt; 12 meter                </v>
      </c>
      <c r="H6221">
        <v>1</v>
      </c>
      <c r="I6221">
        <v>2</v>
      </c>
      <c r="J6221">
        <v>10</v>
      </c>
      <c r="K6221" s="16">
        <f>IF(AND(Tabel1[[#This Row],[Gruppe]]&gt;=610,Tabel1[[#This Row],[Gruppe]]&lt;=765),Tabel1[[#This Row],[Dækmeter]],0)</f>
        <v>0</v>
      </c>
      <c r="L6221">
        <v>0</v>
      </c>
      <c r="M6221" t="s">
        <v>3</v>
      </c>
      <c r="N6221" s="16" t="str">
        <f>VLOOKUP($F6221,Statistikkoder!$A$2:$C$154,3,FALSE)</f>
        <v>Autocamper</v>
      </c>
    </row>
    <row r="6222" spans="1:14" x14ac:dyDescent="0.2">
      <c r="A6222" t="s">
        <v>220</v>
      </c>
      <c r="B6222" s="1">
        <v>0.45833333333333331</v>
      </c>
      <c r="C6222" t="s">
        <v>4</v>
      </c>
      <c r="D6222" t="s">
        <v>2</v>
      </c>
      <c r="E6222" t="s">
        <v>190</v>
      </c>
      <c r="F6222">
        <v>510</v>
      </c>
      <c r="G6222" s="16" t="str">
        <f>VLOOKUP(Tabel1[[#This Row],[Gruppe]],Statistikkoder!$A$1:$C$154,2,FALSE)</f>
        <v>    Cykel Voksen                            </v>
      </c>
      <c r="H6222">
        <v>1</v>
      </c>
      <c r="I6222">
        <v>0</v>
      </c>
      <c r="J6222">
        <v>1</v>
      </c>
      <c r="K6222" s="16">
        <f>IF(AND(Tabel1[[#This Row],[Gruppe]]&gt;=610,Tabel1[[#This Row],[Gruppe]]&lt;=765),Tabel1[[#This Row],[Dækmeter]],0)</f>
        <v>0</v>
      </c>
      <c r="L6222">
        <v>0</v>
      </c>
      <c r="M6222" t="s">
        <v>3</v>
      </c>
      <c r="N6222" s="16" t="str">
        <f>VLOOKUP($F6222,Statistikkoder!$A$2:$C$154,3,FALSE)</f>
        <v>Cykel</v>
      </c>
    </row>
    <row r="6223" spans="1:14" x14ac:dyDescent="0.2">
      <c r="A6223" t="s">
        <v>220</v>
      </c>
      <c r="B6223" s="1">
        <v>0.45833333333333331</v>
      </c>
      <c r="C6223" t="s">
        <v>4</v>
      </c>
      <c r="D6223" t="s">
        <v>2</v>
      </c>
      <c r="E6223" t="s">
        <v>190</v>
      </c>
      <c r="F6223">
        <v>720</v>
      </c>
      <c r="G6223" s="16" t="str">
        <f>VLOOKUP(Tabel1[[#This Row],[Gruppe]],Statistikkoder!$A$1:$C$154,2,FALSE)</f>
        <v>    Forvogn &gt; 10 meter incl. fører          </v>
      </c>
      <c r="H6223">
        <v>1</v>
      </c>
      <c r="I6223">
        <v>2</v>
      </c>
      <c r="J6223">
        <v>12</v>
      </c>
      <c r="K6223" s="16">
        <f>IF(AND(Tabel1[[#This Row],[Gruppe]]&gt;=610,Tabel1[[#This Row],[Gruppe]]&lt;=765),Tabel1[[#This Row],[Dækmeter]],0)</f>
        <v>12</v>
      </c>
      <c r="L6223">
        <v>0</v>
      </c>
      <c r="M6223" t="s">
        <v>3</v>
      </c>
      <c r="N6223" s="16" t="str">
        <f>VLOOKUP($F6223,Statistikkoder!$A$2:$C$154,3,FALSE)</f>
        <v>Forvogn</v>
      </c>
    </row>
    <row r="6224" spans="1:14" x14ac:dyDescent="0.2">
      <c r="A6224" t="s">
        <v>220</v>
      </c>
      <c r="B6224" s="1">
        <v>0.45833333333333331</v>
      </c>
      <c r="C6224" t="s">
        <v>4</v>
      </c>
      <c r="D6224" t="s">
        <v>2</v>
      </c>
      <c r="E6224" t="s">
        <v>190</v>
      </c>
      <c r="F6224">
        <v>996</v>
      </c>
      <c r="G6224" s="16" t="str">
        <f>VLOOKUP(Tabel1[[#This Row],[Gruppe]],Statistikkoder!$A$1:$C$154,2,FALSE)</f>
        <v>    Passager i køretøj                            </v>
      </c>
      <c r="H6224">
        <v>0</v>
      </c>
      <c r="I6224">
        <v>112</v>
      </c>
      <c r="J6224">
        <v>0</v>
      </c>
      <c r="K6224" s="16">
        <f>IF(AND(Tabel1[[#This Row],[Gruppe]]&gt;=610,Tabel1[[#This Row],[Gruppe]]&lt;=765),Tabel1[[#This Row],[Dækmeter]],0)</f>
        <v>0</v>
      </c>
      <c r="L6224">
        <v>0</v>
      </c>
      <c r="M6224" t="s">
        <v>3</v>
      </c>
      <c r="N6224" s="16" t="str">
        <f>VLOOKUP($F6224,Statistikkoder!$A$2:$C$154,3,FALSE)</f>
        <v>Passager</v>
      </c>
    </row>
    <row r="6225" spans="1:14" x14ac:dyDescent="0.2">
      <c r="A6225" t="s">
        <v>220</v>
      </c>
      <c r="B6225" s="1">
        <v>0.45833333333333331</v>
      </c>
      <c r="C6225" t="s">
        <v>0</v>
      </c>
      <c r="D6225" t="s">
        <v>1</v>
      </c>
      <c r="E6225" t="s">
        <v>189</v>
      </c>
      <c r="F6225">
        <v>10</v>
      </c>
      <c r="G6225" t="str">
        <f>VLOOKUP(Tabel1[[#This Row],[Gruppe]],Statistikkoder!$A$1:$C$154,2,FALSE)</f>
        <v>    Voksen gående                    </v>
      </c>
      <c r="H6225">
        <v>0</v>
      </c>
      <c r="I6225">
        <v>9</v>
      </c>
      <c r="J6225">
        <v>0</v>
      </c>
      <c r="K6225">
        <f>IF(AND(Tabel1[[#This Row],[Gruppe]]&gt;=610,Tabel1[[#This Row],[Gruppe]]&lt;=765),Tabel1[[#This Row],[Dækmeter]],0)</f>
        <v>0</v>
      </c>
      <c r="L6225">
        <v>0</v>
      </c>
      <c r="M6225" t="s">
        <v>3</v>
      </c>
      <c r="N6225" t="str">
        <f>VLOOKUP($F6225,Statistikkoder!$A$2:$C$154,3,FALSE)</f>
        <v>Passager</v>
      </c>
    </row>
    <row r="6226" spans="1:14" x14ac:dyDescent="0.2">
      <c r="A6226" t="s">
        <v>220</v>
      </c>
      <c r="B6226" s="1">
        <v>0.45833333333333331</v>
      </c>
      <c r="C6226" t="s">
        <v>0</v>
      </c>
      <c r="D6226" t="s">
        <v>1</v>
      </c>
      <c r="E6226" t="s">
        <v>189</v>
      </c>
      <c r="F6226">
        <v>20</v>
      </c>
      <c r="G6226" t="str">
        <f>VLOOKUP(Tabel1[[#This Row],[Gruppe]],Statistikkoder!$A$1:$C$154,2,FALSE)</f>
        <v>    Barn 12-15 år gående              </v>
      </c>
      <c r="H6226">
        <v>0</v>
      </c>
      <c r="I6226">
        <v>2</v>
      </c>
      <c r="J6226">
        <v>0</v>
      </c>
      <c r="K6226">
        <f>IF(AND(Tabel1[[#This Row],[Gruppe]]&gt;=610,Tabel1[[#This Row],[Gruppe]]&lt;=765),Tabel1[[#This Row],[Dækmeter]],0)</f>
        <v>0</v>
      </c>
      <c r="L6226">
        <v>0</v>
      </c>
      <c r="M6226" t="s">
        <v>3</v>
      </c>
      <c r="N6226" t="str">
        <f>VLOOKUP($F6226,Statistikkoder!$A$2:$C$154,3,FALSE)</f>
        <v>Passager</v>
      </c>
    </row>
    <row r="6227" spans="1:14" x14ac:dyDescent="0.2">
      <c r="A6227" t="s">
        <v>220</v>
      </c>
      <c r="B6227" s="1">
        <v>0.45833333333333331</v>
      </c>
      <c r="C6227" t="s">
        <v>0</v>
      </c>
      <c r="D6227" t="s">
        <v>1</v>
      </c>
      <c r="E6227" t="s">
        <v>189</v>
      </c>
      <c r="F6227">
        <v>30</v>
      </c>
      <c r="G6227" t="str">
        <f>VLOOKUP(Tabel1[[#This Row],[Gruppe]],Statistikkoder!$A$1:$C$154,2,FALSE)</f>
        <v>    Barn  0-11 år gående              </v>
      </c>
      <c r="H6227">
        <v>0</v>
      </c>
      <c r="I6227">
        <v>2</v>
      </c>
      <c r="J6227">
        <v>0</v>
      </c>
      <c r="K6227">
        <f>IF(AND(Tabel1[[#This Row],[Gruppe]]&gt;=610,Tabel1[[#This Row],[Gruppe]]&lt;=765),Tabel1[[#This Row],[Dækmeter]],0)</f>
        <v>0</v>
      </c>
      <c r="L6227">
        <v>0</v>
      </c>
      <c r="M6227" t="s">
        <v>3</v>
      </c>
      <c r="N6227" t="str">
        <f>VLOOKUP($F6227,Statistikkoder!$A$2:$C$154,3,FALSE)</f>
        <v>Passager</v>
      </c>
    </row>
    <row r="6228" spans="1:14" x14ac:dyDescent="0.2">
      <c r="A6228" t="s">
        <v>220</v>
      </c>
      <c r="B6228" s="1">
        <v>0.45833333333333331</v>
      </c>
      <c r="C6228" t="s">
        <v>0</v>
      </c>
      <c r="D6228" t="s">
        <v>1</v>
      </c>
      <c r="E6228" t="s">
        <v>189</v>
      </c>
      <c r="F6228">
        <v>40</v>
      </c>
      <c r="G6228" t="str">
        <f>VLOOKUP(Tabel1[[#This Row],[Gruppe]],Statistikkoder!$A$1:$C$154,2,FALSE)</f>
        <v>    Pensionist gående                </v>
      </c>
      <c r="H6228">
        <v>0</v>
      </c>
      <c r="I6228">
        <v>2</v>
      </c>
      <c r="J6228">
        <v>0</v>
      </c>
      <c r="K6228">
        <f>IF(AND(Tabel1[[#This Row],[Gruppe]]&gt;=610,Tabel1[[#This Row],[Gruppe]]&lt;=765),Tabel1[[#This Row],[Dækmeter]],0)</f>
        <v>0</v>
      </c>
      <c r="L6228">
        <v>0</v>
      </c>
      <c r="M6228" t="s">
        <v>3</v>
      </c>
      <c r="N6228" t="str">
        <f>VLOOKUP($F6228,Statistikkoder!$A$2:$C$154,3,FALSE)</f>
        <v>Passager</v>
      </c>
    </row>
    <row r="6229" spans="1:14" x14ac:dyDescent="0.2">
      <c r="A6229" t="s">
        <v>220</v>
      </c>
      <c r="B6229" s="1">
        <v>0.45833333333333331</v>
      </c>
      <c r="C6229" t="s">
        <v>0</v>
      </c>
      <c r="D6229" t="s">
        <v>1</v>
      </c>
      <c r="E6229" t="s">
        <v>189</v>
      </c>
      <c r="F6229">
        <v>80</v>
      </c>
      <c r="G6229" t="str">
        <f>VLOOKUP(Tabel1[[#This Row],[Gruppe]],Statistikkoder!$A$1:$C$154,2,FALSE)</f>
        <v>    Bil &lt; 1,95 pendler rejse        </v>
      </c>
      <c r="H6229">
        <v>2</v>
      </c>
      <c r="I6229">
        <v>4</v>
      </c>
      <c r="J6229">
        <v>12</v>
      </c>
      <c r="K6229">
        <f>IF(AND(Tabel1[[#This Row],[Gruppe]]&gt;=610,Tabel1[[#This Row],[Gruppe]]&lt;=765),Tabel1[[#This Row],[Dækmeter]],0)</f>
        <v>0</v>
      </c>
      <c r="L6229">
        <v>0</v>
      </c>
      <c r="M6229" t="s">
        <v>3</v>
      </c>
      <c r="N6229" t="str">
        <f>VLOOKUP($F6229,Statistikkoder!$A$2:$C$154,3,FALSE)</f>
        <v>Personbil</v>
      </c>
    </row>
    <row r="6230" spans="1:14" x14ac:dyDescent="0.2">
      <c r="A6230" t="s">
        <v>220</v>
      </c>
      <c r="B6230" s="1">
        <v>0.45833333333333331</v>
      </c>
      <c r="C6230" t="s">
        <v>0</v>
      </c>
      <c r="D6230" t="s">
        <v>1</v>
      </c>
      <c r="E6230" t="s">
        <v>189</v>
      </c>
      <c r="F6230">
        <v>110</v>
      </c>
      <c r="G6230" t="str">
        <f>VLOOKUP(Tabel1[[#This Row],[Gruppe]],Statistikkoder!$A$1:$C$154,2,FALSE)</f>
        <v>    Bil &lt; 1,95 m                            </v>
      </c>
      <c r="H6230">
        <v>35</v>
      </c>
      <c r="I6230">
        <v>84</v>
      </c>
      <c r="J6230">
        <v>210</v>
      </c>
      <c r="K6230">
        <f>IF(AND(Tabel1[[#This Row],[Gruppe]]&gt;=610,Tabel1[[#This Row],[Gruppe]]&lt;=765),Tabel1[[#This Row],[Dækmeter]],0)</f>
        <v>0</v>
      </c>
      <c r="L6230">
        <v>0</v>
      </c>
      <c r="M6230" t="s">
        <v>3</v>
      </c>
      <c r="N6230" t="str">
        <f>VLOOKUP($F6230,Statistikkoder!$A$2:$C$154,3,FALSE)</f>
        <v>Personbil</v>
      </c>
    </row>
    <row r="6231" spans="1:14" x14ac:dyDescent="0.2">
      <c r="A6231" t="s">
        <v>220</v>
      </c>
      <c r="B6231" s="1">
        <v>0.45833333333333331</v>
      </c>
      <c r="C6231" t="s">
        <v>0</v>
      </c>
      <c r="D6231" t="s">
        <v>1</v>
      </c>
      <c r="E6231" t="s">
        <v>189</v>
      </c>
      <c r="F6231">
        <v>120</v>
      </c>
      <c r="G6231" t="str">
        <f>VLOOKUP(Tabel1[[#This Row],[Gruppe]],Statistikkoder!$A$1:$C$154,2,FALSE)</f>
        <v>    Bil &gt; 1,95 m                            </v>
      </c>
      <c r="H6231">
        <v>3</v>
      </c>
      <c r="I6231">
        <v>10</v>
      </c>
      <c r="J6231">
        <v>18</v>
      </c>
      <c r="K6231">
        <f>IF(AND(Tabel1[[#This Row],[Gruppe]]&gt;=610,Tabel1[[#This Row],[Gruppe]]&lt;=765),Tabel1[[#This Row],[Dækmeter]],0)</f>
        <v>0</v>
      </c>
      <c r="L6231">
        <v>0</v>
      </c>
      <c r="M6231" t="s">
        <v>3</v>
      </c>
      <c r="N6231" t="str">
        <f>VLOOKUP($F6231,Statistikkoder!$A$2:$C$154,3,FALSE)</f>
        <v>Personbil</v>
      </c>
    </row>
    <row r="6232" spans="1:14" x14ac:dyDescent="0.2">
      <c r="A6232" t="s">
        <v>220</v>
      </c>
      <c r="B6232" s="1">
        <v>0.45833333333333331</v>
      </c>
      <c r="C6232" t="s">
        <v>0</v>
      </c>
      <c r="D6232" t="s">
        <v>1</v>
      </c>
      <c r="E6232" t="s">
        <v>189</v>
      </c>
      <c r="F6232">
        <v>320</v>
      </c>
      <c r="G6232" t="str">
        <f>VLOOKUP(Tabel1[[#This Row],[Gruppe]],Statistikkoder!$A$1:$C$154,2,FALSE)</f>
        <v>    Autocamper &lt; 12 meter                </v>
      </c>
      <c r="H6232">
        <v>1</v>
      </c>
      <c r="I6232">
        <v>2</v>
      </c>
      <c r="J6232">
        <v>10</v>
      </c>
      <c r="K6232">
        <f>IF(AND(Tabel1[[#This Row],[Gruppe]]&gt;=610,Tabel1[[#This Row],[Gruppe]]&lt;=765),Tabel1[[#This Row],[Dækmeter]],0)</f>
        <v>0</v>
      </c>
      <c r="L6232">
        <v>0</v>
      </c>
      <c r="M6232" t="s">
        <v>3</v>
      </c>
      <c r="N6232" t="str">
        <f>VLOOKUP($F6232,Statistikkoder!$A$2:$C$154,3,FALSE)</f>
        <v>Autocamper</v>
      </c>
    </row>
    <row r="6233" spans="1:14" x14ac:dyDescent="0.2">
      <c r="A6233" t="s">
        <v>220</v>
      </c>
      <c r="B6233" s="1">
        <v>0.45833333333333331</v>
      </c>
      <c r="C6233" t="s">
        <v>0</v>
      </c>
      <c r="D6233" t="s">
        <v>1</v>
      </c>
      <c r="E6233" t="s">
        <v>189</v>
      </c>
      <c r="F6233">
        <v>410</v>
      </c>
      <c r="G6233" t="str">
        <f>VLOOKUP(Tabel1[[#This Row],[Gruppe]],Statistikkoder!$A$1:$C$154,2,FALSE)</f>
        <v>    MC                                    </v>
      </c>
      <c r="H6233">
        <v>3</v>
      </c>
      <c r="I6233">
        <v>3</v>
      </c>
      <c r="J6233">
        <v>6</v>
      </c>
      <c r="K6233">
        <f>IF(AND(Tabel1[[#This Row],[Gruppe]]&gt;=610,Tabel1[[#This Row],[Gruppe]]&lt;=765),Tabel1[[#This Row],[Dækmeter]],0)</f>
        <v>0</v>
      </c>
      <c r="L6233">
        <v>0</v>
      </c>
      <c r="M6233" t="s">
        <v>3</v>
      </c>
      <c r="N6233" t="str">
        <f>VLOOKUP($F6233,Statistikkoder!$A$2:$C$154,3,FALSE)</f>
        <v>MC/Knallert</v>
      </c>
    </row>
    <row r="6234" spans="1:14" x14ac:dyDescent="0.2">
      <c r="A6234" t="s">
        <v>220</v>
      </c>
      <c r="B6234" s="1">
        <v>0.45833333333333331</v>
      </c>
      <c r="C6234" t="s">
        <v>0</v>
      </c>
      <c r="D6234" t="s">
        <v>1</v>
      </c>
      <c r="E6234" t="s">
        <v>189</v>
      </c>
      <c r="F6234">
        <v>510</v>
      </c>
      <c r="G6234" t="str">
        <f>VLOOKUP(Tabel1[[#This Row],[Gruppe]],Statistikkoder!$A$1:$C$154,2,FALSE)</f>
        <v>    Cykel Voksen                            </v>
      </c>
      <c r="H6234">
        <v>4</v>
      </c>
      <c r="I6234">
        <v>0</v>
      </c>
      <c r="J6234">
        <v>4</v>
      </c>
      <c r="K6234">
        <f>IF(AND(Tabel1[[#This Row],[Gruppe]]&gt;=610,Tabel1[[#This Row],[Gruppe]]&lt;=765),Tabel1[[#This Row],[Dækmeter]],0)</f>
        <v>0</v>
      </c>
      <c r="L6234">
        <v>0</v>
      </c>
      <c r="M6234" t="s">
        <v>3</v>
      </c>
      <c r="N6234" t="str">
        <f>VLOOKUP($F6234,Statistikkoder!$A$2:$C$154,3,FALSE)</f>
        <v>Cykel</v>
      </c>
    </row>
    <row r="6235" spans="1:14" x14ac:dyDescent="0.2">
      <c r="A6235" t="s">
        <v>220</v>
      </c>
      <c r="B6235" s="1">
        <v>0.45833333333333331</v>
      </c>
      <c r="C6235" t="s">
        <v>0</v>
      </c>
      <c r="D6235" t="s">
        <v>1</v>
      </c>
      <c r="E6235" t="s">
        <v>189</v>
      </c>
      <c r="F6235">
        <v>520</v>
      </c>
      <c r="G6235" t="str">
        <f>VLOOKUP(Tabel1[[#This Row],[Gruppe]],Statistikkoder!$A$1:$C$154,2,FALSE)</f>
        <v>    Cykel Barn 12-15 år                      </v>
      </c>
      <c r="H6235">
        <v>1</v>
      </c>
      <c r="I6235">
        <v>0</v>
      </c>
      <c r="J6235">
        <v>1</v>
      </c>
      <c r="K6235">
        <f>IF(AND(Tabel1[[#This Row],[Gruppe]]&gt;=610,Tabel1[[#This Row],[Gruppe]]&lt;=765),Tabel1[[#This Row],[Dækmeter]],0)</f>
        <v>0</v>
      </c>
      <c r="L6235">
        <v>0</v>
      </c>
      <c r="M6235" t="s">
        <v>3</v>
      </c>
      <c r="N6235" t="str">
        <f>VLOOKUP($F6235,Statistikkoder!$A$2:$C$154,3,FALSE)</f>
        <v>Cykel</v>
      </c>
    </row>
    <row r="6236" spans="1:14" x14ac:dyDescent="0.2">
      <c r="A6236" t="s">
        <v>220</v>
      </c>
      <c r="B6236" s="1">
        <v>0.45833333333333331</v>
      </c>
      <c r="C6236" t="s">
        <v>0</v>
      </c>
      <c r="D6236" t="s">
        <v>1</v>
      </c>
      <c r="E6236" t="s">
        <v>189</v>
      </c>
      <c r="F6236">
        <v>996</v>
      </c>
      <c r="G6236" t="str">
        <f>VLOOKUP(Tabel1[[#This Row],[Gruppe]],Statistikkoder!$A$1:$C$154,2,FALSE)</f>
        <v>    Passager i køretøj                            </v>
      </c>
      <c r="H6236">
        <v>0</v>
      </c>
      <c r="I6236">
        <v>103</v>
      </c>
      <c r="J6236">
        <v>0</v>
      </c>
      <c r="K6236">
        <f>IF(AND(Tabel1[[#This Row],[Gruppe]]&gt;=610,Tabel1[[#This Row],[Gruppe]]&lt;=765),Tabel1[[#This Row],[Dækmeter]],0)</f>
        <v>0</v>
      </c>
      <c r="L6236">
        <v>0</v>
      </c>
      <c r="M6236" t="s">
        <v>3</v>
      </c>
      <c r="N6236" t="str">
        <f>VLOOKUP($F6236,Statistikkoder!$A$2:$C$154,3,FALSE)</f>
        <v>Passager</v>
      </c>
    </row>
    <row r="6237" spans="1:14" x14ac:dyDescent="0.2">
      <c r="A6237" t="s">
        <v>220</v>
      </c>
      <c r="B6237" s="1">
        <v>0.5</v>
      </c>
      <c r="C6237" t="s">
        <v>4</v>
      </c>
      <c r="D6237" t="s">
        <v>2</v>
      </c>
      <c r="E6237" t="s">
        <v>189</v>
      </c>
      <c r="F6237">
        <v>40</v>
      </c>
      <c r="G6237" s="16" t="str">
        <f>VLOOKUP(Tabel1[[#This Row],[Gruppe]],Statistikkoder!$A$1:$C$154,2,FALSE)</f>
        <v>    Pensionist gående                </v>
      </c>
      <c r="H6237">
        <v>0</v>
      </c>
      <c r="I6237">
        <v>1</v>
      </c>
      <c r="J6237">
        <v>0</v>
      </c>
      <c r="K6237" s="16">
        <f>IF(AND(Tabel1[[#This Row],[Gruppe]]&gt;=610,Tabel1[[#This Row],[Gruppe]]&lt;=765),Tabel1[[#This Row],[Dækmeter]],0)</f>
        <v>0</v>
      </c>
      <c r="L6237">
        <v>0</v>
      </c>
      <c r="M6237" t="s">
        <v>3</v>
      </c>
      <c r="N6237" s="16" t="str">
        <f>VLOOKUP($F6237,Statistikkoder!$A$2:$C$154,3,FALSE)</f>
        <v>Passager</v>
      </c>
    </row>
    <row r="6238" spans="1:14" x14ac:dyDescent="0.2">
      <c r="A6238" t="s">
        <v>220</v>
      </c>
      <c r="B6238" s="1">
        <v>0.5</v>
      </c>
      <c r="C6238" t="s">
        <v>4</v>
      </c>
      <c r="D6238" t="s">
        <v>2</v>
      </c>
      <c r="E6238" t="s">
        <v>189</v>
      </c>
      <c r="F6238">
        <v>80</v>
      </c>
      <c r="G6238" s="16" t="str">
        <f>VLOOKUP(Tabel1[[#This Row],[Gruppe]],Statistikkoder!$A$1:$C$154,2,FALSE)</f>
        <v>    Bil &lt; 1,95 pendler rejse        </v>
      </c>
      <c r="H6238">
        <v>1</v>
      </c>
      <c r="I6238">
        <v>5</v>
      </c>
      <c r="J6238">
        <v>6</v>
      </c>
      <c r="K6238" s="16">
        <f>IF(AND(Tabel1[[#This Row],[Gruppe]]&gt;=610,Tabel1[[#This Row],[Gruppe]]&lt;=765),Tabel1[[#This Row],[Dækmeter]],0)</f>
        <v>0</v>
      </c>
      <c r="L6238">
        <v>0</v>
      </c>
      <c r="M6238" t="s">
        <v>3</v>
      </c>
      <c r="N6238" s="16" t="str">
        <f>VLOOKUP($F6238,Statistikkoder!$A$2:$C$154,3,FALSE)</f>
        <v>Personbil</v>
      </c>
    </row>
    <row r="6239" spans="1:14" x14ac:dyDescent="0.2">
      <c r="A6239" t="s">
        <v>220</v>
      </c>
      <c r="B6239" s="1">
        <v>0.5</v>
      </c>
      <c r="C6239" t="s">
        <v>4</v>
      </c>
      <c r="D6239" t="s">
        <v>2</v>
      </c>
      <c r="E6239" t="s">
        <v>189</v>
      </c>
      <c r="F6239">
        <v>110</v>
      </c>
      <c r="G6239" s="16" t="str">
        <f>VLOOKUP(Tabel1[[#This Row],[Gruppe]],Statistikkoder!$A$1:$C$154,2,FALSE)</f>
        <v>    Bil &lt; 1,95 m                            </v>
      </c>
      <c r="H6239">
        <v>24</v>
      </c>
      <c r="I6239">
        <v>50</v>
      </c>
      <c r="J6239">
        <v>144</v>
      </c>
      <c r="K6239" s="16">
        <f>IF(AND(Tabel1[[#This Row],[Gruppe]]&gt;=610,Tabel1[[#This Row],[Gruppe]]&lt;=765),Tabel1[[#This Row],[Dækmeter]],0)</f>
        <v>0</v>
      </c>
      <c r="L6239">
        <v>0</v>
      </c>
      <c r="M6239" t="s">
        <v>3</v>
      </c>
      <c r="N6239" s="16" t="str">
        <f>VLOOKUP($F6239,Statistikkoder!$A$2:$C$154,3,FALSE)</f>
        <v>Personbil</v>
      </c>
    </row>
    <row r="6240" spans="1:14" x14ac:dyDescent="0.2">
      <c r="A6240" t="s">
        <v>220</v>
      </c>
      <c r="B6240" s="1">
        <v>0.5</v>
      </c>
      <c r="C6240" t="s">
        <v>4</v>
      </c>
      <c r="D6240" t="s">
        <v>2</v>
      </c>
      <c r="E6240" t="s">
        <v>189</v>
      </c>
      <c r="F6240">
        <v>115</v>
      </c>
      <c r="G6240" s="16" t="str">
        <f>VLOOKUP(Tabel1[[#This Row],[Gruppe]],Statistikkoder!$A$1:$C$154,2,FALSE)</f>
        <v>    Bil &lt; 1,95 m med anhænger                </v>
      </c>
      <c r="H6240">
        <v>1</v>
      </c>
      <c r="I6240">
        <v>2</v>
      </c>
      <c r="J6240">
        <v>10</v>
      </c>
      <c r="K6240" s="16">
        <f>IF(AND(Tabel1[[#This Row],[Gruppe]]&gt;=610,Tabel1[[#This Row],[Gruppe]]&lt;=765),Tabel1[[#This Row],[Dækmeter]],0)</f>
        <v>0</v>
      </c>
      <c r="L6240">
        <v>0</v>
      </c>
      <c r="M6240" t="s">
        <v>3</v>
      </c>
      <c r="N6240" s="16" t="str">
        <f>VLOOKUP($F6240,Statistikkoder!$A$2:$C$154,3,FALSE)</f>
        <v>Personbil</v>
      </c>
    </row>
    <row r="6241" spans="1:14" x14ac:dyDescent="0.2">
      <c r="A6241" t="s">
        <v>220</v>
      </c>
      <c r="B6241" s="1">
        <v>0.5</v>
      </c>
      <c r="C6241" t="s">
        <v>4</v>
      </c>
      <c r="D6241" t="s">
        <v>2</v>
      </c>
      <c r="E6241" t="s">
        <v>189</v>
      </c>
      <c r="F6241">
        <v>120</v>
      </c>
      <c r="G6241" s="16" t="str">
        <f>VLOOKUP(Tabel1[[#This Row],[Gruppe]],Statistikkoder!$A$1:$C$154,2,FALSE)</f>
        <v>    Bil &gt; 1,95 m                            </v>
      </c>
      <c r="H6241">
        <v>3</v>
      </c>
      <c r="I6241">
        <v>7</v>
      </c>
      <c r="J6241">
        <v>18</v>
      </c>
      <c r="K6241" s="16">
        <f>IF(AND(Tabel1[[#This Row],[Gruppe]]&gt;=610,Tabel1[[#This Row],[Gruppe]]&lt;=765),Tabel1[[#This Row],[Dækmeter]],0)</f>
        <v>0</v>
      </c>
      <c r="L6241">
        <v>0</v>
      </c>
      <c r="M6241" t="s">
        <v>3</v>
      </c>
      <c r="N6241" s="16" t="str">
        <f>VLOOKUP($F6241,Statistikkoder!$A$2:$C$154,3,FALSE)</f>
        <v>Personbil</v>
      </c>
    </row>
    <row r="6242" spans="1:14" x14ac:dyDescent="0.2">
      <c r="A6242" t="s">
        <v>220</v>
      </c>
      <c r="B6242" s="1">
        <v>0.5</v>
      </c>
      <c r="C6242" t="s">
        <v>4</v>
      </c>
      <c r="D6242" t="s">
        <v>2</v>
      </c>
      <c r="E6242" t="s">
        <v>189</v>
      </c>
      <c r="F6242">
        <v>996</v>
      </c>
      <c r="G6242" s="16" t="str">
        <f>VLOOKUP(Tabel1[[#This Row],[Gruppe]],Statistikkoder!$A$1:$C$154,2,FALSE)</f>
        <v>    Passager i køretøj                            </v>
      </c>
      <c r="H6242">
        <v>0</v>
      </c>
      <c r="I6242">
        <v>64</v>
      </c>
      <c r="J6242">
        <v>0</v>
      </c>
      <c r="K6242" s="16">
        <f>IF(AND(Tabel1[[#This Row],[Gruppe]]&gt;=610,Tabel1[[#This Row],[Gruppe]]&lt;=765),Tabel1[[#This Row],[Dækmeter]],0)</f>
        <v>0</v>
      </c>
      <c r="L6242">
        <v>0</v>
      </c>
      <c r="M6242" t="s">
        <v>3</v>
      </c>
      <c r="N6242" s="16" t="str">
        <f>VLOOKUP($F6242,Statistikkoder!$A$2:$C$154,3,FALSE)</f>
        <v>Passager</v>
      </c>
    </row>
    <row r="6243" spans="1:14" x14ac:dyDescent="0.2">
      <c r="A6243" t="s">
        <v>220</v>
      </c>
      <c r="B6243" s="1">
        <v>0.5</v>
      </c>
      <c r="C6243" t="s">
        <v>0</v>
      </c>
      <c r="D6243" t="s">
        <v>1</v>
      </c>
      <c r="E6243" t="s">
        <v>190</v>
      </c>
      <c r="F6243">
        <v>10</v>
      </c>
      <c r="G6243" t="str">
        <f>VLOOKUP(Tabel1[[#This Row],[Gruppe]],Statistikkoder!$A$1:$C$154,2,FALSE)</f>
        <v>    Voksen gående                    </v>
      </c>
      <c r="H6243">
        <v>0</v>
      </c>
      <c r="I6243">
        <v>1</v>
      </c>
      <c r="J6243">
        <v>0</v>
      </c>
      <c r="K6243">
        <f>IF(AND(Tabel1[[#This Row],[Gruppe]]&gt;=610,Tabel1[[#This Row],[Gruppe]]&lt;=765),Tabel1[[#This Row],[Dækmeter]],0)</f>
        <v>0</v>
      </c>
      <c r="L6243">
        <v>0</v>
      </c>
      <c r="M6243" t="s">
        <v>3</v>
      </c>
      <c r="N6243" t="str">
        <f>VLOOKUP($F6243,Statistikkoder!$A$2:$C$154,3,FALSE)</f>
        <v>Passager</v>
      </c>
    </row>
    <row r="6244" spans="1:14" x14ac:dyDescent="0.2">
      <c r="A6244" t="s">
        <v>220</v>
      </c>
      <c r="B6244" s="1">
        <v>0.5</v>
      </c>
      <c r="C6244" t="s">
        <v>0</v>
      </c>
      <c r="D6244" t="s">
        <v>1</v>
      </c>
      <c r="E6244" t="s">
        <v>190</v>
      </c>
      <c r="F6244">
        <v>20</v>
      </c>
      <c r="G6244" t="str">
        <f>VLOOKUP(Tabel1[[#This Row],[Gruppe]],Statistikkoder!$A$1:$C$154,2,FALSE)</f>
        <v>    Barn 12-15 år gående              </v>
      </c>
      <c r="H6244">
        <v>0</v>
      </c>
      <c r="I6244">
        <v>1</v>
      </c>
      <c r="J6244">
        <v>0</v>
      </c>
      <c r="K6244">
        <f>IF(AND(Tabel1[[#This Row],[Gruppe]]&gt;=610,Tabel1[[#This Row],[Gruppe]]&lt;=765),Tabel1[[#This Row],[Dækmeter]],0)</f>
        <v>0</v>
      </c>
      <c r="L6244">
        <v>0</v>
      </c>
      <c r="M6244" t="s">
        <v>3</v>
      </c>
      <c r="N6244" t="str">
        <f>VLOOKUP($F6244,Statistikkoder!$A$2:$C$154,3,FALSE)</f>
        <v>Passager</v>
      </c>
    </row>
    <row r="6245" spans="1:14" x14ac:dyDescent="0.2">
      <c r="A6245" t="s">
        <v>220</v>
      </c>
      <c r="B6245" s="1">
        <v>0.5</v>
      </c>
      <c r="C6245" t="s">
        <v>0</v>
      </c>
      <c r="D6245" t="s">
        <v>1</v>
      </c>
      <c r="E6245" t="s">
        <v>190</v>
      </c>
      <c r="F6245">
        <v>110</v>
      </c>
      <c r="G6245" t="str">
        <f>VLOOKUP(Tabel1[[#This Row],[Gruppe]],Statistikkoder!$A$1:$C$154,2,FALSE)</f>
        <v>    Bil &lt; 1,95 m                            </v>
      </c>
      <c r="H6245">
        <v>44</v>
      </c>
      <c r="I6245">
        <v>102</v>
      </c>
      <c r="J6245">
        <v>264</v>
      </c>
      <c r="K6245">
        <f>IF(AND(Tabel1[[#This Row],[Gruppe]]&gt;=610,Tabel1[[#This Row],[Gruppe]]&lt;=765),Tabel1[[#This Row],[Dækmeter]],0)</f>
        <v>0</v>
      </c>
      <c r="L6245">
        <v>0</v>
      </c>
      <c r="M6245" t="s">
        <v>3</v>
      </c>
      <c r="N6245" t="str">
        <f>VLOOKUP($F6245,Statistikkoder!$A$2:$C$154,3,FALSE)</f>
        <v>Personbil</v>
      </c>
    </row>
    <row r="6246" spans="1:14" x14ac:dyDescent="0.2">
      <c r="A6246" t="s">
        <v>220</v>
      </c>
      <c r="B6246" s="1">
        <v>0.5</v>
      </c>
      <c r="C6246" t="s">
        <v>0</v>
      </c>
      <c r="D6246" t="s">
        <v>1</v>
      </c>
      <c r="E6246" t="s">
        <v>190</v>
      </c>
      <c r="F6246">
        <v>120</v>
      </c>
      <c r="G6246" t="str">
        <f>VLOOKUP(Tabel1[[#This Row],[Gruppe]],Statistikkoder!$A$1:$C$154,2,FALSE)</f>
        <v>    Bil &gt; 1,95 m                            </v>
      </c>
      <c r="H6246">
        <v>1</v>
      </c>
      <c r="I6246">
        <v>4</v>
      </c>
      <c r="J6246">
        <v>6</v>
      </c>
      <c r="K6246">
        <f>IF(AND(Tabel1[[#This Row],[Gruppe]]&gt;=610,Tabel1[[#This Row],[Gruppe]]&lt;=765),Tabel1[[#This Row],[Dækmeter]],0)</f>
        <v>0</v>
      </c>
      <c r="L6246">
        <v>0</v>
      </c>
      <c r="M6246" t="s">
        <v>3</v>
      </c>
      <c r="N6246" t="str">
        <f>VLOOKUP($F6246,Statistikkoder!$A$2:$C$154,3,FALSE)</f>
        <v>Personbil</v>
      </c>
    </row>
    <row r="6247" spans="1:14" x14ac:dyDescent="0.2">
      <c r="A6247" t="s">
        <v>220</v>
      </c>
      <c r="B6247" s="1">
        <v>0.5</v>
      </c>
      <c r="C6247" t="s">
        <v>0</v>
      </c>
      <c r="D6247" t="s">
        <v>1</v>
      </c>
      <c r="E6247" t="s">
        <v>190</v>
      </c>
      <c r="F6247">
        <v>123</v>
      </c>
      <c r="G6247" t="str">
        <f>VLOOKUP(Tabel1[[#This Row],[Gruppe]],Statistikkoder!$A$1:$C$154,2,FALSE)</f>
        <v>    Bil H&gt;1,95 &amp; L&gt;6 m                      </v>
      </c>
      <c r="H6247">
        <v>2</v>
      </c>
      <c r="I6247">
        <v>6</v>
      </c>
      <c r="J6247">
        <v>12</v>
      </c>
      <c r="K6247">
        <f>IF(AND(Tabel1[[#This Row],[Gruppe]]&gt;=610,Tabel1[[#This Row],[Gruppe]]&lt;=765),Tabel1[[#This Row],[Dækmeter]],0)</f>
        <v>0</v>
      </c>
      <c r="L6247">
        <v>0</v>
      </c>
      <c r="M6247" t="s">
        <v>3</v>
      </c>
      <c r="N6247" t="str">
        <f>VLOOKUP($F6247,Statistikkoder!$A$2:$C$154,3,FALSE)</f>
        <v>Personbil</v>
      </c>
    </row>
    <row r="6248" spans="1:14" x14ac:dyDescent="0.2">
      <c r="A6248" t="s">
        <v>220</v>
      </c>
      <c r="B6248" s="1">
        <v>0.5</v>
      </c>
      <c r="C6248" t="s">
        <v>0</v>
      </c>
      <c r="D6248" t="s">
        <v>1</v>
      </c>
      <c r="E6248" t="s">
        <v>190</v>
      </c>
      <c r="F6248">
        <v>126</v>
      </c>
      <c r="G6248" t="str">
        <f>VLOOKUP(Tabel1[[#This Row],[Gruppe]],Statistikkoder!$A$1:$C$154,2,FALSE)</f>
        <v xml:space="preserve">    Bil med campingvogn                     </v>
      </c>
      <c r="H6248">
        <v>3</v>
      </c>
      <c r="I6248">
        <v>6</v>
      </c>
      <c r="J6248">
        <v>36</v>
      </c>
      <c r="K6248">
        <f>IF(AND(Tabel1[[#This Row],[Gruppe]]&gt;=610,Tabel1[[#This Row],[Gruppe]]&lt;=765),Tabel1[[#This Row],[Dækmeter]],0)</f>
        <v>0</v>
      </c>
      <c r="L6248">
        <v>0</v>
      </c>
      <c r="M6248" t="s">
        <v>3</v>
      </c>
      <c r="N6248" t="str">
        <f>VLOOKUP($F6248,Statistikkoder!$A$2:$C$154,3,FALSE)</f>
        <v>Personbil</v>
      </c>
    </row>
    <row r="6249" spans="1:14" x14ac:dyDescent="0.2">
      <c r="A6249" t="s">
        <v>220</v>
      </c>
      <c r="B6249" s="1">
        <v>0.5</v>
      </c>
      <c r="C6249" t="s">
        <v>0</v>
      </c>
      <c r="D6249" t="s">
        <v>1</v>
      </c>
      <c r="E6249" t="s">
        <v>190</v>
      </c>
      <c r="F6249">
        <v>309</v>
      </c>
      <c r="G6249" t="str">
        <f>VLOOKUP(Tabel1[[#This Row],[Gruppe]],Statistikkoder!$A$1:$C$154,2,FALSE)</f>
        <v>    Autocamper &lt;  6 meter                </v>
      </c>
      <c r="H6249">
        <v>1</v>
      </c>
      <c r="I6249">
        <v>2</v>
      </c>
      <c r="J6249">
        <v>6</v>
      </c>
      <c r="K6249">
        <f>IF(AND(Tabel1[[#This Row],[Gruppe]]&gt;=610,Tabel1[[#This Row],[Gruppe]]&lt;=765),Tabel1[[#This Row],[Dækmeter]],0)</f>
        <v>0</v>
      </c>
      <c r="L6249">
        <v>0</v>
      </c>
      <c r="M6249" t="s">
        <v>3</v>
      </c>
      <c r="N6249" t="str">
        <f>VLOOKUP($F6249,Statistikkoder!$A$2:$C$154,3,FALSE)</f>
        <v>Autocamper</v>
      </c>
    </row>
    <row r="6250" spans="1:14" x14ac:dyDescent="0.2">
      <c r="A6250" t="s">
        <v>220</v>
      </c>
      <c r="B6250" s="1">
        <v>0.5</v>
      </c>
      <c r="C6250" t="s">
        <v>0</v>
      </c>
      <c r="D6250" t="s">
        <v>1</v>
      </c>
      <c r="E6250" t="s">
        <v>190</v>
      </c>
      <c r="F6250">
        <v>320</v>
      </c>
      <c r="G6250" t="str">
        <f>VLOOKUP(Tabel1[[#This Row],[Gruppe]],Statistikkoder!$A$1:$C$154,2,FALSE)</f>
        <v>    Autocamper &lt; 12 meter                </v>
      </c>
      <c r="H6250">
        <v>1</v>
      </c>
      <c r="I6250">
        <v>2</v>
      </c>
      <c r="J6250">
        <v>10</v>
      </c>
      <c r="K6250">
        <f>IF(AND(Tabel1[[#This Row],[Gruppe]]&gt;=610,Tabel1[[#This Row],[Gruppe]]&lt;=765),Tabel1[[#This Row],[Dækmeter]],0)</f>
        <v>0</v>
      </c>
      <c r="L6250">
        <v>0</v>
      </c>
      <c r="M6250" t="s">
        <v>3</v>
      </c>
      <c r="N6250" t="str">
        <f>VLOOKUP($F6250,Statistikkoder!$A$2:$C$154,3,FALSE)</f>
        <v>Autocamper</v>
      </c>
    </row>
    <row r="6251" spans="1:14" x14ac:dyDescent="0.2">
      <c r="A6251" t="s">
        <v>220</v>
      </c>
      <c r="B6251" s="1">
        <v>0.5</v>
      </c>
      <c r="C6251" t="s">
        <v>0</v>
      </c>
      <c r="D6251" t="s">
        <v>1</v>
      </c>
      <c r="E6251" t="s">
        <v>190</v>
      </c>
      <c r="F6251">
        <v>410</v>
      </c>
      <c r="G6251" t="str">
        <f>VLOOKUP(Tabel1[[#This Row],[Gruppe]],Statistikkoder!$A$1:$C$154,2,FALSE)</f>
        <v>    MC                                    </v>
      </c>
      <c r="H6251">
        <v>1</v>
      </c>
      <c r="I6251">
        <v>2</v>
      </c>
      <c r="J6251">
        <v>2</v>
      </c>
      <c r="K6251">
        <f>IF(AND(Tabel1[[#This Row],[Gruppe]]&gt;=610,Tabel1[[#This Row],[Gruppe]]&lt;=765),Tabel1[[#This Row],[Dækmeter]],0)</f>
        <v>0</v>
      </c>
      <c r="L6251">
        <v>0</v>
      </c>
      <c r="M6251" t="s">
        <v>3</v>
      </c>
      <c r="N6251" t="str">
        <f>VLOOKUP($F6251,Statistikkoder!$A$2:$C$154,3,FALSE)</f>
        <v>MC/Knallert</v>
      </c>
    </row>
    <row r="6252" spans="1:14" x14ac:dyDescent="0.2">
      <c r="A6252" t="s">
        <v>220</v>
      </c>
      <c r="B6252" s="1">
        <v>0.5</v>
      </c>
      <c r="C6252" t="s">
        <v>0</v>
      </c>
      <c r="D6252" t="s">
        <v>1</v>
      </c>
      <c r="E6252" t="s">
        <v>190</v>
      </c>
      <c r="F6252">
        <v>996</v>
      </c>
      <c r="G6252" t="str">
        <f>VLOOKUP(Tabel1[[#This Row],[Gruppe]],Statistikkoder!$A$1:$C$154,2,FALSE)</f>
        <v>    Passager i køretøj                            </v>
      </c>
      <c r="H6252">
        <v>0</v>
      </c>
      <c r="I6252">
        <v>124</v>
      </c>
      <c r="J6252">
        <v>0</v>
      </c>
      <c r="K6252">
        <f>IF(AND(Tabel1[[#This Row],[Gruppe]]&gt;=610,Tabel1[[#This Row],[Gruppe]]&lt;=765),Tabel1[[#This Row],[Dækmeter]],0)</f>
        <v>0</v>
      </c>
      <c r="L6252">
        <v>0</v>
      </c>
      <c r="M6252" t="s">
        <v>3</v>
      </c>
      <c r="N6252" t="str">
        <f>VLOOKUP($F6252,Statistikkoder!$A$2:$C$154,3,FALSE)</f>
        <v>Passager</v>
      </c>
    </row>
    <row r="6253" spans="1:14" x14ac:dyDescent="0.2">
      <c r="A6253" t="s">
        <v>220</v>
      </c>
      <c r="B6253" s="1">
        <v>0.54166666666666663</v>
      </c>
      <c r="C6253" t="s">
        <v>4</v>
      </c>
      <c r="D6253" t="s">
        <v>2</v>
      </c>
      <c r="E6253" t="s">
        <v>190</v>
      </c>
      <c r="F6253">
        <v>10</v>
      </c>
      <c r="G6253" s="16" t="str">
        <f>VLOOKUP(Tabel1[[#This Row],[Gruppe]],Statistikkoder!$A$1:$C$154,2,FALSE)</f>
        <v>    Voksen gående                    </v>
      </c>
      <c r="H6253">
        <v>0</v>
      </c>
      <c r="I6253">
        <v>4</v>
      </c>
      <c r="J6253">
        <v>0</v>
      </c>
      <c r="K6253" s="16">
        <f>IF(AND(Tabel1[[#This Row],[Gruppe]]&gt;=610,Tabel1[[#This Row],[Gruppe]]&lt;=765),Tabel1[[#This Row],[Dækmeter]],0)</f>
        <v>0</v>
      </c>
      <c r="L6253">
        <v>0</v>
      </c>
      <c r="M6253" t="s">
        <v>3</v>
      </c>
      <c r="N6253" s="16" t="str">
        <f>VLOOKUP($F6253,Statistikkoder!$A$2:$C$154,3,FALSE)</f>
        <v>Passager</v>
      </c>
    </row>
    <row r="6254" spans="1:14" x14ac:dyDescent="0.2">
      <c r="A6254" t="s">
        <v>220</v>
      </c>
      <c r="B6254" s="1">
        <v>0.54166666666666663</v>
      </c>
      <c r="C6254" t="s">
        <v>4</v>
      </c>
      <c r="D6254" t="s">
        <v>2</v>
      </c>
      <c r="E6254" t="s">
        <v>190</v>
      </c>
      <c r="F6254">
        <v>40</v>
      </c>
      <c r="G6254" s="16" t="str">
        <f>VLOOKUP(Tabel1[[#This Row],[Gruppe]],Statistikkoder!$A$1:$C$154,2,FALSE)</f>
        <v>    Pensionist gående                </v>
      </c>
      <c r="H6254">
        <v>0</v>
      </c>
      <c r="I6254">
        <v>2</v>
      </c>
      <c r="J6254">
        <v>0</v>
      </c>
      <c r="K6254" s="16">
        <f>IF(AND(Tabel1[[#This Row],[Gruppe]]&gt;=610,Tabel1[[#This Row],[Gruppe]]&lt;=765),Tabel1[[#This Row],[Dækmeter]],0)</f>
        <v>0</v>
      </c>
      <c r="L6254">
        <v>0</v>
      </c>
      <c r="M6254" t="s">
        <v>3</v>
      </c>
      <c r="N6254" s="16" t="str">
        <f>VLOOKUP($F6254,Statistikkoder!$A$2:$C$154,3,FALSE)</f>
        <v>Passager</v>
      </c>
    </row>
    <row r="6255" spans="1:14" x14ac:dyDescent="0.2">
      <c r="A6255" t="s">
        <v>220</v>
      </c>
      <c r="B6255" s="1">
        <v>0.54166666666666663</v>
      </c>
      <c r="C6255" t="s">
        <v>4</v>
      </c>
      <c r="D6255" t="s">
        <v>2</v>
      </c>
      <c r="E6255" t="s">
        <v>190</v>
      </c>
      <c r="F6255">
        <v>80</v>
      </c>
      <c r="G6255" s="16" t="str">
        <f>VLOOKUP(Tabel1[[#This Row],[Gruppe]],Statistikkoder!$A$1:$C$154,2,FALSE)</f>
        <v>    Bil &lt; 1,95 pendler rejse        </v>
      </c>
      <c r="H6255">
        <v>2</v>
      </c>
      <c r="I6255">
        <v>4</v>
      </c>
      <c r="J6255">
        <v>12</v>
      </c>
      <c r="K6255" s="16">
        <f>IF(AND(Tabel1[[#This Row],[Gruppe]]&gt;=610,Tabel1[[#This Row],[Gruppe]]&lt;=765),Tabel1[[#This Row],[Dækmeter]],0)</f>
        <v>0</v>
      </c>
      <c r="L6255">
        <v>0</v>
      </c>
      <c r="M6255" t="s">
        <v>3</v>
      </c>
      <c r="N6255" s="16" t="str">
        <f>VLOOKUP($F6255,Statistikkoder!$A$2:$C$154,3,FALSE)</f>
        <v>Personbil</v>
      </c>
    </row>
    <row r="6256" spans="1:14" x14ac:dyDescent="0.2">
      <c r="A6256" t="s">
        <v>220</v>
      </c>
      <c r="B6256" s="1">
        <v>0.54166666666666663</v>
      </c>
      <c r="C6256" t="s">
        <v>4</v>
      </c>
      <c r="D6256" t="s">
        <v>2</v>
      </c>
      <c r="E6256" t="s">
        <v>190</v>
      </c>
      <c r="F6256">
        <v>110</v>
      </c>
      <c r="G6256" s="16" t="str">
        <f>VLOOKUP(Tabel1[[#This Row],[Gruppe]],Statistikkoder!$A$1:$C$154,2,FALSE)</f>
        <v>    Bil &lt; 1,95 m                            </v>
      </c>
      <c r="H6256">
        <v>23</v>
      </c>
      <c r="I6256">
        <v>55</v>
      </c>
      <c r="J6256">
        <v>138</v>
      </c>
      <c r="K6256" s="16">
        <f>IF(AND(Tabel1[[#This Row],[Gruppe]]&gt;=610,Tabel1[[#This Row],[Gruppe]]&lt;=765),Tabel1[[#This Row],[Dækmeter]],0)</f>
        <v>0</v>
      </c>
      <c r="L6256">
        <v>0</v>
      </c>
      <c r="M6256" t="s">
        <v>3</v>
      </c>
      <c r="N6256" s="16" t="str">
        <f>VLOOKUP($F6256,Statistikkoder!$A$2:$C$154,3,FALSE)</f>
        <v>Personbil</v>
      </c>
    </row>
    <row r="6257" spans="1:14" x14ac:dyDescent="0.2">
      <c r="A6257" t="s">
        <v>220</v>
      </c>
      <c r="B6257" s="1">
        <v>0.54166666666666663</v>
      </c>
      <c r="C6257" t="s">
        <v>4</v>
      </c>
      <c r="D6257" t="s">
        <v>2</v>
      </c>
      <c r="E6257" t="s">
        <v>190</v>
      </c>
      <c r="F6257">
        <v>120</v>
      </c>
      <c r="G6257" s="16" t="str">
        <f>VLOOKUP(Tabel1[[#This Row],[Gruppe]],Statistikkoder!$A$1:$C$154,2,FALSE)</f>
        <v>    Bil &gt; 1,95 m                            </v>
      </c>
      <c r="H6257">
        <v>3</v>
      </c>
      <c r="I6257">
        <v>10</v>
      </c>
      <c r="J6257">
        <v>18</v>
      </c>
      <c r="K6257" s="16">
        <f>IF(AND(Tabel1[[#This Row],[Gruppe]]&gt;=610,Tabel1[[#This Row],[Gruppe]]&lt;=765),Tabel1[[#This Row],[Dækmeter]],0)</f>
        <v>0</v>
      </c>
      <c r="L6257">
        <v>0</v>
      </c>
      <c r="M6257" t="s">
        <v>3</v>
      </c>
      <c r="N6257" s="16" t="str">
        <f>VLOOKUP($F6257,Statistikkoder!$A$2:$C$154,3,FALSE)</f>
        <v>Personbil</v>
      </c>
    </row>
    <row r="6258" spans="1:14" x14ac:dyDescent="0.2">
      <c r="A6258" t="s">
        <v>220</v>
      </c>
      <c r="B6258" s="1">
        <v>0.54166666666666663</v>
      </c>
      <c r="C6258" t="s">
        <v>4</v>
      </c>
      <c r="D6258" t="s">
        <v>2</v>
      </c>
      <c r="E6258" t="s">
        <v>190</v>
      </c>
      <c r="F6258">
        <v>126</v>
      </c>
      <c r="G6258" s="16" t="str">
        <f>VLOOKUP(Tabel1[[#This Row],[Gruppe]],Statistikkoder!$A$1:$C$154,2,FALSE)</f>
        <v xml:space="preserve">    Bil med campingvogn                     </v>
      </c>
      <c r="H6258">
        <v>1</v>
      </c>
      <c r="I6258">
        <v>2</v>
      </c>
      <c r="J6258">
        <v>12</v>
      </c>
      <c r="K6258" s="16">
        <f>IF(AND(Tabel1[[#This Row],[Gruppe]]&gt;=610,Tabel1[[#This Row],[Gruppe]]&lt;=765),Tabel1[[#This Row],[Dækmeter]],0)</f>
        <v>0</v>
      </c>
      <c r="L6258">
        <v>0</v>
      </c>
      <c r="M6258" t="s">
        <v>3</v>
      </c>
      <c r="N6258" s="16" t="str">
        <f>VLOOKUP($F6258,Statistikkoder!$A$2:$C$154,3,FALSE)</f>
        <v>Personbil</v>
      </c>
    </row>
    <row r="6259" spans="1:14" x14ac:dyDescent="0.2">
      <c r="A6259" t="s">
        <v>220</v>
      </c>
      <c r="B6259" s="1">
        <v>0.54166666666666663</v>
      </c>
      <c r="C6259" t="s">
        <v>4</v>
      </c>
      <c r="D6259" t="s">
        <v>2</v>
      </c>
      <c r="E6259" t="s">
        <v>190</v>
      </c>
      <c r="F6259">
        <v>320</v>
      </c>
      <c r="G6259" s="16" t="str">
        <f>VLOOKUP(Tabel1[[#This Row],[Gruppe]],Statistikkoder!$A$1:$C$154,2,FALSE)</f>
        <v>    Autocamper &lt; 12 meter                </v>
      </c>
      <c r="H6259">
        <v>1</v>
      </c>
      <c r="I6259">
        <v>2</v>
      </c>
      <c r="J6259">
        <v>10</v>
      </c>
      <c r="K6259" s="16">
        <f>IF(AND(Tabel1[[#This Row],[Gruppe]]&gt;=610,Tabel1[[#This Row],[Gruppe]]&lt;=765),Tabel1[[#This Row],[Dækmeter]],0)</f>
        <v>0</v>
      </c>
      <c r="L6259">
        <v>0</v>
      </c>
      <c r="M6259" t="s">
        <v>3</v>
      </c>
      <c r="N6259" s="16" t="str">
        <f>VLOOKUP($F6259,Statistikkoder!$A$2:$C$154,3,FALSE)</f>
        <v>Autocamper</v>
      </c>
    </row>
    <row r="6260" spans="1:14" x14ac:dyDescent="0.2">
      <c r="A6260" t="s">
        <v>220</v>
      </c>
      <c r="B6260" s="1">
        <v>0.54166666666666663</v>
      </c>
      <c r="C6260" t="s">
        <v>4</v>
      </c>
      <c r="D6260" t="s">
        <v>2</v>
      </c>
      <c r="E6260" t="s">
        <v>190</v>
      </c>
      <c r="F6260">
        <v>409</v>
      </c>
      <c r="G6260" s="16" t="str">
        <f>VLOOKUP(Tabel1[[#This Row],[Gruppe]],Statistikkoder!$A$1:$C$154,2,FALSE)</f>
        <v>    Knallert                              </v>
      </c>
      <c r="H6260">
        <v>1</v>
      </c>
      <c r="I6260">
        <v>0</v>
      </c>
      <c r="J6260">
        <v>1</v>
      </c>
      <c r="K6260" s="16">
        <f>IF(AND(Tabel1[[#This Row],[Gruppe]]&gt;=610,Tabel1[[#This Row],[Gruppe]]&lt;=765),Tabel1[[#This Row],[Dækmeter]],0)</f>
        <v>0</v>
      </c>
      <c r="L6260">
        <v>0</v>
      </c>
      <c r="M6260" t="s">
        <v>3</v>
      </c>
      <c r="N6260" s="16" t="str">
        <f>VLOOKUP($F6260,Statistikkoder!$A$2:$C$154,3,FALSE)</f>
        <v>MC/Knallert</v>
      </c>
    </row>
    <row r="6261" spans="1:14" x14ac:dyDescent="0.2">
      <c r="A6261" t="s">
        <v>220</v>
      </c>
      <c r="B6261" s="1">
        <v>0.54166666666666663</v>
      </c>
      <c r="C6261" t="s">
        <v>4</v>
      </c>
      <c r="D6261" t="s">
        <v>2</v>
      </c>
      <c r="E6261" t="s">
        <v>190</v>
      </c>
      <c r="F6261">
        <v>996</v>
      </c>
      <c r="G6261" s="16" t="str">
        <f>VLOOKUP(Tabel1[[#This Row],[Gruppe]],Statistikkoder!$A$1:$C$154,2,FALSE)</f>
        <v>    Passager i køretøj                            </v>
      </c>
      <c r="H6261">
        <v>0</v>
      </c>
      <c r="I6261">
        <v>73</v>
      </c>
      <c r="J6261">
        <v>0</v>
      </c>
      <c r="K6261" s="16">
        <f>IF(AND(Tabel1[[#This Row],[Gruppe]]&gt;=610,Tabel1[[#This Row],[Gruppe]]&lt;=765),Tabel1[[#This Row],[Dækmeter]],0)</f>
        <v>0</v>
      </c>
      <c r="L6261">
        <v>0</v>
      </c>
      <c r="M6261" t="s">
        <v>3</v>
      </c>
      <c r="N6261" s="16" t="str">
        <f>VLOOKUP($F6261,Statistikkoder!$A$2:$C$154,3,FALSE)</f>
        <v>Passager</v>
      </c>
    </row>
    <row r="6262" spans="1:14" x14ac:dyDescent="0.2">
      <c r="A6262" t="s">
        <v>220</v>
      </c>
      <c r="B6262" s="1">
        <v>0.54166666666666663</v>
      </c>
      <c r="C6262" t="s">
        <v>0</v>
      </c>
      <c r="D6262" t="s">
        <v>1</v>
      </c>
      <c r="E6262" t="s">
        <v>189</v>
      </c>
      <c r="F6262">
        <v>10</v>
      </c>
      <c r="G6262" t="str">
        <f>VLOOKUP(Tabel1[[#This Row],[Gruppe]],Statistikkoder!$A$1:$C$154,2,FALSE)</f>
        <v>    Voksen gående                    </v>
      </c>
      <c r="H6262">
        <v>0</v>
      </c>
      <c r="I6262">
        <v>5</v>
      </c>
      <c r="J6262">
        <v>0</v>
      </c>
      <c r="K6262">
        <f>IF(AND(Tabel1[[#This Row],[Gruppe]]&gt;=610,Tabel1[[#This Row],[Gruppe]]&lt;=765),Tabel1[[#This Row],[Dækmeter]],0)</f>
        <v>0</v>
      </c>
      <c r="L6262">
        <v>0</v>
      </c>
      <c r="M6262" t="s">
        <v>3</v>
      </c>
      <c r="N6262" t="str">
        <f>VLOOKUP($F6262,Statistikkoder!$A$2:$C$154,3,FALSE)</f>
        <v>Passager</v>
      </c>
    </row>
    <row r="6263" spans="1:14" x14ac:dyDescent="0.2">
      <c r="A6263" t="s">
        <v>220</v>
      </c>
      <c r="B6263" s="1">
        <v>0.54166666666666663</v>
      </c>
      <c r="C6263" t="s">
        <v>0</v>
      </c>
      <c r="D6263" t="s">
        <v>1</v>
      </c>
      <c r="E6263" t="s">
        <v>189</v>
      </c>
      <c r="F6263">
        <v>110</v>
      </c>
      <c r="G6263" t="str">
        <f>VLOOKUP(Tabel1[[#This Row],[Gruppe]],Statistikkoder!$A$1:$C$154,2,FALSE)</f>
        <v>    Bil &lt; 1,95 m                            </v>
      </c>
      <c r="H6263">
        <v>31</v>
      </c>
      <c r="I6263">
        <v>69</v>
      </c>
      <c r="J6263">
        <v>186</v>
      </c>
      <c r="K6263">
        <f>IF(AND(Tabel1[[#This Row],[Gruppe]]&gt;=610,Tabel1[[#This Row],[Gruppe]]&lt;=765),Tabel1[[#This Row],[Dækmeter]],0)</f>
        <v>0</v>
      </c>
      <c r="L6263">
        <v>0</v>
      </c>
      <c r="M6263" t="s">
        <v>3</v>
      </c>
      <c r="N6263" t="str">
        <f>VLOOKUP($F6263,Statistikkoder!$A$2:$C$154,3,FALSE)</f>
        <v>Personbil</v>
      </c>
    </row>
    <row r="6264" spans="1:14" x14ac:dyDescent="0.2">
      <c r="A6264" t="s">
        <v>220</v>
      </c>
      <c r="B6264" s="1">
        <v>0.54166666666666663</v>
      </c>
      <c r="C6264" t="s">
        <v>0</v>
      </c>
      <c r="D6264" t="s">
        <v>1</v>
      </c>
      <c r="E6264" t="s">
        <v>189</v>
      </c>
      <c r="F6264">
        <v>115</v>
      </c>
      <c r="G6264" t="str">
        <f>VLOOKUP(Tabel1[[#This Row],[Gruppe]],Statistikkoder!$A$1:$C$154,2,FALSE)</f>
        <v>    Bil &lt; 1,95 m med anhænger                </v>
      </c>
      <c r="H6264">
        <v>1</v>
      </c>
      <c r="I6264">
        <v>1</v>
      </c>
      <c r="J6264">
        <v>10</v>
      </c>
      <c r="K6264">
        <f>IF(AND(Tabel1[[#This Row],[Gruppe]]&gt;=610,Tabel1[[#This Row],[Gruppe]]&lt;=765),Tabel1[[#This Row],[Dækmeter]],0)</f>
        <v>0</v>
      </c>
      <c r="L6264">
        <v>0</v>
      </c>
      <c r="M6264" t="s">
        <v>3</v>
      </c>
      <c r="N6264" t="str">
        <f>VLOOKUP($F6264,Statistikkoder!$A$2:$C$154,3,FALSE)</f>
        <v>Personbil</v>
      </c>
    </row>
    <row r="6265" spans="1:14" x14ac:dyDescent="0.2">
      <c r="A6265" t="s">
        <v>220</v>
      </c>
      <c r="B6265" s="1">
        <v>0.54166666666666663</v>
      </c>
      <c r="C6265" t="s">
        <v>0</v>
      </c>
      <c r="D6265" t="s">
        <v>1</v>
      </c>
      <c r="E6265" t="s">
        <v>189</v>
      </c>
      <c r="F6265">
        <v>120</v>
      </c>
      <c r="G6265" t="str">
        <f>VLOOKUP(Tabel1[[#This Row],[Gruppe]],Statistikkoder!$A$1:$C$154,2,FALSE)</f>
        <v>    Bil &gt; 1,95 m                            </v>
      </c>
      <c r="H6265">
        <v>3</v>
      </c>
      <c r="I6265">
        <v>12</v>
      </c>
      <c r="J6265">
        <v>18</v>
      </c>
      <c r="K6265">
        <f>IF(AND(Tabel1[[#This Row],[Gruppe]]&gt;=610,Tabel1[[#This Row],[Gruppe]]&lt;=765),Tabel1[[#This Row],[Dækmeter]],0)</f>
        <v>0</v>
      </c>
      <c r="L6265">
        <v>0</v>
      </c>
      <c r="M6265" t="s">
        <v>3</v>
      </c>
      <c r="N6265" t="str">
        <f>VLOOKUP($F6265,Statistikkoder!$A$2:$C$154,3,FALSE)</f>
        <v>Personbil</v>
      </c>
    </row>
    <row r="6266" spans="1:14" x14ac:dyDescent="0.2">
      <c r="A6266" t="s">
        <v>220</v>
      </c>
      <c r="B6266" s="1">
        <v>0.54166666666666663</v>
      </c>
      <c r="C6266" t="s">
        <v>0</v>
      </c>
      <c r="D6266" t="s">
        <v>1</v>
      </c>
      <c r="E6266" t="s">
        <v>189</v>
      </c>
      <c r="F6266">
        <v>126</v>
      </c>
      <c r="G6266" t="str">
        <f>VLOOKUP(Tabel1[[#This Row],[Gruppe]],Statistikkoder!$A$1:$C$154,2,FALSE)</f>
        <v xml:space="preserve">    Bil med campingvogn                     </v>
      </c>
      <c r="H6266">
        <v>1</v>
      </c>
      <c r="I6266">
        <v>2</v>
      </c>
      <c r="J6266">
        <v>12</v>
      </c>
      <c r="K6266">
        <f>IF(AND(Tabel1[[#This Row],[Gruppe]]&gt;=610,Tabel1[[#This Row],[Gruppe]]&lt;=765),Tabel1[[#This Row],[Dækmeter]],0)</f>
        <v>0</v>
      </c>
      <c r="L6266">
        <v>0</v>
      </c>
      <c r="M6266" t="s">
        <v>3</v>
      </c>
      <c r="N6266" t="str">
        <f>VLOOKUP($F6266,Statistikkoder!$A$2:$C$154,3,FALSE)</f>
        <v>Personbil</v>
      </c>
    </row>
    <row r="6267" spans="1:14" x14ac:dyDescent="0.2">
      <c r="A6267" t="s">
        <v>220</v>
      </c>
      <c r="B6267" s="1">
        <v>0.54166666666666663</v>
      </c>
      <c r="C6267" t="s">
        <v>0</v>
      </c>
      <c r="D6267" t="s">
        <v>1</v>
      </c>
      <c r="E6267" t="s">
        <v>189</v>
      </c>
      <c r="F6267">
        <v>320</v>
      </c>
      <c r="G6267" t="str">
        <f>VLOOKUP(Tabel1[[#This Row],[Gruppe]],Statistikkoder!$A$1:$C$154,2,FALSE)</f>
        <v>    Autocamper &lt; 12 meter                </v>
      </c>
      <c r="H6267">
        <v>2</v>
      </c>
      <c r="I6267">
        <v>4</v>
      </c>
      <c r="J6267">
        <v>20</v>
      </c>
      <c r="K6267">
        <f>IF(AND(Tabel1[[#This Row],[Gruppe]]&gt;=610,Tabel1[[#This Row],[Gruppe]]&lt;=765),Tabel1[[#This Row],[Dækmeter]],0)</f>
        <v>0</v>
      </c>
      <c r="L6267">
        <v>0</v>
      </c>
      <c r="M6267" t="s">
        <v>3</v>
      </c>
      <c r="N6267" t="str">
        <f>VLOOKUP($F6267,Statistikkoder!$A$2:$C$154,3,FALSE)</f>
        <v>Autocamper</v>
      </c>
    </row>
    <row r="6268" spans="1:14" x14ac:dyDescent="0.2">
      <c r="A6268" t="s">
        <v>220</v>
      </c>
      <c r="B6268" s="1">
        <v>0.54166666666666663</v>
      </c>
      <c r="C6268" t="s">
        <v>0</v>
      </c>
      <c r="D6268" t="s">
        <v>1</v>
      </c>
      <c r="E6268" t="s">
        <v>189</v>
      </c>
      <c r="F6268">
        <v>996</v>
      </c>
      <c r="G6268" t="str">
        <f>VLOOKUP(Tabel1[[#This Row],[Gruppe]],Statistikkoder!$A$1:$C$154,2,FALSE)</f>
        <v>    Passager i køretøj                            </v>
      </c>
      <c r="H6268">
        <v>0</v>
      </c>
      <c r="I6268">
        <v>88</v>
      </c>
      <c r="J6268">
        <v>0</v>
      </c>
      <c r="K6268">
        <f>IF(AND(Tabel1[[#This Row],[Gruppe]]&gt;=610,Tabel1[[#This Row],[Gruppe]]&lt;=765),Tabel1[[#This Row],[Dækmeter]],0)</f>
        <v>0</v>
      </c>
      <c r="L6268">
        <v>0</v>
      </c>
      <c r="M6268" t="s">
        <v>3</v>
      </c>
      <c r="N6268" t="str">
        <f>VLOOKUP($F6268,Statistikkoder!$A$2:$C$154,3,FALSE)</f>
        <v>Passager</v>
      </c>
    </row>
    <row r="6269" spans="1:14" x14ac:dyDescent="0.2">
      <c r="A6269" t="s">
        <v>220</v>
      </c>
      <c r="B6269" s="1">
        <v>0.58333333333333337</v>
      </c>
      <c r="C6269" t="s">
        <v>4</v>
      </c>
      <c r="D6269" t="s">
        <v>2</v>
      </c>
      <c r="E6269" t="s">
        <v>189</v>
      </c>
      <c r="F6269">
        <v>10</v>
      </c>
      <c r="G6269" s="16" t="str">
        <f>VLOOKUP(Tabel1[[#This Row],[Gruppe]],Statistikkoder!$A$1:$C$154,2,FALSE)</f>
        <v>    Voksen gående                    </v>
      </c>
      <c r="H6269">
        <v>0</v>
      </c>
      <c r="I6269">
        <v>1</v>
      </c>
      <c r="J6269">
        <v>0</v>
      </c>
      <c r="K6269" s="16">
        <f>IF(AND(Tabel1[[#This Row],[Gruppe]]&gt;=610,Tabel1[[#This Row],[Gruppe]]&lt;=765),Tabel1[[#This Row],[Dækmeter]],0)</f>
        <v>0</v>
      </c>
      <c r="L6269">
        <v>0</v>
      </c>
      <c r="M6269" t="s">
        <v>3</v>
      </c>
      <c r="N6269" s="16" t="str">
        <f>VLOOKUP($F6269,Statistikkoder!$A$2:$C$154,3,FALSE)</f>
        <v>Passager</v>
      </c>
    </row>
    <row r="6270" spans="1:14" x14ac:dyDescent="0.2">
      <c r="A6270" t="s">
        <v>220</v>
      </c>
      <c r="B6270" s="1">
        <v>0.58333333333333337</v>
      </c>
      <c r="C6270" t="s">
        <v>4</v>
      </c>
      <c r="D6270" t="s">
        <v>2</v>
      </c>
      <c r="E6270" t="s">
        <v>189</v>
      </c>
      <c r="F6270">
        <v>40</v>
      </c>
      <c r="G6270" s="16" t="str">
        <f>VLOOKUP(Tabel1[[#This Row],[Gruppe]],Statistikkoder!$A$1:$C$154,2,FALSE)</f>
        <v>    Pensionist gående                </v>
      </c>
      <c r="H6270">
        <v>0</v>
      </c>
      <c r="I6270">
        <v>3</v>
      </c>
      <c r="J6270">
        <v>0</v>
      </c>
      <c r="K6270" s="16">
        <f>IF(AND(Tabel1[[#This Row],[Gruppe]]&gt;=610,Tabel1[[#This Row],[Gruppe]]&lt;=765),Tabel1[[#This Row],[Dækmeter]],0)</f>
        <v>0</v>
      </c>
      <c r="L6270">
        <v>0</v>
      </c>
      <c r="M6270" t="s">
        <v>3</v>
      </c>
      <c r="N6270" s="16" t="str">
        <f>VLOOKUP($F6270,Statistikkoder!$A$2:$C$154,3,FALSE)</f>
        <v>Passager</v>
      </c>
    </row>
    <row r="6271" spans="1:14" x14ac:dyDescent="0.2">
      <c r="A6271" t="s">
        <v>220</v>
      </c>
      <c r="B6271" s="1">
        <v>0.58333333333333337</v>
      </c>
      <c r="C6271" t="s">
        <v>4</v>
      </c>
      <c r="D6271" t="s">
        <v>2</v>
      </c>
      <c r="E6271" t="s">
        <v>189</v>
      </c>
      <c r="F6271">
        <v>110</v>
      </c>
      <c r="G6271" s="16" t="str">
        <f>VLOOKUP(Tabel1[[#This Row],[Gruppe]],Statistikkoder!$A$1:$C$154,2,FALSE)</f>
        <v>    Bil &lt; 1,95 m                            </v>
      </c>
      <c r="H6271">
        <v>15</v>
      </c>
      <c r="I6271">
        <v>30</v>
      </c>
      <c r="J6271">
        <v>90</v>
      </c>
      <c r="K6271" s="16">
        <f>IF(AND(Tabel1[[#This Row],[Gruppe]]&gt;=610,Tabel1[[#This Row],[Gruppe]]&lt;=765),Tabel1[[#This Row],[Dækmeter]],0)</f>
        <v>0</v>
      </c>
      <c r="L6271">
        <v>0</v>
      </c>
      <c r="M6271" t="s">
        <v>3</v>
      </c>
      <c r="N6271" s="16" t="str">
        <f>VLOOKUP($F6271,Statistikkoder!$A$2:$C$154,3,FALSE)</f>
        <v>Personbil</v>
      </c>
    </row>
    <row r="6272" spans="1:14" x14ac:dyDescent="0.2">
      <c r="A6272" t="s">
        <v>220</v>
      </c>
      <c r="B6272" s="1">
        <v>0.58333333333333337</v>
      </c>
      <c r="C6272" t="s">
        <v>4</v>
      </c>
      <c r="D6272" t="s">
        <v>2</v>
      </c>
      <c r="E6272" t="s">
        <v>189</v>
      </c>
      <c r="F6272">
        <v>120</v>
      </c>
      <c r="G6272" s="16" t="str">
        <f>VLOOKUP(Tabel1[[#This Row],[Gruppe]],Statistikkoder!$A$1:$C$154,2,FALSE)</f>
        <v>    Bil &gt; 1,95 m                            </v>
      </c>
      <c r="H6272">
        <v>3</v>
      </c>
      <c r="I6272">
        <v>9</v>
      </c>
      <c r="J6272">
        <v>18</v>
      </c>
      <c r="K6272" s="16">
        <f>IF(AND(Tabel1[[#This Row],[Gruppe]]&gt;=610,Tabel1[[#This Row],[Gruppe]]&lt;=765),Tabel1[[#This Row],[Dækmeter]],0)</f>
        <v>0</v>
      </c>
      <c r="L6272">
        <v>0</v>
      </c>
      <c r="M6272" t="s">
        <v>3</v>
      </c>
      <c r="N6272" s="16" t="str">
        <f>VLOOKUP($F6272,Statistikkoder!$A$2:$C$154,3,FALSE)</f>
        <v>Personbil</v>
      </c>
    </row>
    <row r="6273" spans="1:14" x14ac:dyDescent="0.2">
      <c r="A6273" t="s">
        <v>220</v>
      </c>
      <c r="B6273" s="1">
        <v>0.58333333333333337</v>
      </c>
      <c r="C6273" t="s">
        <v>4</v>
      </c>
      <c r="D6273" t="s">
        <v>2</v>
      </c>
      <c r="E6273" t="s">
        <v>189</v>
      </c>
      <c r="F6273">
        <v>123</v>
      </c>
      <c r="G6273" s="16" t="str">
        <f>VLOOKUP(Tabel1[[#This Row],[Gruppe]],Statistikkoder!$A$1:$C$154,2,FALSE)</f>
        <v>    Bil H&gt;1,95 &amp; L&gt;6 m                      </v>
      </c>
      <c r="H6273">
        <v>1</v>
      </c>
      <c r="I6273">
        <v>2</v>
      </c>
      <c r="J6273">
        <v>6</v>
      </c>
      <c r="K6273" s="16">
        <f>IF(AND(Tabel1[[#This Row],[Gruppe]]&gt;=610,Tabel1[[#This Row],[Gruppe]]&lt;=765),Tabel1[[#This Row],[Dækmeter]],0)</f>
        <v>0</v>
      </c>
      <c r="L6273">
        <v>0</v>
      </c>
      <c r="M6273" t="s">
        <v>3</v>
      </c>
      <c r="N6273" s="16" t="str">
        <f>VLOOKUP($F6273,Statistikkoder!$A$2:$C$154,3,FALSE)</f>
        <v>Personbil</v>
      </c>
    </row>
    <row r="6274" spans="1:14" x14ac:dyDescent="0.2">
      <c r="A6274" t="s">
        <v>220</v>
      </c>
      <c r="B6274" s="1">
        <v>0.58333333333333337</v>
      </c>
      <c r="C6274" t="s">
        <v>4</v>
      </c>
      <c r="D6274" t="s">
        <v>2</v>
      </c>
      <c r="E6274" t="s">
        <v>189</v>
      </c>
      <c r="F6274">
        <v>309</v>
      </c>
      <c r="G6274" s="16" t="str">
        <f>VLOOKUP(Tabel1[[#This Row],[Gruppe]],Statistikkoder!$A$1:$C$154,2,FALSE)</f>
        <v>    Autocamper &lt;  6 meter                </v>
      </c>
      <c r="H6274">
        <v>2</v>
      </c>
      <c r="I6274">
        <v>4</v>
      </c>
      <c r="J6274">
        <v>12</v>
      </c>
      <c r="K6274" s="16">
        <f>IF(AND(Tabel1[[#This Row],[Gruppe]]&gt;=610,Tabel1[[#This Row],[Gruppe]]&lt;=765),Tabel1[[#This Row],[Dækmeter]],0)</f>
        <v>0</v>
      </c>
      <c r="L6274">
        <v>0</v>
      </c>
      <c r="M6274" t="s">
        <v>3</v>
      </c>
      <c r="N6274" s="16" t="str">
        <f>VLOOKUP($F6274,Statistikkoder!$A$2:$C$154,3,FALSE)</f>
        <v>Autocamper</v>
      </c>
    </row>
    <row r="6275" spans="1:14" x14ac:dyDescent="0.2">
      <c r="A6275" t="s">
        <v>220</v>
      </c>
      <c r="B6275" s="1">
        <v>0.58333333333333337</v>
      </c>
      <c r="C6275" t="s">
        <v>4</v>
      </c>
      <c r="D6275" t="s">
        <v>2</v>
      </c>
      <c r="E6275" t="s">
        <v>189</v>
      </c>
      <c r="F6275">
        <v>410</v>
      </c>
      <c r="G6275" s="16" t="str">
        <f>VLOOKUP(Tabel1[[#This Row],[Gruppe]],Statistikkoder!$A$1:$C$154,2,FALSE)</f>
        <v>    MC                                    </v>
      </c>
      <c r="H6275">
        <v>2</v>
      </c>
      <c r="I6275">
        <v>2</v>
      </c>
      <c r="J6275">
        <v>4</v>
      </c>
      <c r="K6275" s="16">
        <f>IF(AND(Tabel1[[#This Row],[Gruppe]]&gt;=610,Tabel1[[#This Row],[Gruppe]]&lt;=765),Tabel1[[#This Row],[Dækmeter]],0)</f>
        <v>0</v>
      </c>
      <c r="L6275">
        <v>0</v>
      </c>
      <c r="M6275" t="s">
        <v>3</v>
      </c>
      <c r="N6275" s="16" t="str">
        <f>VLOOKUP($F6275,Statistikkoder!$A$2:$C$154,3,FALSE)</f>
        <v>MC/Knallert</v>
      </c>
    </row>
    <row r="6276" spans="1:14" x14ac:dyDescent="0.2">
      <c r="A6276" t="s">
        <v>220</v>
      </c>
      <c r="B6276" s="1">
        <v>0.58333333333333337</v>
      </c>
      <c r="C6276" t="s">
        <v>4</v>
      </c>
      <c r="D6276" t="s">
        <v>2</v>
      </c>
      <c r="E6276" t="s">
        <v>189</v>
      </c>
      <c r="F6276">
        <v>996</v>
      </c>
      <c r="G6276" s="16" t="str">
        <f>VLOOKUP(Tabel1[[#This Row],[Gruppe]],Statistikkoder!$A$1:$C$154,2,FALSE)</f>
        <v>    Passager i køretøj                            </v>
      </c>
      <c r="H6276">
        <v>0</v>
      </c>
      <c r="I6276">
        <v>47</v>
      </c>
      <c r="J6276">
        <v>0</v>
      </c>
      <c r="K6276" s="16">
        <f>IF(AND(Tabel1[[#This Row],[Gruppe]]&gt;=610,Tabel1[[#This Row],[Gruppe]]&lt;=765),Tabel1[[#This Row],[Dækmeter]],0)</f>
        <v>0</v>
      </c>
      <c r="L6276">
        <v>0</v>
      </c>
      <c r="M6276" t="s">
        <v>3</v>
      </c>
      <c r="N6276" s="16" t="str">
        <f>VLOOKUP($F6276,Statistikkoder!$A$2:$C$154,3,FALSE)</f>
        <v>Passager</v>
      </c>
    </row>
    <row r="6277" spans="1:14" x14ac:dyDescent="0.2">
      <c r="A6277" t="s">
        <v>220</v>
      </c>
      <c r="B6277" s="1">
        <v>0.58333333333333337</v>
      </c>
      <c r="C6277" t="s">
        <v>0</v>
      </c>
      <c r="D6277" t="s">
        <v>1</v>
      </c>
      <c r="E6277" t="s">
        <v>190</v>
      </c>
      <c r="F6277">
        <v>10</v>
      </c>
      <c r="G6277" t="str">
        <f>VLOOKUP(Tabel1[[#This Row],[Gruppe]],Statistikkoder!$A$1:$C$154,2,FALSE)</f>
        <v>    Voksen gående                    </v>
      </c>
      <c r="H6277">
        <v>0</v>
      </c>
      <c r="I6277">
        <v>2</v>
      </c>
      <c r="J6277">
        <v>0</v>
      </c>
      <c r="K6277">
        <f>IF(AND(Tabel1[[#This Row],[Gruppe]]&gt;=610,Tabel1[[#This Row],[Gruppe]]&lt;=765),Tabel1[[#This Row],[Dækmeter]],0)</f>
        <v>0</v>
      </c>
      <c r="L6277">
        <v>0</v>
      </c>
      <c r="M6277" t="s">
        <v>3</v>
      </c>
      <c r="N6277" t="str">
        <f>VLOOKUP($F6277,Statistikkoder!$A$2:$C$154,3,FALSE)</f>
        <v>Passager</v>
      </c>
    </row>
    <row r="6278" spans="1:14" x14ac:dyDescent="0.2">
      <c r="A6278" t="s">
        <v>220</v>
      </c>
      <c r="B6278" s="1">
        <v>0.58333333333333337</v>
      </c>
      <c r="C6278" t="s">
        <v>0</v>
      </c>
      <c r="D6278" t="s">
        <v>1</v>
      </c>
      <c r="E6278" t="s">
        <v>190</v>
      </c>
      <c r="F6278">
        <v>40</v>
      </c>
      <c r="G6278" t="str">
        <f>VLOOKUP(Tabel1[[#This Row],[Gruppe]],Statistikkoder!$A$1:$C$154,2,FALSE)</f>
        <v>    Pensionist gående                </v>
      </c>
      <c r="H6278">
        <v>0</v>
      </c>
      <c r="I6278">
        <v>3</v>
      </c>
      <c r="J6278">
        <v>0</v>
      </c>
      <c r="K6278">
        <f>IF(AND(Tabel1[[#This Row],[Gruppe]]&gt;=610,Tabel1[[#This Row],[Gruppe]]&lt;=765),Tabel1[[#This Row],[Dækmeter]],0)</f>
        <v>0</v>
      </c>
      <c r="L6278">
        <v>0</v>
      </c>
      <c r="M6278" t="s">
        <v>3</v>
      </c>
      <c r="N6278" t="str">
        <f>VLOOKUP($F6278,Statistikkoder!$A$2:$C$154,3,FALSE)</f>
        <v>Passager</v>
      </c>
    </row>
    <row r="6279" spans="1:14" x14ac:dyDescent="0.2">
      <c r="A6279" t="s">
        <v>220</v>
      </c>
      <c r="B6279" s="1">
        <v>0.58333333333333337</v>
      </c>
      <c r="C6279" t="s">
        <v>0</v>
      </c>
      <c r="D6279" t="s">
        <v>1</v>
      </c>
      <c r="E6279" t="s">
        <v>190</v>
      </c>
      <c r="F6279">
        <v>110</v>
      </c>
      <c r="G6279" t="str">
        <f>VLOOKUP(Tabel1[[#This Row],[Gruppe]],Statistikkoder!$A$1:$C$154,2,FALSE)</f>
        <v>    Bil &lt; 1,95 m                            </v>
      </c>
      <c r="H6279">
        <v>31</v>
      </c>
      <c r="I6279">
        <v>69</v>
      </c>
      <c r="J6279">
        <v>186</v>
      </c>
      <c r="K6279">
        <f>IF(AND(Tabel1[[#This Row],[Gruppe]]&gt;=610,Tabel1[[#This Row],[Gruppe]]&lt;=765),Tabel1[[#This Row],[Dækmeter]],0)</f>
        <v>0</v>
      </c>
      <c r="L6279">
        <v>0</v>
      </c>
      <c r="M6279" t="s">
        <v>3</v>
      </c>
      <c r="N6279" t="str">
        <f>VLOOKUP($F6279,Statistikkoder!$A$2:$C$154,3,FALSE)</f>
        <v>Personbil</v>
      </c>
    </row>
    <row r="6280" spans="1:14" x14ac:dyDescent="0.2">
      <c r="A6280" t="s">
        <v>220</v>
      </c>
      <c r="B6280" s="1">
        <v>0.58333333333333337</v>
      </c>
      <c r="C6280" t="s">
        <v>0</v>
      </c>
      <c r="D6280" t="s">
        <v>1</v>
      </c>
      <c r="E6280" t="s">
        <v>190</v>
      </c>
      <c r="F6280">
        <v>120</v>
      </c>
      <c r="G6280" t="str">
        <f>VLOOKUP(Tabel1[[#This Row],[Gruppe]],Statistikkoder!$A$1:$C$154,2,FALSE)</f>
        <v>    Bil &gt; 1,95 m                            </v>
      </c>
      <c r="H6280">
        <v>2</v>
      </c>
      <c r="I6280">
        <v>4</v>
      </c>
      <c r="J6280">
        <v>12</v>
      </c>
      <c r="K6280">
        <f>IF(AND(Tabel1[[#This Row],[Gruppe]]&gt;=610,Tabel1[[#This Row],[Gruppe]]&lt;=765),Tabel1[[#This Row],[Dækmeter]],0)</f>
        <v>0</v>
      </c>
      <c r="L6280">
        <v>0</v>
      </c>
      <c r="M6280" t="s">
        <v>3</v>
      </c>
      <c r="N6280" t="str">
        <f>VLOOKUP($F6280,Statistikkoder!$A$2:$C$154,3,FALSE)</f>
        <v>Personbil</v>
      </c>
    </row>
    <row r="6281" spans="1:14" x14ac:dyDescent="0.2">
      <c r="A6281" t="s">
        <v>220</v>
      </c>
      <c r="B6281" s="1">
        <v>0.58333333333333337</v>
      </c>
      <c r="C6281" t="s">
        <v>0</v>
      </c>
      <c r="D6281" t="s">
        <v>1</v>
      </c>
      <c r="E6281" t="s">
        <v>190</v>
      </c>
      <c r="F6281">
        <v>309</v>
      </c>
      <c r="G6281" t="str">
        <f>VLOOKUP(Tabel1[[#This Row],[Gruppe]],Statistikkoder!$A$1:$C$154,2,FALSE)</f>
        <v>    Autocamper &lt;  6 meter                </v>
      </c>
      <c r="H6281">
        <v>2</v>
      </c>
      <c r="I6281">
        <v>5</v>
      </c>
      <c r="J6281">
        <v>12</v>
      </c>
      <c r="K6281">
        <f>IF(AND(Tabel1[[#This Row],[Gruppe]]&gt;=610,Tabel1[[#This Row],[Gruppe]]&lt;=765),Tabel1[[#This Row],[Dækmeter]],0)</f>
        <v>0</v>
      </c>
      <c r="L6281">
        <v>0</v>
      </c>
      <c r="M6281" t="s">
        <v>3</v>
      </c>
      <c r="N6281" t="str">
        <f>VLOOKUP($F6281,Statistikkoder!$A$2:$C$154,3,FALSE)</f>
        <v>Autocamper</v>
      </c>
    </row>
    <row r="6282" spans="1:14" x14ac:dyDescent="0.2">
      <c r="A6282" t="s">
        <v>220</v>
      </c>
      <c r="B6282" s="1">
        <v>0.58333333333333337</v>
      </c>
      <c r="C6282" t="s">
        <v>0</v>
      </c>
      <c r="D6282" t="s">
        <v>1</v>
      </c>
      <c r="E6282" t="s">
        <v>190</v>
      </c>
      <c r="F6282">
        <v>996</v>
      </c>
      <c r="G6282" t="str">
        <f>VLOOKUP(Tabel1[[#This Row],[Gruppe]],Statistikkoder!$A$1:$C$154,2,FALSE)</f>
        <v>    Passager i køretøj                            </v>
      </c>
      <c r="H6282">
        <v>0</v>
      </c>
      <c r="I6282">
        <v>78</v>
      </c>
      <c r="J6282">
        <v>0</v>
      </c>
      <c r="K6282">
        <f>IF(AND(Tabel1[[#This Row],[Gruppe]]&gt;=610,Tabel1[[#This Row],[Gruppe]]&lt;=765),Tabel1[[#This Row],[Dækmeter]],0)</f>
        <v>0</v>
      </c>
      <c r="L6282">
        <v>0</v>
      </c>
      <c r="M6282" t="s">
        <v>3</v>
      </c>
      <c r="N6282" t="str">
        <f>VLOOKUP($F6282,Statistikkoder!$A$2:$C$154,3,FALSE)</f>
        <v>Passager</v>
      </c>
    </row>
    <row r="6283" spans="1:14" x14ac:dyDescent="0.2">
      <c r="A6283" t="s">
        <v>220</v>
      </c>
      <c r="B6283" s="1">
        <v>0.625</v>
      </c>
      <c r="C6283" t="s">
        <v>4</v>
      </c>
      <c r="D6283" t="s">
        <v>2</v>
      </c>
      <c r="E6283" t="s">
        <v>190</v>
      </c>
      <c r="F6283">
        <v>15</v>
      </c>
      <c r="G6283" s="16" t="str">
        <f>VLOOKUP(Tabel1[[#This Row],[Gruppe]],Statistikkoder!$A$1:$C$154,2,FALSE)</f>
        <v>    Voksen gående Pendler            </v>
      </c>
      <c r="H6283">
        <v>0</v>
      </c>
      <c r="I6283">
        <v>1</v>
      </c>
      <c r="J6283">
        <v>0</v>
      </c>
      <c r="K6283" s="16">
        <f>IF(AND(Tabel1[[#This Row],[Gruppe]]&gt;=610,Tabel1[[#This Row],[Gruppe]]&lt;=765),Tabel1[[#This Row],[Dækmeter]],0)</f>
        <v>0</v>
      </c>
      <c r="L6283">
        <v>0</v>
      </c>
      <c r="M6283" t="s">
        <v>3</v>
      </c>
      <c r="N6283" s="16" t="str">
        <f>VLOOKUP($F6283,Statistikkoder!$A$2:$C$154,3,FALSE)</f>
        <v>Passager</v>
      </c>
    </row>
    <row r="6284" spans="1:14" x14ac:dyDescent="0.2">
      <c r="A6284" t="s">
        <v>220</v>
      </c>
      <c r="B6284" s="1">
        <v>0.625</v>
      </c>
      <c r="C6284" t="s">
        <v>4</v>
      </c>
      <c r="D6284" t="s">
        <v>2</v>
      </c>
      <c r="E6284" t="s">
        <v>190</v>
      </c>
      <c r="F6284">
        <v>80</v>
      </c>
      <c r="G6284" s="16" t="str">
        <f>VLOOKUP(Tabel1[[#This Row],[Gruppe]],Statistikkoder!$A$1:$C$154,2,FALSE)</f>
        <v>    Bil &lt; 1,95 pendler rejse        </v>
      </c>
      <c r="H6284">
        <v>1</v>
      </c>
      <c r="I6284">
        <v>1</v>
      </c>
      <c r="J6284">
        <v>6</v>
      </c>
      <c r="K6284" s="16">
        <f>IF(AND(Tabel1[[#This Row],[Gruppe]]&gt;=610,Tabel1[[#This Row],[Gruppe]]&lt;=765),Tabel1[[#This Row],[Dækmeter]],0)</f>
        <v>0</v>
      </c>
      <c r="L6284">
        <v>0</v>
      </c>
      <c r="M6284" t="s">
        <v>3</v>
      </c>
      <c r="N6284" s="16" t="str">
        <f>VLOOKUP($F6284,Statistikkoder!$A$2:$C$154,3,FALSE)</f>
        <v>Personbil</v>
      </c>
    </row>
    <row r="6285" spans="1:14" x14ac:dyDescent="0.2">
      <c r="A6285" t="s">
        <v>220</v>
      </c>
      <c r="B6285" s="1">
        <v>0.625</v>
      </c>
      <c r="C6285" t="s">
        <v>4</v>
      </c>
      <c r="D6285" t="s">
        <v>2</v>
      </c>
      <c r="E6285" t="s">
        <v>190</v>
      </c>
      <c r="F6285">
        <v>110</v>
      </c>
      <c r="G6285" s="16" t="str">
        <f>VLOOKUP(Tabel1[[#This Row],[Gruppe]],Statistikkoder!$A$1:$C$154,2,FALSE)</f>
        <v>    Bil &lt; 1,95 m                            </v>
      </c>
      <c r="H6285">
        <v>15</v>
      </c>
      <c r="I6285">
        <v>38</v>
      </c>
      <c r="J6285">
        <v>90</v>
      </c>
      <c r="K6285" s="16">
        <f>IF(AND(Tabel1[[#This Row],[Gruppe]]&gt;=610,Tabel1[[#This Row],[Gruppe]]&lt;=765),Tabel1[[#This Row],[Dækmeter]],0)</f>
        <v>0</v>
      </c>
      <c r="L6285">
        <v>0</v>
      </c>
      <c r="M6285" t="s">
        <v>3</v>
      </c>
      <c r="N6285" s="16" t="str">
        <f>VLOOKUP($F6285,Statistikkoder!$A$2:$C$154,3,FALSE)</f>
        <v>Personbil</v>
      </c>
    </row>
    <row r="6286" spans="1:14" x14ac:dyDescent="0.2">
      <c r="A6286" t="s">
        <v>220</v>
      </c>
      <c r="B6286" s="1">
        <v>0.625</v>
      </c>
      <c r="C6286" t="s">
        <v>4</v>
      </c>
      <c r="D6286" t="s">
        <v>2</v>
      </c>
      <c r="E6286" t="s">
        <v>190</v>
      </c>
      <c r="F6286">
        <v>115</v>
      </c>
      <c r="G6286" s="16" t="str">
        <f>VLOOKUP(Tabel1[[#This Row],[Gruppe]],Statistikkoder!$A$1:$C$154,2,FALSE)</f>
        <v>    Bil &lt; 1,95 m med anhænger                </v>
      </c>
      <c r="H6286">
        <v>1</v>
      </c>
      <c r="I6286">
        <v>4</v>
      </c>
      <c r="J6286">
        <v>10</v>
      </c>
      <c r="K6286" s="16">
        <f>IF(AND(Tabel1[[#This Row],[Gruppe]]&gt;=610,Tabel1[[#This Row],[Gruppe]]&lt;=765),Tabel1[[#This Row],[Dækmeter]],0)</f>
        <v>0</v>
      </c>
      <c r="L6286">
        <v>0</v>
      </c>
      <c r="M6286" t="s">
        <v>3</v>
      </c>
      <c r="N6286" s="16" t="str">
        <f>VLOOKUP($F6286,Statistikkoder!$A$2:$C$154,3,FALSE)</f>
        <v>Personbil</v>
      </c>
    </row>
    <row r="6287" spans="1:14" x14ac:dyDescent="0.2">
      <c r="A6287" t="s">
        <v>220</v>
      </c>
      <c r="B6287" s="1">
        <v>0.625</v>
      </c>
      <c r="C6287" t="s">
        <v>4</v>
      </c>
      <c r="D6287" t="s">
        <v>2</v>
      </c>
      <c r="E6287" t="s">
        <v>190</v>
      </c>
      <c r="F6287">
        <v>996</v>
      </c>
      <c r="G6287" s="16" t="str">
        <f>VLOOKUP(Tabel1[[#This Row],[Gruppe]],Statistikkoder!$A$1:$C$154,2,FALSE)</f>
        <v>    Passager i køretøj                            </v>
      </c>
      <c r="H6287">
        <v>0</v>
      </c>
      <c r="I6287">
        <v>43</v>
      </c>
      <c r="J6287">
        <v>0</v>
      </c>
      <c r="K6287" s="16">
        <f>IF(AND(Tabel1[[#This Row],[Gruppe]]&gt;=610,Tabel1[[#This Row],[Gruppe]]&lt;=765),Tabel1[[#This Row],[Dækmeter]],0)</f>
        <v>0</v>
      </c>
      <c r="L6287">
        <v>0</v>
      </c>
      <c r="M6287" t="s">
        <v>3</v>
      </c>
      <c r="N6287" s="16" t="str">
        <f>VLOOKUP($F6287,Statistikkoder!$A$2:$C$154,3,FALSE)</f>
        <v>Passager</v>
      </c>
    </row>
    <row r="6288" spans="1:14" x14ac:dyDescent="0.2">
      <c r="A6288" t="s">
        <v>220</v>
      </c>
      <c r="B6288" s="1">
        <v>0.625</v>
      </c>
      <c r="C6288" t="s">
        <v>0</v>
      </c>
      <c r="D6288" t="s">
        <v>1</v>
      </c>
      <c r="E6288" t="s">
        <v>189</v>
      </c>
      <c r="F6288">
        <v>10</v>
      </c>
      <c r="G6288" t="str">
        <f>VLOOKUP(Tabel1[[#This Row],[Gruppe]],Statistikkoder!$A$1:$C$154,2,FALSE)</f>
        <v>    Voksen gående                    </v>
      </c>
      <c r="H6288">
        <v>0</v>
      </c>
      <c r="I6288">
        <v>3</v>
      </c>
      <c r="J6288">
        <v>0</v>
      </c>
      <c r="K6288">
        <f>IF(AND(Tabel1[[#This Row],[Gruppe]]&gt;=610,Tabel1[[#This Row],[Gruppe]]&lt;=765),Tabel1[[#This Row],[Dækmeter]],0)</f>
        <v>0</v>
      </c>
      <c r="L6288">
        <v>0</v>
      </c>
      <c r="M6288" t="s">
        <v>3</v>
      </c>
      <c r="N6288" t="str">
        <f>VLOOKUP($F6288,Statistikkoder!$A$2:$C$154,3,FALSE)</f>
        <v>Passager</v>
      </c>
    </row>
    <row r="6289" spans="1:14" x14ac:dyDescent="0.2">
      <c r="A6289" t="s">
        <v>220</v>
      </c>
      <c r="B6289" s="1">
        <v>0.625</v>
      </c>
      <c r="C6289" t="s">
        <v>0</v>
      </c>
      <c r="D6289" t="s">
        <v>1</v>
      </c>
      <c r="E6289" t="s">
        <v>189</v>
      </c>
      <c r="F6289">
        <v>30</v>
      </c>
      <c r="G6289" t="str">
        <f>VLOOKUP(Tabel1[[#This Row],[Gruppe]],Statistikkoder!$A$1:$C$154,2,FALSE)</f>
        <v>    Barn  0-11 år gående              </v>
      </c>
      <c r="H6289">
        <v>0</v>
      </c>
      <c r="I6289">
        <v>2</v>
      </c>
      <c r="J6289">
        <v>0</v>
      </c>
      <c r="K6289">
        <f>IF(AND(Tabel1[[#This Row],[Gruppe]]&gt;=610,Tabel1[[#This Row],[Gruppe]]&lt;=765),Tabel1[[#This Row],[Dækmeter]],0)</f>
        <v>0</v>
      </c>
      <c r="L6289">
        <v>0</v>
      </c>
      <c r="M6289" t="s">
        <v>3</v>
      </c>
      <c r="N6289" t="str">
        <f>VLOOKUP($F6289,Statistikkoder!$A$2:$C$154,3,FALSE)</f>
        <v>Passager</v>
      </c>
    </row>
    <row r="6290" spans="1:14" x14ac:dyDescent="0.2">
      <c r="A6290" t="s">
        <v>220</v>
      </c>
      <c r="B6290" s="1">
        <v>0.625</v>
      </c>
      <c r="C6290" t="s">
        <v>0</v>
      </c>
      <c r="D6290" t="s">
        <v>1</v>
      </c>
      <c r="E6290" t="s">
        <v>189</v>
      </c>
      <c r="F6290">
        <v>40</v>
      </c>
      <c r="G6290" t="str">
        <f>VLOOKUP(Tabel1[[#This Row],[Gruppe]],Statistikkoder!$A$1:$C$154,2,FALSE)</f>
        <v>    Pensionist gående                </v>
      </c>
      <c r="H6290">
        <v>0</v>
      </c>
      <c r="I6290">
        <v>2</v>
      </c>
      <c r="J6290">
        <v>0</v>
      </c>
      <c r="K6290">
        <f>IF(AND(Tabel1[[#This Row],[Gruppe]]&gt;=610,Tabel1[[#This Row],[Gruppe]]&lt;=765),Tabel1[[#This Row],[Dækmeter]],0)</f>
        <v>0</v>
      </c>
      <c r="L6290">
        <v>0</v>
      </c>
      <c r="M6290" t="s">
        <v>3</v>
      </c>
      <c r="N6290" t="str">
        <f>VLOOKUP($F6290,Statistikkoder!$A$2:$C$154,3,FALSE)</f>
        <v>Passager</v>
      </c>
    </row>
    <row r="6291" spans="1:14" x14ac:dyDescent="0.2">
      <c r="A6291" t="s">
        <v>220</v>
      </c>
      <c r="B6291" s="1">
        <v>0.625</v>
      </c>
      <c r="C6291" t="s">
        <v>0</v>
      </c>
      <c r="D6291" t="s">
        <v>1</v>
      </c>
      <c r="E6291" t="s">
        <v>189</v>
      </c>
      <c r="F6291">
        <v>80</v>
      </c>
      <c r="G6291" t="str">
        <f>VLOOKUP(Tabel1[[#This Row],[Gruppe]],Statistikkoder!$A$1:$C$154,2,FALSE)</f>
        <v>    Bil &lt; 1,95 pendler rejse        </v>
      </c>
      <c r="H6291">
        <v>4</v>
      </c>
      <c r="I6291">
        <v>5</v>
      </c>
      <c r="J6291">
        <v>24</v>
      </c>
      <c r="K6291">
        <f>IF(AND(Tabel1[[#This Row],[Gruppe]]&gt;=610,Tabel1[[#This Row],[Gruppe]]&lt;=765),Tabel1[[#This Row],[Dækmeter]],0)</f>
        <v>0</v>
      </c>
      <c r="L6291">
        <v>0</v>
      </c>
      <c r="M6291" t="s">
        <v>3</v>
      </c>
      <c r="N6291" t="str">
        <f>VLOOKUP($F6291,Statistikkoder!$A$2:$C$154,3,FALSE)</f>
        <v>Personbil</v>
      </c>
    </row>
    <row r="6292" spans="1:14" x14ac:dyDescent="0.2">
      <c r="A6292" t="s">
        <v>220</v>
      </c>
      <c r="B6292" s="1">
        <v>0.625</v>
      </c>
      <c r="C6292" t="s">
        <v>0</v>
      </c>
      <c r="D6292" t="s">
        <v>1</v>
      </c>
      <c r="E6292" t="s">
        <v>189</v>
      </c>
      <c r="F6292">
        <v>110</v>
      </c>
      <c r="G6292" t="str">
        <f>VLOOKUP(Tabel1[[#This Row],[Gruppe]],Statistikkoder!$A$1:$C$154,2,FALSE)</f>
        <v>    Bil &lt; 1,95 m                            </v>
      </c>
      <c r="H6292">
        <v>14</v>
      </c>
      <c r="I6292">
        <v>29</v>
      </c>
      <c r="J6292">
        <v>84</v>
      </c>
      <c r="K6292">
        <f>IF(AND(Tabel1[[#This Row],[Gruppe]]&gt;=610,Tabel1[[#This Row],[Gruppe]]&lt;=765),Tabel1[[#This Row],[Dækmeter]],0)</f>
        <v>0</v>
      </c>
      <c r="L6292">
        <v>0</v>
      </c>
      <c r="M6292" t="s">
        <v>3</v>
      </c>
      <c r="N6292" t="str">
        <f>VLOOKUP($F6292,Statistikkoder!$A$2:$C$154,3,FALSE)</f>
        <v>Personbil</v>
      </c>
    </row>
    <row r="6293" spans="1:14" x14ac:dyDescent="0.2">
      <c r="A6293" t="s">
        <v>220</v>
      </c>
      <c r="B6293" s="1">
        <v>0.625</v>
      </c>
      <c r="C6293" t="s">
        <v>0</v>
      </c>
      <c r="D6293" t="s">
        <v>1</v>
      </c>
      <c r="E6293" t="s">
        <v>189</v>
      </c>
      <c r="F6293">
        <v>120</v>
      </c>
      <c r="G6293" t="str">
        <f>VLOOKUP(Tabel1[[#This Row],[Gruppe]],Statistikkoder!$A$1:$C$154,2,FALSE)</f>
        <v>    Bil &gt; 1,95 m                            </v>
      </c>
      <c r="H6293">
        <v>2</v>
      </c>
      <c r="I6293">
        <v>4</v>
      </c>
      <c r="J6293">
        <v>12</v>
      </c>
      <c r="K6293">
        <f>IF(AND(Tabel1[[#This Row],[Gruppe]]&gt;=610,Tabel1[[#This Row],[Gruppe]]&lt;=765),Tabel1[[#This Row],[Dækmeter]],0)</f>
        <v>0</v>
      </c>
      <c r="L6293">
        <v>0</v>
      </c>
      <c r="M6293" t="s">
        <v>3</v>
      </c>
      <c r="N6293" t="str">
        <f>VLOOKUP($F6293,Statistikkoder!$A$2:$C$154,3,FALSE)</f>
        <v>Personbil</v>
      </c>
    </row>
    <row r="6294" spans="1:14" x14ac:dyDescent="0.2">
      <c r="A6294" t="s">
        <v>220</v>
      </c>
      <c r="B6294" s="1">
        <v>0.625</v>
      </c>
      <c r="C6294" t="s">
        <v>0</v>
      </c>
      <c r="D6294" t="s">
        <v>1</v>
      </c>
      <c r="E6294" t="s">
        <v>189</v>
      </c>
      <c r="F6294">
        <v>996</v>
      </c>
      <c r="G6294" t="str">
        <f>VLOOKUP(Tabel1[[#This Row],[Gruppe]],Statistikkoder!$A$1:$C$154,2,FALSE)</f>
        <v>    Passager i køretøj                            </v>
      </c>
      <c r="H6294">
        <v>0</v>
      </c>
      <c r="I6294">
        <v>38</v>
      </c>
      <c r="J6294">
        <v>0</v>
      </c>
      <c r="K6294">
        <f>IF(AND(Tabel1[[#This Row],[Gruppe]]&gt;=610,Tabel1[[#This Row],[Gruppe]]&lt;=765),Tabel1[[#This Row],[Dækmeter]],0)</f>
        <v>0</v>
      </c>
      <c r="L6294">
        <v>0</v>
      </c>
      <c r="M6294" t="s">
        <v>3</v>
      </c>
      <c r="N6294" t="str">
        <f>VLOOKUP($F6294,Statistikkoder!$A$2:$C$154,3,FALSE)</f>
        <v>Passager</v>
      </c>
    </row>
    <row r="6295" spans="1:14" x14ac:dyDescent="0.2">
      <c r="A6295" t="s">
        <v>220</v>
      </c>
      <c r="B6295" s="1">
        <v>0.66666666666666663</v>
      </c>
      <c r="C6295" t="s">
        <v>4</v>
      </c>
      <c r="D6295" t="s">
        <v>2</v>
      </c>
      <c r="E6295" t="s">
        <v>189</v>
      </c>
      <c r="F6295">
        <v>10</v>
      </c>
      <c r="G6295" s="16" t="str">
        <f>VLOOKUP(Tabel1[[#This Row],[Gruppe]],Statistikkoder!$A$1:$C$154,2,FALSE)</f>
        <v>    Voksen gående                    </v>
      </c>
      <c r="H6295">
        <v>0</v>
      </c>
      <c r="I6295">
        <v>3</v>
      </c>
      <c r="J6295">
        <v>0</v>
      </c>
      <c r="K6295" s="16">
        <f>IF(AND(Tabel1[[#This Row],[Gruppe]]&gt;=610,Tabel1[[#This Row],[Gruppe]]&lt;=765),Tabel1[[#This Row],[Dækmeter]],0)</f>
        <v>0</v>
      </c>
      <c r="L6295">
        <v>0</v>
      </c>
      <c r="M6295" t="s">
        <v>3</v>
      </c>
      <c r="N6295" s="16" t="str">
        <f>VLOOKUP($F6295,Statistikkoder!$A$2:$C$154,3,FALSE)</f>
        <v>Passager</v>
      </c>
    </row>
    <row r="6296" spans="1:14" x14ac:dyDescent="0.2">
      <c r="A6296" t="s">
        <v>220</v>
      </c>
      <c r="B6296" s="1">
        <v>0.66666666666666663</v>
      </c>
      <c r="C6296" t="s">
        <v>4</v>
      </c>
      <c r="D6296" t="s">
        <v>2</v>
      </c>
      <c r="E6296" t="s">
        <v>189</v>
      </c>
      <c r="F6296">
        <v>20</v>
      </c>
      <c r="G6296" s="16" t="str">
        <f>VLOOKUP(Tabel1[[#This Row],[Gruppe]],Statistikkoder!$A$1:$C$154,2,FALSE)</f>
        <v>    Barn 12-15 år gående              </v>
      </c>
      <c r="H6296">
        <v>0</v>
      </c>
      <c r="I6296">
        <v>3</v>
      </c>
      <c r="J6296">
        <v>0</v>
      </c>
      <c r="K6296" s="16">
        <f>IF(AND(Tabel1[[#This Row],[Gruppe]]&gt;=610,Tabel1[[#This Row],[Gruppe]]&lt;=765),Tabel1[[#This Row],[Dækmeter]],0)</f>
        <v>0</v>
      </c>
      <c r="L6296">
        <v>0</v>
      </c>
      <c r="M6296" t="s">
        <v>3</v>
      </c>
      <c r="N6296" s="16" t="str">
        <f>VLOOKUP($F6296,Statistikkoder!$A$2:$C$154,3,FALSE)</f>
        <v>Passager</v>
      </c>
    </row>
    <row r="6297" spans="1:14" x14ac:dyDescent="0.2">
      <c r="A6297" t="s">
        <v>220</v>
      </c>
      <c r="B6297" s="1">
        <v>0.66666666666666663</v>
      </c>
      <c r="C6297" t="s">
        <v>4</v>
      </c>
      <c r="D6297" t="s">
        <v>2</v>
      </c>
      <c r="E6297" t="s">
        <v>189</v>
      </c>
      <c r="F6297">
        <v>80</v>
      </c>
      <c r="G6297" s="16" t="str">
        <f>VLOOKUP(Tabel1[[#This Row],[Gruppe]],Statistikkoder!$A$1:$C$154,2,FALSE)</f>
        <v>    Bil &lt; 1,95 pendler rejse        </v>
      </c>
      <c r="H6297">
        <v>2</v>
      </c>
      <c r="I6297">
        <v>4</v>
      </c>
      <c r="J6297">
        <v>12</v>
      </c>
      <c r="K6297" s="16">
        <f>IF(AND(Tabel1[[#This Row],[Gruppe]]&gt;=610,Tabel1[[#This Row],[Gruppe]]&lt;=765),Tabel1[[#This Row],[Dækmeter]],0)</f>
        <v>0</v>
      </c>
      <c r="L6297">
        <v>0</v>
      </c>
      <c r="M6297" t="s">
        <v>3</v>
      </c>
      <c r="N6297" s="16" t="str">
        <f>VLOOKUP($F6297,Statistikkoder!$A$2:$C$154,3,FALSE)</f>
        <v>Personbil</v>
      </c>
    </row>
    <row r="6298" spans="1:14" x14ac:dyDescent="0.2">
      <c r="A6298" t="s">
        <v>220</v>
      </c>
      <c r="B6298" s="1">
        <v>0.66666666666666663</v>
      </c>
      <c r="C6298" t="s">
        <v>4</v>
      </c>
      <c r="D6298" t="s">
        <v>2</v>
      </c>
      <c r="E6298" t="s">
        <v>189</v>
      </c>
      <c r="F6298">
        <v>110</v>
      </c>
      <c r="G6298" s="16" t="str">
        <f>VLOOKUP(Tabel1[[#This Row],[Gruppe]],Statistikkoder!$A$1:$C$154,2,FALSE)</f>
        <v>    Bil &lt; 1,95 m                            </v>
      </c>
      <c r="H6298">
        <v>21</v>
      </c>
      <c r="I6298">
        <v>53</v>
      </c>
      <c r="J6298">
        <v>126</v>
      </c>
      <c r="K6298" s="16">
        <f>IF(AND(Tabel1[[#This Row],[Gruppe]]&gt;=610,Tabel1[[#This Row],[Gruppe]]&lt;=765),Tabel1[[#This Row],[Dækmeter]],0)</f>
        <v>0</v>
      </c>
      <c r="L6298">
        <v>0</v>
      </c>
      <c r="M6298" t="s">
        <v>3</v>
      </c>
      <c r="N6298" s="16" t="str">
        <f>VLOOKUP($F6298,Statistikkoder!$A$2:$C$154,3,FALSE)</f>
        <v>Personbil</v>
      </c>
    </row>
    <row r="6299" spans="1:14" x14ac:dyDescent="0.2">
      <c r="A6299" t="s">
        <v>220</v>
      </c>
      <c r="B6299" s="1">
        <v>0.66666666666666663</v>
      </c>
      <c r="C6299" t="s">
        <v>4</v>
      </c>
      <c r="D6299" t="s">
        <v>2</v>
      </c>
      <c r="E6299" t="s">
        <v>189</v>
      </c>
      <c r="F6299">
        <v>115</v>
      </c>
      <c r="G6299" s="16" t="str">
        <f>VLOOKUP(Tabel1[[#This Row],[Gruppe]],Statistikkoder!$A$1:$C$154,2,FALSE)</f>
        <v>    Bil &lt; 1,95 m med anhænger                </v>
      </c>
      <c r="H6299">
        <v>1</v>
      </c>
      <c r="I6299">
        <v>1</v>
      </c>
      <c r="J6299">
        <v>10</v>
      </c>
      <c r="K6299" s="16">
        <f>IF(AND(Tabel1[[#This Row],[Gruppe]]&gt;=610,Tabel1[[#This Row],[Gruppe]]&lt;=765),Tabel1[[#This Row],[Dækmeter]],0)</f>
        <v>0</v>
      </c>
      <c r="L6299">
        <v>0</v>
      </c>
      <c r="M6299" t="s">
        <v>3</v>
      </c>
      <c r="N6299" s="16" t="str">
        <f>VLOOKUP($F6299,Statistikkoder!$A$2:$C$154,3,FALSE)</f>
        <v>Personbil</v>
      </c>
    </row>
    <row r="6300" spans="1:14" x14ac:dyDescent="0.2">
      <c r="A6300" t="s">
        <v>220</v>
      </c>
      <c r="B6300" s="1">
        <v>0.66666666666666663</v>
      </c>
      <c r="C6300" t="s">
        <v>4</v>
      </c>
      <c r="D6300" t="s">
        <v>2</v>
      </c>
      <c r="E6300" t="s">
        <v>189</v>
      </c>
      <c r="F6300">
        <v>120</v>
      </c>
      <c r="G6300" s="16" t="str">
        <f>VLOOKUP(Tabel1[[#This Row],[Gruppe]],Statistikkoder!$A$1:$C$154,2,FALSE)</f>
        <v>    Bil &gt; 1,95 m                            </v>
      </c>
      <c r="H6300">
        <v>2</v>
      </c>
      <c r="I6300">
        <v>3</v>
      </c>
      <c r="J6300">
        <v>12</v>
      </c>
      <c r="K6300" s="16">
        <f>IF(AND(Tabel1[[#This Row],[Gruppe]]&gt;=610,Tabel1[[#This Row],[Gruppe]]&lt;=765),Tabel1[[#This Row],[Dækmeter]],0)</f>
        <v>0</v>
      </c>
      <c r="L6300">
        <v>0</v>
      </c>
      <c r="M6300" t="s">
        <v>3</v>
      </c>
      <c r="N6300" s="16" t="str">
        <f>VLOOKUP($F6300,Statistikkoder!$A$2:$C$154,3,FALSE)</f>
        <v>Personbil</v>
      </c>
    </row>
    <row r="6301" spans="1:14" x14ac:dyDescent="0.2">
      <c r="A6301" t="s">
        <v>220</v>
      </c>
      <c r="B6301" s="1">
        <v>0.66666666666666663</v>
      </c>
      <c r="C6301" t="s">
        <v>4</v>
      </c>
      <c r="D6301" t="s">
        <v>2</v>
      </c>
      <c r="E6301" t="s">
        <v>189</v>
      </c>
      <c r="F6301">
        <v>309</v>
      </c>
      <c r="G6301" s="16" t="str">
        <f>VLOOKUP(Tabel1[[#This Row],[Gruppe]],Statistikkoder!$A$1:$C$154,2,FALSE)</f>
        <v>    Autocamper &lt;  6 meter                </v>
      </c>
      <c r="H6301">
        <v>1</v>
      </c>
      <c r="I6301">
        <v>2</v>
      </c>
      <c r="J6301">
        <v>6</v>
      </c>
      <c r="K6301" s="16">
        <f>IF(AND(Tabel1[[#This Row],[Gruppe]]&gt;=610,Tabel1[[#This Row],[Gruppe]]&lt;=765),Tabel1[[#This Row],[Dækmeter]],0)</f>
        <v>0</v>
      </c>
      <c r="L6301">
        <v>0</v>
      </c>
      <c r="M6301" t="s">
        <v>3</v>
      </c>
      <c r="N6301" s="16" t="str">
        <f>VLOOKUP($F6301,Statistikkoder!$A$2:$C$154,3,FALSE)</f>
        <v>Autocamper</v>
      </c>
    </row>
    <row r="6302" spans="1:14" x14ac:dyDescent="0.2">
      <c r="A6302" t="s">
        <v>220</v>
      </c>
      <c r="B6302" s="1">
        <v>0.66666666666666663</v>
      </c>
      <c r="C6302" t="s">
        <v>4</v>
      </c>
      <c r="D6302" t="s">
        <v>2</v>
      </c>
      <c r="E6302" t="s">
        <v>189</v>
      </c>
      <c r="F6302">
        <v>510</v>
      </c>
      <c r="G6302" s="16" t="str">
        <f>VLOOKUP(Tabel1[[#This Row],[Gruppe]],Statistikkoder!$A$1:$C$154,2,FALSE)</f>
        <v>    Cykel Voksen                            </v>
      </c>
      <c r="H6302">
        <v>1</v>
      </c>
      <c r="I6302">
        <v>0</v>
      </c>
      <c r="J6302">
        <v>1</v>
      </c>
      <c r="K6302" s="16">
        <f>IF(AND(Tabel1[[#This Row],[Gruppe]]&gt;=610,Tabel1[[#This Row],[Gruppe]]&lt;=765),Tabel1[[#This Row],[Dækmeter]],0)</f>
        <v>0</v>
      </c>
      <c r="L6302">
        <v>0</v>
      </c>
      <c r="M6302" t="s">
        <v>3</v>
      </c>
      <c r="N6302" s="16" t="str">
        <f>VLOOKUP($F6302,Statistikkoder!$A$2:$C$154,3,FALSE)</f>
        <v>Cykel</v>
      </c>
    </row>
    <row r="6303" spans="1:14" x14ac:dyDescent="0.2">
      <c r="A6303" t="s">
        <v>220</v>
      </c>
      <c r="B6303" s="1">
        <v>0.66666666666666663</v>
      </c>
      <c r="C6303" t="s">
        <v>4</v>
      </c>
      <c r="D6303" t="s">
        <v>2</v>
      </c>
      <c r="E6303" t="s">
        <v>189</v>
      </c>
      <c r="F6303">
        <v>996</v>
      </c>
      <c r="G6303" s="16" t="str">
        <f>VLOOKUP(Tabel1[[#This Row],[Gruppe]],Statistikkoder!$A$1:$C$154,2,FALSE)</f>
        <v>    Passager i køretøj                            </v>
      </c>
      <c r="H6303">
        <v>0</v>
      </c>
      <c r="I6303">
        <v>63</v>
      </c>
      <c r="J6303">
        <v>0</v>
      </c>
      <c r="K6303" s="16">
        <f>IF(AND(Tabel1[[#This Row],[Gruppe]]&gt;=610,Tabel1[[#This Row],[Gruppe]]&lt;=765),Tabel1[[#This Row],[Dækmeter]],0)</f>
        <v>0</v>
      </c>
      <c r="L6303">
        <v>0</v>
      </c>
      <c r="M6303" t="s">
        <v>3</v>
      </c>
      <c r="N6303" s="16" t="str">
        <f>VLOOKUP($F6303,Statistikkoder!$A$2:$C$154,3,FALSE)</f>
        <v>Passager</v>
      </c>
    </row>
    <row r="6304" spans="1:14" x14ac:dyDescent="0.2">
      <c r="A6304" t="s">
        <v>220</v>
      </c>
      <c r="B6304" s="1">
        <v>0.66666666666666663</v>
      </c>
      <c r="C6304" t="s">
        <v>0</v>
      </c>
      <c r="D6304" t="s">
        <v>1</v>
      </c>
      <c r="E6304" t="s">
        <v>190</v>
      </c>
      <c r="F6304">
        <v>10</v>
      </c>
      <c r="G6304" t="str">
        <f>VLOOKUP(Tabel1[[#This Row],[Gruppe]],Statistikkoder!$A$1:$C$154,2,FALSE)</f>
        <v>    Voksen gående                    </v>
      </c>
      <c r="H6304">
        <v>0</v>
      </c>
      <c r="I6304">
        <v>2</v>
      </c>
      <c r="J6304">
        <v>0</v>
      </c>
      <c r="K6304">
        <f>IF(AND(Tabel1[[#This Row],[Gruppe]]&gt;=610,Tabel1[[#This Row],[Gruppe]]&lt;=765),Tabel1[[#This Row],[Dækmeter]],0)</f>
        <v>0</v>
      </c>
      <c r="L6304">
        <v>0</v>
      </c>
      <c r="M6304" t="s">
        <v>3</v>
      </c>
      <c r="N6304" t="str">
        <f>VLOOKUP($F6304,Statistikkoder!$A$2:$C$154,3,FALSE)</f>
        <v>Passager</v>
      </c>
    </row>
    <row r="6305" spans="1:14" x14ac:dyDescent="0.2">
      <c r="A6305" t="s">
        <v>220</v>
      </c>
      <c r="B6305" s="1">
        <v>0.66666666666666663</v>
      </c>
      <c r="C6305" t="s">
        <v>0</v>
      </c>
      <c r="D6305" t="s">
        <v>1</v>
      </c>
      <c r="E6305" t="s">
        <v>190</v>
      </c>
      <c r="F6305">
        <v>40</v>
      </c>
      <c r="G6305" t="str">
        <f>VLOOKUP(Tabel1[[#This Row],[Gruppe]],Statistikkoder!$A$1:$C$154,2,FALSE)</f>
        <v>    Pensionist gående                </v>
      </c>
      <c r="H6305">
        <v>0</v>
      </c>
      <c r="I6305">
        <v>2</v>
      </c>
      <c r="J6305">
        <v>0</v>
      </c>
      <c r="K6305">
        <f>IF(AND(Tabel1[[#This Row],[Gruppe]]&gt;=610,Tabel1[[#This Row],[Gruppe]]&lt;=765),Tabel1[[#This Row],[Dækmeter]],0)</f>
        <v>0</v>
      </c>
      <c r="L6305">
        <v>0</v>
      </c>
      <c r="M6305" t="s">
        <v>3</v>
      </c>
      <c r="N6305" t="str">
        <f>VLOOKUP($F6305,Statistikkoder!$A$2:$C$154,3,FALSE)</f>
        <v>Passager</v>
      </c>
    </row>
    <row r="6306" spans="1:14" x14ac:dyDescent="0.2">
      <c r="A6306" t="s">
        <v>220</v>
      </c>
      <c r="B6306" s="1">
        <v>0.66666666666666663</v>
      </c>
      <c r="C6306" t="s">
        <v>0</v>
      </c>
      <c r="D6306" t="s">
        <v>1</v>
      </c>
      <c r="E6306" t="s">
        <v>190</v>
      </c>
      <c r="F6306">
        <v>80</v>
      </c>
      <c r="G6306" t="str">
        <f>VLOOKUP(Tabel1[[#This Row],[Gruppe]],Statistikkoder!$A$1:$C$154,2,FALSE)</f>
        <v>    Bil &lt; 1,95 pendler rejse        </v>
      </c>
      <c r="H6306">
        <v>1</v>
      </c>
      <c r="I6306">
        <v>1</v>
      </c>
      <c r="J6306">
        <v>6</v>
      </c>
      <c r="K6306">
        <f>IF(AND(Tabel1[[#This Row],[Gruppe]]&gt;=610,Tabel1[[#This Row],[Gruppe]]&lt;=765),Tabel1[[#This Row],[Dækmeter]],0)</f>
        <v>0</v>
      </c>
      <c r="L6306">
        <v>0</v>
      </c>
      <c r="M6306" t="s">
        <v>3</v>
      </c>
      <c r="N6306" t="str">
        <f>VLOOKUP($F6306,Statistikkoder!$A$2:$C$154,3,FALSE)</f>
        <v>Personbil</v>
      </c>
    </row>
    <row r="6307" spans="1:14" x14ac:dyDescent="0.2">
      <c r="A6307" t="s">
        <v>220</v>
      </c>
      <c r="B6307" s="1">
        <v>0.66666666666666663</v>
      </c>
      <c r="C6307" t="s">
        <v>0</v>
      </c>
      <c r="D6307" t="s">
        <v>1</v>
      </c>
      <c r="E6307" t="s">
        <v>190</v>
      </c>
      <c r="F6307">
        <v>110</v>
      </c>
      <c r="G6307" t="str">
        <f>VLOOKUP(Tabel1[[#This Row],[Gruppe]],Statistikkoder!$A$1:$C$154,2,FALSE)</f>
        <v>    Bil &lt; 1,95 m                            </v>
      </c>
      <c r="H6307">
        <v>18</v>
      </c>
      <c r="I6307">
        <v>36</v>
      </c>
      <c r="J6307">
        <v>108</v>
      </c>
      <c r="K6307">
        <f>IF(AND(Tabel1[[#This Row],[Gruppe]]&gt;=610,Tabel1[[#This Row],[Gruppe]]&lt;=765),Tabel1[[#This Row],[Dækmeter]],0)</f>
        <v>0</v>
      </c>
      <c r="L6307">
        <v>0</v>
      </c>
      <c r="M6307" t="s">
        <v>3</v>
      </c>
      <c r="N6307" t="str">
        <f>VLOOKUP($F6307,Statistikkoder!$A$2:$C$154,3,FALSE)</f>
        <v>Personbil</v>
      </c>
    </row>
    <row r="6308" spans="1:14" x14ac:dyDescent="0.2">
      <c r="A6308" t="s">
        <v>220</v>
      </c>
      <c r="B6308" s="1">
        <v>0.66666666666666663</v>
      </c>
      <c r="C6308" t="s">
        <v>0</v>
      </c>
      <c r="D6308" t="s">
        <v>1</v>
      </c>
      <c r="E6308" t="s">
        <v>190</v>
      </c>
      <c r="F6308">
        <v>120</v>
      </c>
      <c r="G6308" t="str">
        <f>VLOOKUP(Tabel1[[#This Row],[Gruppe]],Statistikkoder!$A$1:$C$154,2,FALSE)</f>
        <v>    Bil &gt; 1,95 m                            </v>
      </c>
      <c r="H6308">
        <v>1</v>
      </c>
      <c r="I6308">
        <v>5</v>
      </c>
      <c r="J6308">
        <v>6</v>
      </c>
      <c r="K6308">
        <f>IF(AND(Tabel1[[#This Row],[Gruppe]]&gt;=610,Tabel1[[#This Row],[Gruppe]]&lt;=765),Tabel1[[#This Row],[Dækmeter]],0)</f>
        <v>0</v>
      </c>
      <c r="L6308">
        <v>0</v>
      </c>
      <c r="M6308" t="s">
        <v>3</v>
      </c>
      <c r="N6308" t="str">
        <f>VLOOKUP($F6308,Statistikkoder!$A$2:$C$154,3,FALSE)</f>
        <v>Personbil</v>
      </c>
    </row>
    <row r="6309" spans="1:14" x14ac:dyDescent="0.2">
      <c r="A6309" t="s">
        <v>220</v>
      </c>
      <c r="B6309" s="1">
        <v>0.66666666666666663</v>
      </c>
      <c r="C6309" t="s">
        <v>0</v>
      </c>
      <c r="D6309" t="s">
        <v>1</v>
      </c>
      <c r="E6309" t="s">
        <v>190</v>
      </c>
      <c r="F6309">
        <v>320</v>
      </c>
      <c r="G6309" t="str">
        <f>VLOOKUP(Tabel1[[#This Row],[Gruppe]],Statistikkoder!$A$1:$C$154,2,FALSE)</f>
        <v>    Autocamper &lt; 12 meter                </v>
      </c>
      <c r="H6309">
        <v>1</v>
      </c>
      <c r="I6309">
        <v>2</v>
      </c>
      <c r="J6309">
        <v>10</v>
      </c>
      <c r="K6309">
        <f>IF(AND(Tabel1[[#This Row],[Gruppe]]&gt;=610,Tabel1[[#This Row],[Gruppe]]&lt;=765),Tabel1[[#This Row],[Dækmeter]],0)</f>
        <v>0</v>
      </c>
      <c r="L6309">
        <v>0</v>
      </c>
      <c r="M6309" t="s">
        <v>3</v>
      </c>
      <c r="N6309" t="str">
        <f>VLOOKUP($F6309,Statistikkoder!$A$2:$C$154,3,FALSE)</f>
        <v>Autocamper</v>
      </c>
    </row>
    <row r="6310" spans="1:14" x14ac:dyDescent="0.2">
      <c r="A6310" t="s">
        <v>220</v>
      </c>
      <c r="B6310" s="1">
        <v>0.66666666666666663</v>
      </c>
      <c r="C6310" t="s">
        <v>0</v>
      </c>
      <c r="D6310" t="s">
        <v>1</v>
      </c>
      <c r="E6310" t="s">
        <v>190</v>
      </c>
      <c r="F6310">
        <v>410</v>
      </c>
      <c r="G6310" t="str">
        <f>VLOOKUP(Tabel1[[#This Row],[Gruppe]],Statistikkoder!$A$1:$C$154,2,FALSE)</f>
        <v>    MC                                    </v>
      </c>
      <c r="H6310">
        <v>1</v>
      </c>
      <c r="I6310">
        <v>1</v>
      </c>
      <c r="J6310">
        <v>2</v>
      </c>
      <c r="K6310">
        <f>IF(AND(Tabel1[[#This Row],[Gruppe]]&gt;=610,Tabel1[[#This Row],[Gruppe]]&lt;=765),Tabel1[[#This Row],[Dækmeter]],0)</f>
        <v>0</v>
      </c>
      <c r="L6310">
        <v>0</v>
      </c>
      <c r="M6310" t="s">
        <v>3</v>
      </c>
      <c r="N6310" t="str">
        <f>VLOOKUP($F6310,Statistikkoder!$A$2:$C$154,3,FALSE)</f>
        <v>MC/Knallert</v>
      </c>
    </row>
    <row r="6311" spans="1:14" x14ac:dyDescent="0.2">
      <c r="A6311" t="s">
        <v>220</v>
      </c>
      <c r="B6311" s="1">
        <v>0.66666666666666663</v>
      </c>
      <c r="C6311" t="s">
        <v>0</v>
      </c>
      <c r="D6311" t="s">
        <v>1</v>
      </c>
      <c r="E6311" t="s">
        <v>190</v>
      </c>
      <c r="F6311">
        <v>996</v>
      </c>
      <c r="G6311" t="str">
        <f>VLOOKUP(Tabel1[[#This Row],[Gruppe]],Statistikkoder!$A$1:$C$154,2,FALSE)</f>
        <v>    Passager i køretøj                            </v>
      </c>
      <c r="H6311">
        <v>0</v>
      </c>
      <c r="I6311">
        <v>45</v>
      </c>
      <c r="J6311">
        <v>0</v>
      </c>
      <c r="K6311">
        <f>IF(AND(Tabel1[[#This Row],[Gruppe]]&gt;=610,Tabel1[[#This Row],[Gruppe]]&lt;=765),Tabel1[[#This Row],[Dækmeter]],0)</f>
        <v>0</v>
      </c>
      <c r="L6311">
        <v>0</v>
      </c>
      <c r="M6311" t="s">
        <v>3</v>
      </c>
      <c r="N6311" t="str">
        <f>VLOOKUP($F6311,Statistikkoder!$A$2:$C$154,3,FALSE)</f>
        <v>Passager</v>
      </c>
    </row>
    <row r="6312" spans="1:14" x14ac:dyDescent="0.2">
      <c r="A6312" t="s">
        <v>220</v>
      </c>
      <c r="B6312" s="1">
        <v>0.70833333333333337</v>
      </c>
      <c r="C6312" t="s">
        <v>4</v>
      </c>
      <c r="D6312" t="s">
        <v>2</v>
      </c>
      <c r="E6312" t="s">
        <v>190</v>
      </c>
      <c r="F6312">
        <v>10</v>
      </c>
      <c r="G6312" s="16" t="str">
        <f>VLOOKUP(Tabel1[[#This Row],[Gruppe]],Statistikkoder!$A$1:$C$154,2,FALSE)</f>
        <v>    Voksen gående                    </v>
      </c>
      <c r="H6312">
        <v>0</v>
      </c>
      <c r="I6312">
        <v>3</v>
      </c>
      <c r="J6312">
        <v>0</v>
      </c>
      <c r="K6312" s="16">
        <f>IF(AND(Tabel1[[#This Row],[Gruppe]]&gt;=610,Tabel1[[#This Row],[Gruppe]]&lt;=765),Tabel1[[#This Row],[Dækmeter]],0)</f>
        <v>0</v>
      </c>
      <c r="L6312">
        <v>0</v>
      </c>
      <c r="M6312" t="s">
        <v>3</v>
      </c>
      <c r="N6312" s="16" t="str">
        <f>VLOOKUP($F6312,Statistikkoder!$A$2:$C$154,3,FALSE)</f>
        <v>Passager</v>
      </c>
    </row>
    <row r="6313" spans="1:14" x14ac:dyDescent="0.2">
      <c r="A6313" t="s">
        <v>220</v>
      </c>
      <c r="B6313" s="1">
        <v>0.70833333333333337</v>
      </c>
      <c r="C6313" t="s">
        <v>4</v>
      </c>
      <c r="D6313" t="s">
        <v>2</v>
      </c>
      <c r="E6313" t="s">
        <v>190</v>
      </c>
      <c r="F6313">
        <v>30</v>
      </c>
      <c r="G6313" s="16" t="str">
        <f>VLOOKUP(Tabel1[[#This Row],[Gruppe]],Statistikkoder!$A$1:$C$154,2,FALSE)</f>
        <v>    Barn  0-11 år gående              </v>
      </c>
      <c r="H6313">
        <v>0</v>
      </c>
      <c r="I6313">
        <v>2</v>
      </c>
      <c r="J6313">
        <v>0</v>
      </c>
      <c r="K6313" s="16">
        <f>IF(AND(Tabel1[[#This Row],[Gruppe]]&gt;=610,Tabel1[[#This Row],[Gruppe]]&lt;=765),Tabel1[[#This Row],[Dækmeter]],0)</f>
        <v>0</v>
      </c>
      <c r="L6313">
        <v>0</v>
      </c>
      <c r="M6313" t="s">
        <v>3</v>
      </c>
      <c r="N6313" s="16" t="str">
        <f>VLOOKUP($F6313,Statistikkoder!$A$2:$C$154,3,FALSE)</f>
        <v>Passager</v>
      </c>
    </row>
    <row r="6314" spans="1:14" x14ac:dyDescent="0.2">
      <c r="A6314" t="s">
        <v>220</v>
      </c>
      <c r="B6314" s="1">
        <v>0.70833333333333337</v>
      </c>
      <c r="C6314" t="s">
        <v>4</v>
      </c>
      <c r="D6314" t="s">
        <v>2</v>
      </c>
      <c r="E6314" t="s">
        <v>190</v>
      </c>
      <c r="F6314">
        <v>80</v>
      </c>
      <c r="G6314" s="16" t="str">
        <f>VLOOKUP(Tabel1[[#This Row],[Gruppe]],Statistikkoder!$A$1:$C$154,2,FALSE)</f>
        <v>    Bil &lt; 1,95 pendler rejse        </v>
      </c>
      <c r="H6314">
        <v>3</v>
      </c>
      <c r="I6314">
        <v>5</v>
      </c>
      <c r="J6314">
        <v>18</v>
      </c>
      <c r="K6314" s="16">
        <f>IF(AND(Tabel1[[#This Row],[Gruppe]]&gt;=610,Tabel1[[#This Row],[Gruppe]]&lt;=765),Tabel1[[#This Row],[Dækmeter]],0)</f>
        <v>0</v>
      </c>
      <c r="L6314">
        <v>0</v>
      </c>
      <c r="M6314" t="s">
        <v>3</v>
      </c>
      <c r="N6314" s="16" t="str">
        <f>VLOOKUP($F6314,Statistikkoder!$A$2:$C$154,3,FALSE)</f>
        <v>Personbil</v>
      </c>
    </row>
    <row r="6315" spans="1:14" x14ac:dyDescent="0.2">
      <c r="A6315" t="s">
        <v>220</v>
      </c>
      <c r="B6315" s="1">
        <v>0.70833333333333337</v>
      </c>
      <c r="C6315" t="s">
        <v>4</v>
      </c>
      <c r="D6315" t="s">
        <v>2</v>
      </c>
      <c r="E6315" t="s">
        <v>190</v>
      </c>
      <c r="F6315">
        <v>110</v>
      </c>
      <c r="G6315" s="16" t="str">
        <f>VLOOKUP(Tabel1[[#This Row],[Gruppe]],Statistikkoder!$A$1:$C$154,2,FALSE)</f>
        <v>    Bil &lt; 1,95 m                            </v>
      </c>
      <c r="H6315">
        <v>20</v>
      </c>
      <c r="I6315">
        <v>57</v>
      </c>
      <c r="J6315">
        <v>120</v>
      </c>
      <c r="K6315" s="16">
        <f>IF(AND(Tabel1[[#This Row],[Gruppe]]&gt;=610,Tabel1[[#This Row],[Gruppe]]&lt;=765),Tabel1[[#This Row],[Dækmeter]],0)</f>
        <v>0</v>
      </c>
      <c r="L6315">
        <v>0</v>
      </c>
      <c r="M6315" t="s">
        <v>3</v>
      </c>
      <c r="N6315" s="16" t="str">
        <f>VLOOKUP($F6315,Statistikkoder!$A$2:$C$154,3,FALSE)</f>
        <v>Personbil</v>
      </c>
    </row>
    <row r="6316" spans="1:14" x14ac:dyDescent="0.2">
      <c r="A6316" t="s">
        <v>220</v>
      </c>
      <c r="B6316" s="1">
        <v>0.70833333333333337</v>
      </c>
      <c r="C6316" t="s">
        <v>4</v>
      </c>
      <c r="D6316" t="s">
        <v>2</v>
      </c>
      <c r="E6316" t="s">
        <v>190</v>
      </c>
      <c r="F6316">
        <v>115</v>
      </c>
      <c r="G6316" s="16" t="str">
        <f>VLOOKUP(Tabel1[[#This Row],[Gruppe]],Statistikkoder!$A$1:$C$154,2,FALSE)</f>
        <v>    Bil &lt; 1,95 m med anhænger                </v>
      </c>
      <c r="H6316">
        <v>1</v>
      </c>
      <c r="I6316">
        <v>2</v>
      </c>
      <c r="J6316">
        <v>10</v>
      </c>
      <c r="K6316" s="16">
        <f>IF(AND(Tabel1[[#This Row],[Gruppe]]&gt;=610,Tabel1[[#This Row],[Gruppe]]&lt;=765),Tabel1[[#This Row],[Dækmeter]],0)</f>
        <v>0</v>
      </c>
      <c r="L6316">
        <v>0</v>
      </c>
      <c r="M6316" t="s">
        <v>3</v>
      </c>
      <c r="N6316" s="16" t="str">
        <f>VLOOKUP($F6316,Statistikkoder!$A$2:$C$154,3,FALSE)</f>
        <v>Personbil</v>
      </c>
    </row>
    <row r="6317" spans="1:14" x14ac:dyDescent="0.2">
      <c r="A6317" t="s">
        <v>220</v>
      </c>
      <c r="B6317" s="1">
        <v>0.70833333333333337</v>
      </c>
      <c r="C6317" t="s">
        <v>4</v>
      </c>
      <c r="D6317" t="s">
        <v>2</v>
      </c>
      <c r="E6317" t="s">
        <v>190</v>
      </c>
      <c r="F6317">
        <v>126</v>
      </c>
      <c r="G6317" s="16" t="str">
        <f>VLOOKUP(Tabel1[[#This Row],[Gruppe]],Statistikkoder!$A$1:$C$154,2,FALSE)</f>
        <v xml:space="preserve">    Bil med campingvogn                     </v>
      </c>
      <c r="H6317">
        <v>1</v>
      </c>
      <c r="I6317">
        <v>1</v>
      </c>
      <c r="J6317">
        <v>12</v>
      </c>
      <c r="K6317" s="16">
        <f>IF(AND(Tabel1[[#This Row],[Gruppe]]&gt;=610,Tabel1[[#This Row],[Gruppe]]&lt;=765),Tabel1[[#This Row],[Dækmeter]],0)</f>
        <v>0</v>
      </c>
      <c r="L6317">
        <v>0</v>
      </c>
      <c r="M6317" t="s">
        <v>3</v>
      </c>
      <c r="N6317" s="16" t="str">
        <f>VLOOKUP($F6317,Statistikkoder!$A$2:$C$154,3,FALSE)</f>
        <v>Personbil</v>
      </c>
    </row>
    <row r="6318" spans="1:14" x14ac:dyDescent="0.2">
      <c r="A6318" t="s">
        <v>220</v>
      </c>
      <c r="B6318" s="1">
        <v>0.70833333333333337</v>
      </c>
      <c r="C6318" t="s">
        <v>4</v>
      </c>
      <c r="D6318" t="s">
        <v>2</v>
      </c>
      <c r="E6318" t="s">
        <v>190</v>
      </c>
      <c r="F6318">
        <v>320</v>
      </c>
      <c r="G6318" s="16" t="str">
        <f>VLOOKUP(Tabel1[[#This Row],[Gruppe]],Statistikkoder!$A$1:$C$154,2,FALSE)</f>
        <v>    Autocamper &lt; 12 meter                </v>
      </c>
      <c r="H6318">
        <v>1</v>
      </c>
      <c r="I6318">
        <v>2</v>
      </c>
      <c r="J6318">
        <v>10</v>
      </c>
      <c r="K6318" s="16">
        <f>IF(AND(Tabel1[[#This Row],[Gruppe]]&gt;=610,Tabel1[[#This Row],[Gruppe]]&lt;=765),Tabel1[[#This Row],[Dækmeter]],0)</f>
        <v>0</v>
      </c>
      <c r="L6318">
        <v>0</v>
      </c>
      <c r="M6318" t="s">
        <v>3</v>
      </c>
      <c r="N6318" s="16" t="str">
        <f>VLOOKUP($F6318,Statistikkoder!$A$2:$C$154,3,FALSE)</f>
        <v>Autocamper</v>
      </c>
    </row>
    <row r="6319" spans="1:14" x14ac:dyDescent="0.2">
      <c r="A6319" t="s">
        <v>220</v>
      </c>
      <c r="B6319" s="1">
        <v>0.70833333333333337</v>
      </c>
      <c r="C6319" t="s">
        <v>4</v>
      </c>
      <c r="D6319" t="s">
        <v>2</v>
      </c>
      <c r="E6319" t="s">
        <v>190</v>
      </c>
      <c r="F6319">
        <v>410</v>
      </c>
      <c r="G6319" s="16" t="str">
        <f>VLOOKUP(Tabel1[[#This Row],[Gruppe]],Statistikkoder!$A$1:$C$154,2,FALSE)</f>
        <v>    MC                                    </v>
      </c>
      <c r="H6319">
        <v>6</v>
      </c>
      <c r="I6319">
        <v>6</v>
      </c>
      <c r="J6319">
        <v>15</v>
      </c>
      <c r="K6319" s="16">
        <f>IF(AND(Tabel1[[#This Row],[Gruppe]]&gt;=610,Tabel1[[#This Row],[Gruppe]]&lt;=765),Tabel1[[#This Row],[Dækmeter]],0)</f>
        <v>0</v>
      </c>
      <c r="L6319">
        <v>0</v>
      </c>
      <c r="M6319" t="s">
        <v>3</v>
      </c>
      <c r="N6319" s="16" t="str">
        <f>VLOOKUP($F6319,Statistikkoder!$A$2:$C$154,3,FALSE)</f>
        <v>MC/Knallert</v>
      </c>
    </row>
    <row r="6320" spans="1:14" x14ac:dyDescent="0.2">
      <c r="A6320" t="s">
        <v>220</v>
      </c>
      <c r="B6320" s="1">
        <v>0.70833333333333337</v>
      </c>
      <c r="C6320" t="s">
        <v>4</v>
      </c>
      <c r="D6320" t="s">
        <v>2</v>
      </c>
      <c r="E6320" t="s">
        <v>190</v>
      </c>
      <c r="F6320">
        <v>996</v>
      </c>
      <c r="G6320" s="16" t="str">
        <f>VLOOKUP(Tabel1[[#This Row],[Gruppe]],Statistikkoder!$A$1:$C$154,2,FALSE)</f>
        <v>    Passager i køretøj                            </v>
      </c>
      <c r="H6320">
        <v>0</v>
      </c>
      <c r="I6320">
        <v>73</v>
      </c>
      <c r="J6320">
        <v>0</v>
      </c>
      <c r="K6320" s="16">
        <f>IF(AND(Tabel1[[#This Row],[Gruppe]]&gt;=610,Tabel1[[#This Row],[Gruppe]]&lt;=765),Tabel1[[#This Row],[Dækmeter]],0)</f>
        <v>0</v>
      </c>
      <c r="L6320">
        <v>0</v>
      </c>
      <c r="M6320" t="s">
        <v>3</v>
      </c>
      <c r="N6320" s="16" t="str">
        <f>VLOOKUP($F6320,Statistikkoder!$A$2:$C$154,3,FALSE)</f>
        <v>Passager</v>
      </c>
    </row>
    <row r="6321" spans="1:14" x14ac:dyDescent="0.2">
      <c r="A6321" t="s">
        <v>220</v>
      </c>
      <c r="B6321" s="1">
        <v>0.70833333333333337</v>
      </c>
      <c r="C6321" t="s">
        <v>4</v>
      </c>
      <c r="D6321" t="s">
        <v>2</v>
      </c>
      <c r="E6321" t="s">
        <v>190</v>
      </c>
      <c r="F6321">
        <v>997</v>
      </c>
      <c r="G6321" s="16" t="str">
        <f>VLOOKUP(Tabel1[[#This Row],[Gruppe]],Statistikkoder!$A$1:$C$154,2,FALSE)</f>
        <v>    Passager ekstra i bil                          </v>
      </c>
      <c r="H6321">
        <v>0</v>
      </c>
      <c r="I6321">
        <v>1</v>
      </c>
      <c r="J6321">
        <v>0</v>
      </c>
      <c r="K6321" s="16">
        <f>IF(AND(Tabel1[[#This Row],[Gruppe]]&gt;=610,Tabel1[[#This Row],[Gruppe]]&lt;=765),Tabel1[[#This Row],[Dækmeter]],0)</f>
        <v>0</v>
      </c>
      <c r="L6321">
        <v>0</v>
      </c>
      <c r="M6321" t="s">
        <v>3</v>
      </c>
      <c r="N6321" s="16" t="str">
        <f>VLOOKUP($F6321,Statistikkoder!$A$2:$C$154,3,FALSE)</f>
        <v>Passager</v>
      </c>
    </row>
    <row r="6322" spans="1:14" x14ac:dyDescent="0.2">
      <c r="A6322" t="s">
        <v>220</v>
      </c>
      <c r="B6322" s="1">
        <v>0.70833333333333337</v>
      </c>
      <c r="C6322" t="s">
        <v>0</v>
      </c>
      <c r="D6322" t="s">
        <v>1</v>
      </c>
      <c r="E6322" t="s">
        <v>189</v>
      </c>
      <c r="F6322">
        <v>10</v>
      </c>
      <c r="G6322" t="str">
        <f>VLOOKUP(Tabel1[[#This Row],[Gruppe]],Statistikkoder!$A$1:$C$154,2,FALSE)</f>
        <v>    Voksen gående                    </v>
      </c>
      <c r="H6322">
        <v>0</v>
      </c>
      <c r="I6322">
        <v>1</v>
      </c>
      <c r="J6322">
        <v>0</v>
      </c>
      <c r="K6322">
        <f>IF(AND(Tabel1[[#This Row],[Gruppe]]&gt;=610,Tabel1[[#This Row],[Gruppe]]&lt;=765),Tabel1[[#This Row],[Dækmeter]],0)</f>
        <v>0</v>
      </c>
      <c r="L6322">
        <v>0</v>
      </c>
      <c r="M6322" t="s">
        <v>3</v>
      </c>
      <c r="N6322" t="str">
        <f>VLOOKUP($F6322,Statistikkoder!$A$2:$C$154,3,FALSE)</f>
        <v>Passager</v>
      </c>
    </row>
    <row r="6323" spans="1:14" x14ac:dyDescent="0.2">
      <c r="A6323" t="s">
        <v>220</v>
      </c>
      <c r="B6323" s="1">
        <v>0.70833333333333337</v>
      </c>
      <c r="C6323" t="s">
        <v>0</v>
      </c>
      <c r="D6323" t="s">
        <v>1</v>
      </c>
      <c r="E6323" t="s">
        <v>189</v>
      </c>
      <c r="F6323">
        <v>40</v>
      </c>
      <c r="G6323" t="str">
        <f>VLOOKUP(Tabel1[[#This Row],[Gruppe]],Statistikkoder!$A$1:$C$154,2,FALSE)</f>
        <v>    Pensionist gående                </v>
      </c>
      <c r="H6323">
        <v>0</v>
      </c>
      <c r="I6323">
        <v>1</v>
      </c>
      <c r="J6323">
        <v>0</v>
      </c>
      <c r="K6323">
        <f>IF(AND(Tabel1[[#This Row],[Gruppe]]&gt;=610,Tabel1[[#This Row],[Gruppe]]&lt;=765),Tabel1[[#This Row],[Dækmeter]],0)</f>
        <v>0</v>
      </c>
      <c r="L6323">
        <v>0</v>
      </c>
      <c r="M6323" t="s">
        <v>3</v>
      </c>
      <c r="N6323" t="str">
        <f>VLOOKUP($F6323,Statistikkoder!$A$2:$C$154,3,FALSE)</f>
        <v>Passager</v>
      </c>
    </row>
    <row r="6324" spans="1:14" x14ac:dyDescent="0.2">
      <c r="A6324" t="s">
        <v>220</v>
      </c>
      <c r="B6324" s="1">
        <v>0.70833333333333337</v>
      </c>
      <c r="C6324" t="s">
        <v>0</v>
      </c>
      <c r="D6324" t="s">
        <v>1</v>
      </c>
      <c r="E6324" t="s">
        <v>189</v>
      </c>
      <c r="F6324">
        <v>80</v>
      </c>
      <c r="G6324" t="str">
        <f>VLOOKUP(Tabel1[[#This Row],[Gruppe]],Statistikkoder!$A$1:$C$154,2,FALSE)</f>
        <v>    Bil &lt; 1,95 pendler rejse        </v>
      </c>
      <c r="H6324">
        <v>6</v>
      </c>
      <c r="I6324">
        <v>14</v>
      </c>
      <c r="J6324">
        <v>36</v>
      </c>
      <c r="K6324">
        <f>IF(AND(Tabel1[[#This Row],[Gruppe]]&gt;=610,Tabel1[[#This Row],[Gruppe]]&lt;=765),Tabel1[[#This Row],[Dækmeter]],0)</f>
        <v>0</v>
      </c>
      <c r="L6324">
        <v>0</v>
      </c>
      <c r="M6324" t="s">
        <v>3</v>
      </c>
      <c r="N6324" t="str">
        <f>VLOOKUP($F6324,Statistikkoder!$A$2:$C$154,3,FALSE)</f>
        <v>Personbil</v>
      </c>
    </row>
    <row r="6325" spans="1:14" x14ac:dyDescent="0.2">
      <c r="A6325" t="s">
        <v>220</v>
      </c>
      <c r="B6325" s="1">
        <v>0.70833333333333337</v>
      </c>
      <c r="C6325" t="s">
        <v>0</v>
      </c>
      <c r="D6325" t="s">
        <v>1</v>
      </c>
      <c r="E6325" t="s">
        <v>189</v>
      </c>
      <c r="F6325">
        <v>110</v>
      </c>
      <c r="G6325" t="str">
        <f>VLOOKUP(Tabel1[[#This Row],[Gruppe]],Statistikkoder!$A$1:$C$154,2,FALSE)</f>
        <v>    Bil &lt; 1,95 m                            </v>
      </c>
      <c r="H6325">
        <v>16</v>
      </c>
      <c r="I6325">
        <v>36</v>
      </c>
      <c r="J6325">
        <v>96</v>
      </c>
      <c r="K6325">
        <f>IF(AND(Tabel1[[#This Row],[Gruppe]]&gt;=610,Tabel1[[#This Row],[Gruppe]]&lt;=765),Tabel1[[#This Row],[Dækmeter]],0)</f>
        <v>0</v>
      </c>
      <c r="L6325">
        <v>0</v>
      </c>
      <c r="M6325" t="s">
        <v>3</v>
      </c>
      <c r="N6325" t="str">
        <f>VLOOKUP($F6325,Statistikkoder!$A$2:$C$154,3,FALSE)</f>
        <v>Personbil</v>
      </c>
    </row>
    <row r="6326" spans="1:14" x14ac:dyDescent="0.2">
      <c r="A6326" t="s">
        <v>220</v>
      </c>
      <c r="B6326" s="1">
        <v>0.70833333333333337</v>
      </c>
      <c r="C6326" t="s">
        <v>0</v>
      </c>
      <c r="D6326" t="s">
        <v>1</v>
      </c>
      <c r="E6326" t="s">
        <v>189</v>
      </c>
      <c r="F6326">
        <v>120</v>
      </c>
      <c r="G6326" t="str">
        <f>VLOOKUP(Tabel1[[#This Row],[Gruppe]],Statistikkoder!$A$1:$C$154,2,FALSE)</f>
        <v>    Bil &gt; 1,95 m                            </v>
      </c>
      <c r="H6326">
        <v>2</v>
      </c>
      <c r="I6326">
        <v>6</v>
      </c>
      <c r="J6326">
        <v>12</v>
      </c>
      <c r="K6326">
        <f>IF(AND(Tabel1[[#This Row],[Gruppe]]&gt;=610,Tabel1[[#This Row],[Gruppe]]&lt;=765),Tabel1[[#This Row],[Dækmeter]],0)</f>
        <v>0</v>
      </c>
      <c r="L6326">
        <v>0</v>
      </c>
      <c r="M6326" t="s">
        <v>3</v>
      </c>
      <c r="N6326" t="str">
        <f>VLOOKUP($F6326,Statistikkoder!$A$2:$C$154,3,FALSE)</f>
        <v>Personbil</v>
      </c>
    </row>
    <row r="6327" spans="1:14" x14ac:dyDescent="0.2">
      <c r="A6327" t="s">
        <v>220</v>
      </c>
      <c r="B6327" s="1">
        <v>0.70833333333333337</v>
      </c>
      <c r="C6327" t="s">
        <v>0</v>
      </c>
      <c r="D6327" t="s">
        <v>1</v>
      </c>
      <c r="E6327" t="s">
        <v>189</v>
      </c>
      <c r="F6327">
        <v>122</v>
      </c>
      <c r="G6327" t="str">
        <f>VLOOKUP(Tabel1[[#This Row],[Gruppe]],Statistikkoder!$A$1:$C$154,2,FALSE)</f>
        <v>    Bil H&lt;1,95 &amp; L&gt;6 m                      </v>
      </c>
      <c r="H6327">
        <v>1</v>
      </c>
      <c r="I6327">
        <v>6</v>
      </c>
      <c r="J6327">
        <v>6</v>
      </c>
      <c r="K6327">
        <f>IF(AND(Tabel1[[#This Row],[Gruppe]]&gt;=610,Tabel1[[#This Row],[Gruppe]]&lt;=765),Tabel1[[#This Row],[Dækmeter]],0)</f>
        <v>0</v>
      </c>
      <c r="L6327">
        <v>0</v>
      </c>
      <c r="M6327" t="s">
        <v>3</v>
      </c>
      <c r="N6327" t="str">
        <f>VLOOKUP($F6327,Statistikkoder!$A$2:$C$154,3,FALSE)</f>
        <v>Personbil</v>
      </c>
    </row>
    <row r="6328" spans="1:14" x14ac:dyDescent="0.2">
      <c r="A6328" t="s">
        <v>220</v>
      </c>
      <c r="B6328" s="1">
        <v>0.70833333333333337</v>
      </c>
      <c r="C6328" t="s">
        <v>0</v>
      </c>
      <c r="D6328" t="s">
        <v>1</v>
      </c>
      <c r="E6328" t="s">
        <v>189</v>
      </c>
      <c r="F6328">
        <v>320</v>
      </c>
      <c r="G6328" t="str">
        <f>VLOOKUP(Tabel1[[#This Row],[Gruppe]],Statistikkoder!$A$1:$C$154,2,FALSE)</f>
        <v>    Autocamper &lt; 12 meter                </v>
      </c>
      <c r="H6328">
        <v>1</v>
      </c>
      <c r="I6328">
        <v>2</v>
      </c>
      <c r="J6328">
        <v>10</v>
      </c>
      <c r="K6328">
        <f>IF(AND(Tabel1[[#This Row],[Gruppe]]&gt;=610,Tabel1[[#This Row],[Gruppe]]&lt;=765),Tabel1[[#This Row],[Dækmeter]],0)</f>
        <v>0</v>
      </c>
      <c r="L6328">
        <v>0</v>
      </c>
      <c r="M6328" t="s">
        <v>3</v>
      </c>
      <c r="N6328" t="str">
        <f>VLOOKUP($F6328,Statistikkoder!$A$2:$C$154,3,FALSE)</f>
        <v>Autocamper</v>
      </c>
    </row>
    <row r="6329" spans="1:14" x14ac:dyDescent="0.2">
      <c r="A6329" t="s">
        <v>220</v>
      </c>
      <c r="B6329" s="1">
        <v>0.70833333333333337</v>
      </c>
      <c r="C6329" t="s">
        <v>0</v>
      </c>
      <c r="D6329" t="s">
        <v>1</v>
      </c>
      <c r="E6329" t="s">
        <v>189</v>
      </c>
      <c r="F6329">
        <v>996</v>
      </c>
      <c r="G6329" t="str">
        <f>VLOOKUP(Tabel1[[#This Row],[Gruppe]],Statistikkoder!$A$1:$C$154,2,FALSE)</f>
        <v>    Passager i køretøj                            </v>
      </c>
      <c r="H6329">
        <v>0</v>
      </c>
      <c r="I6329">
        <v>64</v>
      </c>
      <c r="J6329">
        <v>0</v>
      </c>
      <c r="K6329">
        <f>IF(AND(Tabel1[[#This Row],[Gruppe]]&gt;=610,Tabel1[[#This Row],[Gruppe]]&lt;=765),Tabel1[[#This Row],[Dækmeter]],0)</f>
        <v>0</v>
      </c>
      <c r="L6329">
        <v>0</v>
      </c>
      <c r="M6329" t="s">
        <v>3</v>
      </c>
      <c r="N6329" t="str">
        <f>VLOOKUP($F6329,Statistikkoder!$A$2:$C$154,3,FALSE)</f>
        <v>Passager</v>
      </c>
    </row>
    <row r="6330" spans="1:14" x14ac:dyDescent="0.2">
      <c r="A6330" t="s">
        <v>220</v>
      </c>
      <c r="B6330" s="1">
        <v>0.75</v>
      </c>
      <c r="C6330" t="s">
        <v>4</v>
      </c>
      <c r="D6330" t="s">
        <v>2</v>
      </c>
      <c r="E6330" t="s">
        <v>189</v>
      </c>
      <c r="F6330">
        <v>10</v>
      </c>
      <c r="G6330" s="16" t="str">
        <f>VLOOKUP(Tabel1[[#This Row],[Gruppe]],Statistikkoder!$A$1:$C$154,2,FALSE)</f>
        <v>    Voksen gående                    </v>
      </c>
      <c r="H6330">
        <v>0</v>
      </c>
      <c r="I6330">
        <v>1</v>
      </c>
      <c r="J6330">
        <v>0</v>
      </c>
      <c r="K6330" s="16">
        <f>IF(AND(Tabel1[[#This Row],[Gruppe]]&gt;=610,Tabel1[[#This Row],[Gruppe]]&lt;=765),Tabel1[[#This Row],[Dækmeter]],0)</f>
        <v>0</v>
      </c>
      <c r="L6330">
        <v>0</v>
      </c>
      <c r="M6330" t="s">
        <v>3</v>
      </c>
      <c r="N6330" s="16" t="str">
        <f>VLOOKUP($F6330,Statistikkoder!$A$2:$C$154,3,FALSE)</f>
        <v>Passager</v>
      </c>
    </row>
    <row r="6331" spans="1:14" x14ac:dyDescent="0.2">
      <c r="A6331" t="s">
        <v>220</v>
      </c>
      <c r="B6331" s="1">
        <v>0.75</v>
      </c>
      <c r="C6331" t="s">
        <v>4</v>
      </c>
      <c r="D6331" t="s">
        <v>2</v>
      </c>
      <c r="E6331" t="s">
        <v>189</v>
      </c>
      <c r="F6331">
        <v>20</v>
      </c>
      <c r="G6331" s="16" t="str">
        <f>VLOOKUP(Tabel1[[#This Row],[Gruppe]],Statistikkoder!$A$1:$C$154,2,FALSE)</f>
        <v>    Barn 12-15 år gående              </v>
      </c>
      <c r="H6331">
        <v>0</v>
      </c>
      <c r="I6331">
        <v>1</v>
      </c>
      <c r="J6331">
        <v>0</v>
      </c>
      <c r="K6331" s="16">
        <f>IF(AND(Tabel1[[#This Row],[Gruppe]]&gt;=610,Tabel1[[#This Row],[Gruppe]]&lt;=765),Tabel1[[#This Row],[Dækmeter]],0)</f>
        <v>0</v>
      </c>
      <c r="L6331">
        <v>0</v>
      </c>
      <c r="M6331" t="s">
        <v>3</v>
      </c>
      <c r="N6331" s="16" t="str">
        <f>VLOOKUP($F6331,Statistikkoder!$A$2:$C$154,3,FALSE)</f>
        <v>Passager</v>
      </c>
    </row>
    <row r="6332" spans="1:14" x14ac:dyDescent="0.2">
      <c r="A6332" t="s">
        <v>220</v>
      </c>
      <c r="B6332" s="1">
        <v>0.75</v>
      </c>
      <c r="C6332" t="s">
        <v>4</v>
      </c>
      <c r="D6332" t="s">
        <v>2</v>
      </c>
      <c r="E6332" t="s">
        <v>189</v>
      </c>
      <c r="F6332">
        <v>30</v>
      </c>
      <c r="G6332" s="16" t="str">
        <f>VLOOKUP(Tabel1[[#This Row],[Gruppe]],Statistikkoder!$A$1:$C$154,2,FALSE)</f>
        <v>    Barn  0-11 år gående              </v>
      </c>
      <c r="H6332">
        <v>0</v>
      </c>
      <c r="I6332">
        <v>3</v>
      </c>
      <c r="J6332">
        <v>0</v>
      </c>
      <c r="K6332" s="16">
        <f>IF(AND(Tabel1[[#This Row],[Gruppe]]&gt;=610,Tabel1[[#This Row],[Gruppe]]&lt;=765),Tabel1[[#This Row],[Dækmeter]],0)</f>
        <v>0</v>
      </c>
      <c r="L6332">
        <v>0</v>
      </c>
      <c r="M6332" t="s">
        <v>3</v>
      </c>
      <c r="N6332" s="16" t="str">
        <f>VLOOKUP($F6332,Statistikkoder!$A$2:$C$154,3,FALSE)</f>
        <v>Passager</v>
      </c>
    </row>
    <row r="6333" spans="1:14" x14ac:dyDescent="0.2">
      <c r="A6333" t="s">
        <v>220</v>
      </c>
      <c r="B6333" s="1">
        <v>0.75</v>
      </c>
      <c r="C6333" t="s">
        <v>4</v>
      </c>
      <c r="D6333" t="s">
        <v>2</v>
      </c>
      <c r="E6333" t="s">
        <v>189</v>
      </c>
      <c r="F6333">
        <v>84</v>
      </c>
      <c r="G6333" s="16" t="str">
        <f>VLOOKUP(Tabel1[[#This Row],[Gruppe]],Statistikkoder!$A$1:$C$154,2,FALSE)</f>
        <v>    Bil &gt; 1,95 m Pendler rejse      </v>
      </c>
      <c r="H6333">
        <v>1</v>
      </c>
      <c r="I6333">
        <v>5</v>
      </c>
      <c r="J6333">
        <v>6</v>
      </c>
      <c r="K6333" s="16">
        <f>IF(AND(Tabel1[[#This Row],[Gruppe]]&gt;=610,Tabel1[[#This Row],[Gruppe]]&lt;=765),Tabel1[[#This Row],[Dækmeter]],0)</f>
        <v>0</v>
      </c>
      <c r="L6333">
        <v>0</v>
      </c>
      <c r="M6333" t="s">
        <v>3</v>
      </c>
      <c r="N6333" s="16" t="str">
        <f>VLOOKUP($F6333,Statistikkoder!$A$2:$C$154,3,FALSE)</f>
        <v>Personbil</v>
      </c>
    </row>
    <row r="6334" spans="1:14" x14ac:dyDescent="0.2">
      <c r="A6334" t="s">
        <v>220</v>
      </c>
      <c r="B6334" s="1">
        <v>0.75</v>
      </c>
      <c r="C6334" t="s">
        <v>4</v>
      </c>
      <c r="D6334" t="s">
        <v>2</v>
      </c>
      <c r="E6334" t="s">
        <v>189</v>
      </c>
      <c r="F6334">
        <v>110</v>
      </c>
      <c r="G6334" s="16" t="str">
        <f>VLOOKUP(Tabel1[[#This Row],[Gruppe]],Statistikkoder!$A$1:$C$154,2,FALSE)</f>
        <v>    Bil &lt; 1,95 m                            </v>
      </c>
      <c r="H6334">
        <v>18</v>
      </c>
      <c r="I6334">
        <v>52</v>
      </c>
      <c r="J6334">
        <v>108</v>
      </c>
      <c r="K6334" s="16">
        <f>IF(AND(Tabel1[[#This Row],[Gruppe]]&gt;=610,Tabel1[[#This Row],[Gruppe]]&lt;=765),Tabel1[[#This Row],[Dækmeter]],0)</f>
        <v>0</v>
      </c>
      <c r="L6334">
        <v>0</v>
      </c>
      <c r="M6334" t="s">
        <v>3</v>
      </c>
      <c r="N6334" s="16" t="str">
        <f>VLOOKUP($F6334,Statistikkoder!$A$2:$C$154,3,FALSE)</f>
        <v>Personbil</v>
      </c>
    </row>
    <row r="6335" spans="1:14" x14ac:dyDescent="0.2">
      <c r="A6335" t="s">
        <v>220</v>
      </c>
      <c r="B6335" s="1">
        <v>0.75</v>
      </c>
      <c r="C6335" t="s">
        <v>4</v>
      </c>
      <c r="D6335" t="s">
        <v>2</v>
      </c>
      <c r="E6335" t="s">
        <v>189</v>
      </c>
      <c r="F6335">
        <v>320</v>
      </c>
      <c r="G6335" s="16" t="str">
        <f>VLOOKUP(Tabel1[[#This Row],[Gruppe]],Statistikkoder!$A$1:$C$154,2,FALSE)</f>
        <v>    Autocamper &lt; 12 meter                </v>
      </c>
      <c r="H6335">
        <v>1</v>
      </c>
      <c r="I6335">
        <v>2</v>
      </c>
      <c r="J6335">
        <v>10</v>
      </c>
      <c r="K6335" s="16">
        <f>IF(AND(Tabel1[[#This Row],[Gruppe]]&gt;=610,Tabel1[[#This Row],[Gruppe]]&lt;=765),Tabel1[[#This Row],[Dækmeter]],0)</f>
        <v>0</v>
      </c>
      <c r="L6335">
        <v>0</v>
      </c>
      <c r="M6335" t="s">
        <v>3</v>
      </c>
      <c r="N6335" s="16" t="str">
        <f>VLOOKUP($F6335,Statistikkoder!$A$2:$C$154,3,FALSE)</f>
        <v>Autocamper</v>
      </c>
    </row>
    <row r="6336" spans="1:14" x14ac:dyDescent="0.2">
      <c r="A6336" t="s">
        <v>220</v>
      </c>
      <c r="B6336" s="1">
        <v>0.75</v>
      </c>
      <c r="C6336" t="s">
        <v>4</v>
      </c>
      <c r="D6336" t="s">
        <v>2</v>
      </c>
      <c r="E6336" t="s">
        <v>189</v>
      </c>
      <c r="F6336">
        <v>410</v>
      </c>
      <c r="G6336" s="16" t="str">
        <f>VLOOKUP(Tabel1[[#This Row],[Gruppe]],Statistikkoder!$A$1:$C$154,2,FALSE)</f>
        <v>    MC                                    </v>
      </c>
      <c r="H6336">
        <v>2</v>
      </c>
      <c r="I6336">
        <v>2</v>
      </c>
      <c r="J6336">
        <v>5</v>
      </c>
      <c r="K6336" s="16">
        <f>IF(AND(Tabel1[[#This Row],[Gruppe]]&gt;=610,Tabel1[[#This Row],[Gruppe]]&lt;=765),Tabel1[[#This Row],[Dækmeter]],0)</f>
        <v>0</v>
      </c>
      <c r="L6336">
        <v>0</v>
      </c>
      <c r="M6336" t="s">
        <v>3</v>
      </c>
      <c r="N6336" s="16" t="str">
        <f>VLOOKUP($F6336,Statistikkoder!$A$2:$C$154,3,FALSE)</f>
        <v>MC/Knallert</v>
      </c>
    </row>
    <row r="6337" spans="1:14" x14ac:dyDescent="0.2">
      <c r="A6337" t="s">
        <v>220</v>
      </c>
      <c r="B6337" s="1">
        <v>0.75</v>
      </c>
      <c r="C6337" t="s">
        <v>4</v>
      </c>
      <c r="D6337" t="s">
        <v>2</v>
      </c>
      <c r="E6337" t="s">
        <v>189</v>
      </c>
      <c r="F6337">
        <v>996</v>
      </c>
      <c r="G6337" s="16" t="str">
        <f>VLOOKUP(Tabel1[[#This Row],[Gruppe]],Statistikkoder!$A$1:$C$154,2,FALSE)</f>
        <v>    Passager i køretøj                            </v>
      </c>
      <c r="H6337">
        <v>0</v>
      </c>
      <c r="I6337">
        <v>61</v>
      </c>
      <c r="J6337">
        <v>0</v>
      </c>
      <c r="K6337" s="16">
        <f>IF(AND(Tabel1[[#This Row],[Gruppe]]&gt;=610,Tabel1[[#This Row],[Gruppe]]&lt;=765),Tabel1[[#This Row],[Dækmeter]],0)</f>
        <v>0</v>
      </c>
      <c r="L6337">
        <v>0</v>
      </c>
      <c r="M6337" t="s">
        <v>3</v>
      </c>
      <c r="N6337" s="16" t="str">
        <f>VLOOKUP($F6337,Statistikkoder!$A$2:$C$154,3,FALSE)</f>
        <v>Passager</v>
      </c>
    </row>
    <row r="6338" spans="1:14" x14ac:dyDescent="0.2">
      <c r="A6338" t="s">
        <v>220</v>
      </c>
      <c r="B6338" s="1">
        <v>0.79166666666666663</v>
      </c>
      <c r="C6338" t="s">
        <v>0</v>
      </c>
      <c r="D6338" t="s">
        <v>1</v>
      </c>
      <c r="E6338" t="s">
        <v>189</v>
      </c>
      <c r="F6338">
        <v>80</v>
      </c>
      <c r="G6338" t="str">
        <f>VLOOKUP(Tabel1[[#This Row],[Gruppe]],Statistikkoder!$A$1:$C$154,2,FALSE)</f>
        <v>    Bil &lt; 1,95 pendler rejse        </v>
      </c>
      <c r="H6338">
        <v>5</v>
      </c>
      <c r="I6338">
        <v>11</v>
      </c>
      <c r="J6338">
        <v>30</v>
      </c>
      <c r="K6338">
        <f>IF(AND(Tabel1[[#This Row],[Gruppe]]&gt;=610,Tabel1[[#This Row],[Gruppe]]&lt;=765),Tabel1[[#This Row],[Dækmeter]],0)</f>
        <v>0</v>
      </c>
      <c r="L6338">
        <v>0</v>
      </c>
      <c r="M6338" t="s">
        <v>3</v>
      </c>
      <c r="N6338" t="str">
        <f>VLOOKUP($F6338,Statistikkoder!$A$2:$C$154,3,FALSE)</f>
        <v>Personbil</v>
      </c>
    </row>
    <row r="6339" spans="1:14" x14ac:dyDescent="0.2">
      <c r="A6339" t="s">
        <v>220</v>
      </c>
      <c r="B6339" s="1">
        <v>0.79166666666666663</v>
      </c>
      <c r="C6339" t="s">
        <v>0</v>
      </c>
      <c r="D6339" t="s">
        <v>1</v>
      </c>
      <c r="E6339" t="s">
        <v>189</v>
      </c>
      <c r="F6339">
        <v>110</v>
      </c>
      <c r="G6339" t="str">
        <f>VLOOKUP(Tabel1[[#This Row],[Gruppe]],Statistikkoder!$A$1:$C$154,2,FALSE)</f>
        <v>    Bil &lt; 1,95 m                            </v>
      </c>
      <c r="H6339">
        <v>25</v>
      </c>
      <c r="I6339">
        <v>59</v>
      </c>
      <c r="J6339">
        <v>150</v>
      </c>
      <c r="K6339">
        <f>IF(AND(Tabel1[[#This Row],[Gruppe]]&gt;=610,Tabel1[[#This Row],[Gruppe]]&lt;=765),Tabel1[[#This Row],[Dækmeter]],0)</f>
        <v>0</v>
      </c>
      <c r="L6339">
        <v>0</v>
      </c>
      <c r="M6339" t="s">
        <v>3</v>
      </c>
      <c r="N6339" t="str">
        <f>VLOOKUP($F6339,Statistikkoder!$A$2:$C$154,3,FALSE)</f>
        <v>Personbil</v>
      </c>
    </row>
    <row r="6340" spans="1:14" x14ac:dyDescent="0.2">
      <c r="A6340" t="s">
        <v>220</v>
      </c>
      <c r="B6340" s="1">
        <v>0.79166666666666663</v>
      </c>
      <c r="C6340" t="s">
        <v>0</v>
      </c>
      <c r="D6340" t="s">
        <v>1</v>
      </c>
      <c r="E6340" t="s">
        <v>189</v>
      </c>
      <c r="F6340">
        <v>126</v>
      </c>
      <c r="G6340" t="str">
        <f>VLOOKUP(Tabel1[[#This Row],[Gruppe]],Statistikkoder!$A$1:$C$154,2,FALSE)</f>
        <v xml:space="preserve">    Bil med campingvogn                     </v>
      </c>
      <c r="H6340">
        <v>2</v>
      </c>
      <c r="I6340">
        <v>3</v>
      </c>
      <c r="J6340">
        <v>24</v>
      </c>
      <c r="K6340">
        <f>IF(AND(Tabel1[[#This Row],[Gruppe]]&gt;=610,Tabel1[[#This Row],[Gruppe]]&lt;=765),Tabel1[[#This Row],[Dækmeter]],0)</f>
        <v>0</v>
      </c>
      <c r="L6340">
        <v>0</v>
      </c>
      <c r="M6340" t="s">
        <v>3</v>
      </c>
      <c r="N6340" t="str">
        <f>VLOOKUP($F6340,Statistikkoder!$A$2:$C$154,3,FALSE)</f>
        <v>Personbil</v>
      </c>
    </row>
    <row r="6341" spans="1:14" x14ac:dyDescent="0.2">
      <c r="A6341" t="s">
        <v>220</v>
      </c>
      <c r="B6341" s="1">
        <v>0.79166666666666663</v>
      </c>
      <c r="C6341" t="s">
        <v>0</v>
      </c>
      <c r="D6341" t="s">
        <v>1</v>
      </c>
      <c r="E6341" t="s">
        <v>189</v>
      </c>
      <c r="F6341">
        <v>996</v>
      </c>
      <c r="G6341" t="str">
        <f>VLOOKUP(Tabel1[[#This Row],[Gruppe]],Statistikkoder!$A$1:$C$154,2,FALSE)</f>
        <v>    Passager i køretøj                            </v>
      </c>
      <c r="H6341">
        <v>0</v>
      </c>
      <c r="I6341">
        <v>73</v>
      </c>
      <c r="J6341">
        <v>0</v>
      </c>
      <c r="K6341">
        <f>IF(AND(Tabel1[[#This Row],[Gruppe]]&gt;=610,Tabel1[[#This Row],[Gruppe]]&lt;=765),Tabel1[[#This Row],[Dækmeter]],0)</f>
        <v>0</v>
      </c>
      <c r="L6341">
        <v>0</v>
      </c>
      <c r="M6341" t="s">
        <v>3</v>
      </c>
      <c r="N6341" t="str">
        <f>VLOOKUP($F6341,Statistikkoder!$A$2:$C$154,3,FALSE)</f>
        <v>Passager</v>
      </c>
    </row>
    <row r="6342" spans="1:14" x14ac:dyDescent="0.2">
      <c r="A6342" t="s">
        <v>220</v>
      </c>
      <c r="B6342" s="1">
        <v>0.83333333333333337</v>
      </c>
      <c r="C6342" t="s">
        <v>4</v>
      </c>
      <c r="D6342" t="s">
        <v>2</v>
      </c>
      <c r="E6342" t="s">
        <v>189</v>
      </c>
      <c r="F6342">
        <v>10</v>
      </c>
      <c r="G6342" s="16" t="str">
        <f>VLOOKUP(Tabel1[[#This Row],[Gruppe]],Statistikkoder!$A$1:$C$154,2,FALSE)</f>
        <v>    Voksen gående                    </v>
      </c>
      <c r="H6342">
        <v>0</v>
      </c>
      <c r="I6342">
        <v>2</v>
      </c>
      <c r="J6342">
        <v>0</v>
      </c>
      <c r="K6342" s="16">
        <f>IF(AND(Tabel1[[#This Row],[Gruppe]]&gt;=610,Tabel1[[#This Row],[Gruppe]]&lt;=765),Tabel1[[#This Row],[Dækmeter]],0)</f>
        <v>0</v>
      </c>
      <c r="L6342">
        <v>0</v>
      </c>
      <c r="M6342" t="s">
        <v>3</v>
      </c>
      <c r="N6342" s="16" t="str">
        <f>VLOOKUP($F6342,Statistikkoder!$A$2:$C$154,3,FALSE)</f>
        <v>Passager</v>
      </c>
    </row>
    <row r="6343" spans="1:14" x14ac:dyDescent="0.2">
      <c r="A6343" t="s">
        <v>220</v>
      </c>
      <c r="B6343" s="1">
        <v>0.83333333333333337</v>
      </c>
      <c r="C6343" t="s">
        <v>4</v>
      </c>
      <c r="D6343" t="s">
        <v>2</v>
      </c>
      <c r="E6343" t="s">
        <v>189</v>
      </c>
      <c r="F6343">
        <v>40</v>
      </c>
      <c r="G6343" s="16" t="str">
        <f>VLOOKUP(Tabel1[[#This Row],[Gruppe]],Statistikkoder!$A$1:$C$154,2,FALSE)</f>
        <v>    Pensionist gående                </v>
      </c>
      <c r="H6343">
        <v>0</v>
      </c>
      <c r="I6343">
        <v>3</v>
      </c>
      <c r="J6343">
        <v>0</v>
      </c>
      <c r="K6343" s="16">
        <f>IF(AND(Tabel1[[#This Row],[Gruppe]]&gt;=610,Tabel1[[#This Row],[Gruppe]]&lt;=765),Tabel1[[#This Row],[Dækmeter]],0)</f>
        <v>0</v>
      </c>
      <c r="L6343">
        <v>0</v>
      </c>
      <c r="M6343" t="s">
        <v>3</v>
      </c>
      <c r="N6343" s="16" t="str">
        <f>VLOOKUP($F6343,Statistikkoder!$A$2:$C$154,3,FALSE)</f>
        <v>Passager</v>
      </c>
    </row>
    <row r="6344" spans="1:14" x14ac:dyDescent="0.2">
      <c r="A6344" t="s">
        <v>220</v>
      </c>
      <c r="B6344" s="1">
        <v>0.83333333333333337</v>
      </c>
      <c r="C6344" t="s">
        <v>4</v>
      </c>
      <c r="D6344" t="s">
        <v>2</v>
      </c>
      <c r="E6344" t="s">
        <v>189</v>
      </c>
      <c r="F6344">
        <v>80</v>
      </c>
      <c r="G6344" s="16" t="str">
        <f>VLOOKUP(Tabel1[[#This Row],[Gruppe]],Statistikkoder!$A$1:$C$154,2,FALSE)</f>
        <v>    Bil &lt; 1,95 pendler rejse        </v>
      </c>
      <c r="H6344">
        <v>3</v>
      </c>
      <c r="I6344">
        <v>6</v>
      </c>
      <c r="J6344">
        <v>18</v>
      </c>
      <c r="K6344" s="16">
        <f>IF(AND(Tabel1[[#This Row],[Gruppe]]&gt;=610,Tabel1[[#This Row],[Gruppe]]&lt;=765),Tabel1[[#This Row],[Dækmeter]],0)</f>
        <v>0</v>
      </c>
      <c r="L6344">
        <v>0</v>
      </c>
      <c r="M6344" t="s">
        <v>3</v>
      </c>
      <c r="N6344" s="16" t="str">
        <f>VLOOKUP($F6344,Statistikkoder!$A$2:$C$154,3,FALSE)</f>
        <v>Personbil</v>
      </c>
    </row>
    <row r="6345" spans="1:14" x14ac:dyDescent="0.2">
      <c r="A6345" t="s">
        <v>220</v>
      </c>
      <c r="B6345" s="1">
        <v>0.83333333333333337</v>
      </c>
      <c r="C6345" t="s">
        <v>4</v>
      </c>
      <c r="D6345" t="s">
        <v>2</v>
      </c>
      <c r="E6345" t="s">
        <v>189</v>
      </c>
      <c r="F6345">
        <v>110</v>
      </c>
      <c r="G6345" s="16" t="str">
        <f>VLOOKUP(Tabel1[[#This Row],[Gruppe]],Statistikkoder!$A$1:$C$154,2,FALSE)</f>
        <v>    Bil &lt; 1,95 m                            </v>
      </c>
      <c r="H6345">
        <v>18</v>
      </c>
      <c r="I6345">
        <v>45</v>
      </c>
      <c r="J6345">
        <v>108</v>
      </c>
      <c r="K6345" s="16">
        <f>IF(AND(Tabel1[[#This Row],[Gruppe]]&gt;=610,Tabel1[[#This Row],[Gruppe]]&lt;=765),Tabel1[[#This Row],[Dækmeter]],0)</f>
        <v>0</v>
      </c>
      <c r="L6345">
        <v>0</v>
      </c>
      <c r="M6345" t="s">
        <v>3</v>
      </c>
      <c r="N6345" s="16" t="str">
        <f>VLOOKUP($F6345,Statistikkoder!$A$2:$C$154,3,FALSE)</f>
        <v>Personbil</v>
      </c>
    </row>
    <row r="6346" spans="1:14" x14ac:dyDescent="0.2">
      <c r="A6346" t="s">
        <v>220</v>
      </c>
      <c r="B6346" s="1">
        <v>0.83333333333333337</v>
      </c>
      <c r="C6346" t="s">
        <v>4</v>
      </c>
      <c r="D6346" t="s">
        <v>2</v>
      </c>
      <c r="E6346" t="s">
        <v>189</v>
      </c>
      <c r="F6346">
        <v>309</v>
      </c>
      <c r="G6346" s="16" t="str">
        <f>VLOOKUP(Tabel1[[#This Row],[Gruppe]],Statistikkoder!$A$1:$C$154,2,FALSE)</f>
        <v>    Autocamper &lt;  6 meter                </v>
      </c>
      <c r="H6346">
        <v>1</v>
      </c>
      <c r="I6346">
        <v>1</v>
      </c>
      <c r="J6346">
        <v>6</v>
      </c>
      <c r="K6346" s="16">
        <f>IF(AND(Tabel1[[#This Row],[Gruppe]]&gt;=610,Tabel1[[#This Row],[Gruppe]]&lt;=765),Tabel1[[#This Row],[Dækmeter]],0)</f>
        <v>0</v>
      </c>
      <c r="L6346">
        <v>0</v>
      </c>
      <c r="M6346" t="s">
        <v>3</v>
      </c>
      <c r="N6346" s="16" t="str">
        <f>VLOOKUP($F6346,Statistikkoder!$A$2:$C$154,3,FALSE)</f>
        <v>Autocamper</v>
      </c>
    </row>
    <row r="6347" spans="1:14" x14ac:dyDescent="0.2">
      <c r="A6347" t="s">
        <v>220</v>
      </c>
      <c r="B6347" s="1">
        <v>0.83333333333333337</v>
      </c>
      <c r="C6347" t="s">
        <v>4</v>
      </c>
      <c r="D6347" t="s">
        <v>2</v>
      </c>
      <c r="E6347" t="s">
        <v>189</v>
      </c>
      <c r="F6347">
        <v>320</v>
      </c>
      <c r="G6347" s="16" t="str">
        <f>VLOOKUP(Tabel1[[#This Row],[Gruppe]],Statistikkoder!$A$1:$C$154,2,FALSE)</f>
        <v>    Autocamper &lt; 12 meter                </v>
      </c>
      <c r="H6347">
        <v>1</v>
      </c>
      <c r="I6347">
        <v>2</v>
      </c>
      <c r="J6347">
        <v>10</v>
      </c>
      <c r="K6347" s="16">
        <f>IF(AND(Tabel1[[#This Row],[Gruppe]]&gt;=610,Tabel1[[#This Row],[Gruppe]]&lt;=765),Tabel1[[#This Row],[Dækmeter]],0)</f>
        <v>0</v>
      </c>
      <c r="L6347">
        <v>0</v>
      </c>
      <c r="M6347" t="s">
        <v>3</v>
      </c>
      <c r="N6347" s="16" t="str">
        <f>VLOOKUP($F6347,Statistikkoder!$A$2:$C$154,3,FALSE)</f>
        <v>Autocamper</v>
      </c>
    </row>
    <row r="6348" spans="1:14" x14ac:dyDescent="0.2">
      <c r="A6348" t="s">
        <v>220</v>
      </c>
      <c r="B6348" s="1">
        <v>0.83333333333333337</v>
      </c>
      <c r="C6348" t="s">
        <v>4</v>
      </c>
      <c r="D6348" t="s">
        <v>2</v>
      </c>
      <c r="E6348" t="s">
        <v>189</v>
      </c>
      <c r="F6348">
        <v>765</v>
      </c>
      <c r="G6348" s="16" t="str">
        <f>VLOOKUP(Tabel1[[#This Row],[Gruppe]],Statistikkoder!$A$1:$C$154,2,FALSE)</f>
        <v>    Special transport                        </v>
      </c>
      <c r="H6348">
        <v>1</v>
      </c>
      <c r="I6348">
        <v>1</v>
      </c>
      <c r="J6348">
        <v>6</v>
      </c>
      <c r="K6348" s="16">
        <f>IF(AND(Tabel1[[#This Row],[Gruppe]]&gt;=610,Tabel1[[#This Row],[Gruppe]]&lt;=765),Tabel1[[#This Row],[Dækmeter]],0)</f>
        <v>6</v>
      </c>
      <c r="L6348">
        <v>0</v>
      </c>
      <c r="M6348" t="s">
        <v>3</v>
      </c>
      <c r="N6348" s="16" t="str">
        <f>VLOOKUP($F6348,Statistikkoder!$A$2:$C$154,3,FALSE)</f>
        <v>Specialtransport</v>
      </c>
    </row>
    <row r="6349" spans="1:14" x14ac:dyDescent="0.2">
      <c r="A6349" t="s">
        <v>220</v>
      </c>
      <c r="B6349" s="1">
        <v>0.83333333333333337</v>
      </c>
      <c r="C6349" t="s">
        <v>4</v>
      </c>
      <c r="D6349" t="s">
        <v>2</v>
      </c>
      <c r="E6349" t="s">
        <v>189</v>
      </c>
      <c r="F6349">
        <v>996</v>
      </c>
      <c r="G6349" s="16" t="str">
        <f>VLOOKUP(Tabel1[[#This Row],[Gruppe]],Statistikkoder!$A$1:$C$154,2,FALSE)</f>
        <v>    Passager i køretøj                            </v>
      </c>
      <c r="H6349">
        <v>0</v>
      </c>
      <c r="I6349">
        <v>55</v>
      </c>
      <c r="J6349">
        <v>0</v>
      </c>
      <c r="K6349" s="16">
        <f>IF(AND(Tabel1[[#This Row],[Gruppe]]&gt;=610,Tabel1[[#This Row],[Gruppe]]&lt;=765),Tabel1[[#This Row],[Dækmeter]],0)</f>
        <v>0</v>
      </c>
      <c r="L6349">
        <v>0</v>
      </c>
      <c r="M6349" t="s">
        <v>3</v>
      </c>
      <c r="N6349" s="16" t="str">
        <f>VLOOKUP($F6349,Statistikkoder!$A$2:$C$154,3,FALSE)</f>
        <v>Passager</v>
      </c>
    </row>
    <row r="6350" spans="1:14" x14ac:dyDescent="0.2">
      <c r="A6350" t="s">
        <v>220</v>
      </c>
      <c r="B6350" s="1">
        <v>0.875</v>
      </c>
      <c r="C6350" t="s">
        <v>0</v>
      </c>
      <c r="D6350" t="s">
        <v>1</v>
      </c>
      <c r="E6350" t="s">
        <v>189</v>
      </c>
      <c r="F6350">
        <v>10</v>
      </c>
      <c r="G6350" t="str">
        <f>VLOOKUP(Tabel1[[#This Row],[Gruppe]],Statistikkoder!$A$1:$C$154,2,FALSE)</f>
        <v>    Voksen gående                    </v>
      </c>
      <c r="H6350">
        <v>0</v>
      </c>
      <c r="I6350">
        <v>2</v>
      </c>
      <c r="J6350">
        <v>0</v>
      </c>
      <c r="K6350">
        <f>IF(AND(Tabel1[[#This Row],[Gruppe]]&gt;=610,Tabel1[[#This Row],[Gruppe]]&lt;=765),Tabel1[[#This Row],[Dækmeter]],0)</f>
        <v>0</v>
      </c>
      <c r="L6350">
        <v>0</v>
      </c>
      <c r="M6350" t="s">
        <v>3</v>
      </c>
      <c r="N6350" t="str">
        <f>VLOOKUP($F6350,Statistikkoder!$A$2:$C$154,3,FALSE)</f>
        <v>Passager</v>
      </c>
    </row>
    <row r="6351" spans="1:14" x14ac:dyDescent="0.2">
      <c r="A6351" t="s">
        <v>220</v>
      </c>
      <c r="B6351" s="1">
        <v>0.875</v>
      </c>
      <c r="C6351" t="s">
        <v>0</v>
      </c>
      <c r="D6351" t="s">
        <v>1</v>
      </c>
      <c r="E6351" t="s">
        <v>189</v>
      </c>
      <c r="F6351">
        <v>80</v>
      </c>
      <c r="G6351" t="str">
        <f>VLOOKUP(Tabel1[[#This Row],[Gruppe]],Statistikkoder!$A$1:$C$154,2,FALSE)</f>
        <v>    Bil &lt; 1,95 pendler rejse        </v>
      </c>
      <c r="H6351">
        <v>7</v>
      </c>
      <c r="I6351">
        <v>11</v>
      </c>
      <c r="J6351">
        <v>42</v>
      </c>
      <c r="K6351">
        <f>IF(AND(Tabel1[[#This Row],[Gruppe]]&gt;=610,Tabel1[[#This Row],[Gruppe]]&lt;=765),Tabel1[[#This Row],[Dækmeter]],0)</f>
        <v>0</v>
      </c>
      <c r="L6351">
        <v>0</v>
      </c>
      <c r="M6351" t="s">
        <v>3</v>
      </c>
      <c r="N6351" t="str">
        <f>VLOOKUP($F6351,Statistikkoder!$A$2:$C$154,3,FALSE)</f>
        <v>Personbil</v>
      </c>
    </row>
    <row r="6352" spans="1:14" x14ac:dyDescent="0.2">
      <c r="A6352" t="s">
        <v>220</v>
      </c>
      <c r="B6352" s="1">
        <v>0.875</v>
      </c>
      <c r="C6352" t="s">
        <v>0</v>
      </c>
      <c r="D6352" t="s">
        <v>1</v>
      </c>
      <c r="E6352" t="s">
        <v>189</v>
      </c>
      <c r="F6352">
        <v>110</v>
      </c>
      <c r="G6352" t="str">
        <f>VLOOKUP(Tabel1[[#This Row],[Gruppe]],Statistikkoder!$A$1:$C$154,2,FALSE)</f>
        <v>    Bil &lt; 1,95 m                            </v>
      </c>
      <c r="H6352">
        <v>9</v>
      </c>
      <c r="I6352">
        <v>22</v>
      </c>
      <c r="J6352">
        <v>54</v>
      </c>
      <c r="K6352">
        <f>IF(AND(Tabel1[[#This Row],[Gruppe]]&gt;=610,Tabel1[[#This Row],[Gruppe]]&lt;=765),Tabel1[[#This Row],[Dækmeter]],0)</f>
        <v>0</v>
      </c>
      <c r="L6352">
        <v>0</v>
      </c>
      <c r="M6352" t="s">
        <v>3</v>
      </c>
      <c r="N6352" t="str">
        <f>VLOOKUP($F6352,Statistikkoder!$A$2:$C$154,3,FALSE)</f>
        <v>Personbil</v>
      </c>
    </row>
    <row r="6353" spans="1:14" x14ac:dyDescent="0.2">
      <c r="A6353" t="s">
        <v>220</v>
      </c>
      <c r="B6353" s="1">
        <v>0.875</v>
      </c>
      <c r="C6353" t="s">
        <v>0</v>
      </c>
      <c r="D6353" t="s">
        <v>1</v>
      </c>
      <c r="E6353" t="s">
        <v>189</v>
      </c>
      <c r="F6353">
        <v>409</v>
      </c>
      <c r="G6353" t="str">
        <f>VLOOKUP(Tabel1[[#This Row],[Gruppe]],Statistikkoder!$A$1:$C$154,2,FALSE)</f>
        <v>    Knallert                              </v>
      </c>
      <c r="H6353">
        <v>1</v>
      </c>
      <c r="I6353">
        <v>0</v>
      </c>
      <c r="J6353">
        <v>1</v>
      </c>
      <c r="K6353">
        <f>IF(AND(Tabel1[[#This Row],[Gruppe]]&gt;=610,Tabel1[[#This Row],[Gruppe]]&lt;=765),Tabel1[[#This Row],[Dækmeter]],0)</f>
        <v>0</v>
      </c>
      <c r="L6353">
        <v>0</v>
      </c>
      <c r="M6353" t="s">
        <v>3</v>
      </c>
      <c r="N6353" t="str">
        <f>VLOOKUP($F6353,Statistikkoder!$A$2:$C$154,3,FALSE)</f>
        <v>MC/Knallert</v>
      </c>
    </row>
    <row r="6354" spans="1:14" x14ac:dyDescent="0.2">
      <c r="A6354" t="s">
        <v>220</v>
      </c>
      <c r="B6354" s="1">
        <v>0.875</v>
      </c>
      <c r="C6354" t="s">
        <v>0</v>
      </c>
      <c r="D6354" t="s">
        <v>1</v>
      </c>
      <c r="E6354" t="s">
        <v>189</v>
      </c>
      <c r="F6354">
        <v>996</v>
      </c>
      <c r="G6354" t="str">
        <f>VLOOKUP(Tabel1[[#This Row],[Gruppe]],Statistikkoder!$A$1:$C$154,2,FALSE)</f>
        <v>    Passager i køretøj                            </v>
      </c>
      <c r="H6354">
        <v>0</v>
      </c>
      <c r="I6354">
        <v>33</v>
      </c>
      <c r="J6354">
        <v>0</v>
      </c>
      <c r="K6354">
        <f>IF(AND(Tabel1[[#This Row],[Gruppe]]&gt;=610,Tabel1[[#This Row],[Gruppe]]&lt;=765),Tabel1[[#This Row],[Dækmeter]],0)</f>
        <v>0</v>
      </c>
      <c r="L6354">
        <v>0</v>
      </c>
      <c r="M6354" t="s">
        <v>3</v>
      </c>
      <c r="N6354" t="str">
        <f>VLOOKUP($F6354,Statistikkoder!$A$2:$C$154,3,FALSE)</f>
        <v>Passager</v>
      </c>
    </row>
    <row r="6355" spans="1:14" x14ac:dyDescent="0.2">
      <c r="A6355" t="s">
        <v>221</v>
      </c>
      <c r="B6355" s="1">
        <v>0.25</v>
      </c>
      <c r="C6355" t="s">
        <v>4</v>
      </c>
      <c r="D6355" t="s">
        <v>2</v>
      </c>
      <c r="E6355" t="s">
        <v>189</v>
      </c>
      <c r="F6355">
        <v>80</v>
      </c>
      <c r="G6355" s="16" t="str">
        <f>VLOOKUP(Tabel1[[#This Row],[Gruppe]],Statistikkoder!$A$1:$C$154,2,FALSE)</f>
        <v>    Bil &lt; 1,95 pendler rejse        </v>
      </c>
      <c r="H6355">
        <v>1</v>
      </c>
      <c r="I6355">
        <v>1</v>
      </c>
      <c r="J6355">
        <v>6</v>
      </c>
      <c r="K6355" s="16">
        <f>IF(AND(Tabel1[[#This Row],[Gruppe]]&gt;=610,Tabel1[[#This Row],[Gruppe]]&lt;=765),Tabel1[[#This Row],[Dækmeter]],0)</f>
        <v>0</v>
      </c>
      <c r="L6355">
        <v>0</v>
      </c>
      <c r="M6355" t="s">
        <v>3</v>
      </c>
      <c r="N6355" s="16" t="str">
        <f>VLOOKUP($F6355,Statistikkoder!$A$2:$C$154,3,FALSE)</f>
        <v>Personbil</v>
      </c>
    </row>
    <row r="6356" spans="1:14" x14ac:dyDescent="0.2">
      <c r="A6356" t="s">
        <v>221</v>
      </c>
      <c r="B6356" s="1">
        <v>0.25</v>
      </c>
      <c r="C6356" t="s">
        <v>4</v>
      </c>
      <c r="D6356" t="s">
        <v>2</v>
      </c>
      <c r="E6356" t="s">
        <v>189</v>
      </c>
      <c r="F6356">
        <v>110</v>
      </c>
      <c r="G6356" s="16" t="str">
        <f>VLOOKUP(Tabel1[[#This Row],[Gruppe]],Statistikkoder!$A$1:$C$154,2,FALSE)</f>
        <v>    Bil &lt; 1,95 m                            </v>
      </c>
      <c r="H6356">
        <v>2</v>
      </c>
      <c r="I6356">
        <v>4</v>
      </c>
      <c r="J6356">
        <v>12</v>
      </c>
      <c r="K6356" s="16">
        <f>IF(AND(Tabel1[[#This Row],[Gruppe]]&gt;=610,Tabel1[[#This Row],[Gruppe]]&lt;=765),Tabel1[[#This Row],[Dækmeter]],0)</f>
        <v>0</v>
      </c>
      <c r="L6356">
        <v>0</v>
      </c>
      <c r="M6356" t="s">
        <v>3</v>
      </c>
      <c r="N6356" s="16" t="str">
        <f>VLOOKUP($F6356,Statistikkoder!$A$2:$C$154,3,FALSE)</f>
        <v>Personbil</v>
      </c>
    </row>
    <row r="6357" spans="1:14" x14ac:dyDescent="0.2">
      <c r="A6357" t="s">
        <v>221</v>
      </c>
      <c r="B6357" s="1">
        <v>0.25</v>
      </c>
      <c r="C6357" t="s">
        <v>4</v>
      </c>
      <c r="D6357" t="s">
        <v>2</v>
      </c>
      <c r="E6357" t="s">
        <v>189</v>
      </c>
      <c r="F6357">
        <v>996</v>
      </c>
      <c r="G6357" s="16" t="str">
        <f>VLOOKUP(Tabel1[[#This Row],[Gruppe]],Statistikkoder!$A$1:$C$154,2,FALSE)</f>
        <v>    Passager i køretøj                            </v>
      </c>
      <c r="H6357">
        <v>0</v>
      </c>
      <c r="I6357">
        <v>5</v>
      </c>
      <c r="J6357">
        <v>0</v>
      </c>
      <c r="K6357" s="16">
        <f>IF(AND(Tabel1[[#This Row],[Gruppe]]&gt;=610,Tabel1[[#This Row],[Gruppe]]&lt;=765),Tabel1[[#This Row],[Dækmeter]],0)</f>
        <v>0</v>
      </c>
      <c r="L6357">
        <v>0</v>
      </c>
      <c r="M6357" t="s">
        <v>3</v>
      </c>
      <c r="N6357" s="16" t="str">
        <f>VLOOKUP($F6357,Statistikkoder!$A$2:$C$154,3,FALSE)</f>
        <v>Passager</v>
      </c>
    </row>
    <row r="6358" spans="1:14" x14ac:dyDescent="0.2">
      <c r="A6358" t="s">
        <v>221</v>
      </c>
      <c r="B6358" s="1">
        <v>0.29166666666666669</v>
      </c>
      <c r="C6358" t="s">
        <v>0</v>
      </c>
      <c r="D6358" t="s">
        <v>1</v>
      </c>
      <c r="E6358" t="s">
        <v>189</v>
      </c>
      <c r="F6358">
        <v>110</v>
      </c>
      <c r="G6358" t="str">
        <f>VLOOKUP(Tabel1[[#This Row],[Gruppe]],Statistikkoder!$A$1:$C$154,2,FALSE)</f>
        <v>    Bil &lt; 1,95 m                            </v>
      </c>
      <c r="H6358">
        <v>2</v>
      </c>
      <c r="I6358">
        <v>6</v>
      </c>
      <c r="J6358">
        <v>12</v>
      </c>
      <c r="K6358">
        <f>IF(AND(Tabel1[[#This Row],[Gruppe]]&gt;=610,Tabel1[[#This Row],[Gruppe]]&lt;=765),Tabel1[[#This Row],[Dækmeter]],0)</f>
        <v>0</v>
      </c>
      <c r="L6358">
        <v>0</v>
      </c>
      <c r="M6358" t="s">
        <v>3</v>
      </c>
      <c r="N6358" t="str">
        <f>VLOOKUP($F6358,Statistikkoder!$A$2:$C$154,3,FALSE)</f>
        <v>Personbil</v>
      </c>
    </row>
    <row r="6359" spans="1:14" x14ac:dyDescent="0.2">
      <c r="A6359" t="s">
        <v>221</v>
      </c>
      <c r="B6359" s="1">
        <v>0.29166666666666669</v>
      </c>
      <c r="C6359" t="s">
        <v>0</v>
      </c>
      <c r="D6359" t="s">
        <v>1</v>
      </c>
      <c r="E6359" t="s">
        <v>189</v>
      </c>
      <c r="F6359">
        <v>996</v>
      </c>
      <c r="G6359" t="str">
        <f>VLOOKUP(Tabel1[[#This Row],[Gruppe]],Statistikkoder!$A$1:$C$154,2,FALSE)</f>
        <v>    Passager i køretøj                            </v>
      </c>
      <c r="H6359">
        <v>0</v>
      </c>
      <c r="I6359">
        <v>6</v>
      </c>
      <c r="J6359">
        <v>0</v>
      </c>
      <c r="K6359">
        <f>IF(AND(Tabel1[[#This Row],[Gruppe]]&gt;=610,Tabel1[[#This Row],[Gruppe]]&lt;=765),Tabel1[[#This Row],[Dækmeter]],0)</f>
        <v>0</v>
      </c>
      <c r="L6359">
        <v>0</v>
      </c>
      <c r="M6359" t="s">
        <v>3</v>
      </c>
      <c r="N6359" t="str">
        <f>VLOOKUP($F6359,Statistikkoder!$A$2:$C$154,3,FALSE)</f>
        <v>Passager</v>
      </c>
    </row>
    <row r="6360" spans="1:14" x14ac:dyDescent="0.2">
      <c r="A6360" t="s">
        <v>221</v>
      </c>
      <c r="B6360" s="1">
        <v>0.33333333333333331</v>
      </c>
      <c r="C6360" t="s">
        <v>4</v>
      </c>
      <c r="D6360" t="s">
        <v>2</v>
      </c>
      <c r="E6360" t="s">
        <v>189</v>
      </c>
      <c r="F6360">
        <v>10</v>
      </c>
      <c r="G6360" s="16" t="str">
        <f>VLOOKUP(Tabel1[[#This Row],[Gruppe]],Statistikkoder!$A$1:$C$154,2,FALSE)</f>
        <v>    Voksen gående                    </v>
      </c>
      <c r="H6360">
        <v>0</v>
      </c>
      <c r="I6360">
        <v>4</v>
      </c>
      <c r="J6360">
        <v>0</v>
      </c>
      <c r="K6360" s="16">
        <f>IF(AND(Tabel1[[#This Row],[Gruppe]]&gt;=610,Tabel1[[#This Row],[Gruppe]]&lt;=765),Tabel1[[#This Row],[Dækmeter]],0)</f>
        <v>0</v>
      </c>
      <c r="L6360">
        <v>0</v>
      </c>
      <c r="M6360" t="s">
        <v>3</v>
      </c>
      <c r="N6360" s="16" t="str">
        <f>VLOOKUP($F6360,Statistikkoder!$A$2:$C$154,3,FALSE)</f>
        <v>Passager</v>
      </c>
    </row>
    <row r="6361" spans="1:14" x14ac:dyDescent="0.2">
      <c r="A6361" t="s">
        <v>221</v>
      </c>
      <c r="B6361" s="1">
        <v>0.33333333333333331</v>
      </c>
      <c r="C6361" t="s">
        <v>4</v>
      </c>
      <c r="D6361" t="s">
        <v>2</v>
      </c>
      <c r="E6361" t="s">
        <v>189</v>
      </c>
      <c r="F6361">
        <v>30</v>
      </c>
      <c r="G6361" s="16" t="str">
        <f>VLOOKUP(Tabel1[[#This Row],[Gruppe]],Statistikkoder!$A$1:$C$154,2,FALSE)</f>
        <v>    Barn  0-11 år gående              </v>
      </c>
      <c r="H6361">
        <v>0</v>
      </c>
      <c r="I6361">
        <v>1</v>
      </c>
      <c r="J6361">
        <v>0</v>
      </c>
      <c r="K6361" s="16">
        <f>IF(AND(Tabel1[[#This Row],[Gruppe]]&gt;=610,Tabel1[[#This Row],[Gruppe]]&lt;=765),Tabel1[[#This Row],[Dækmeter]],0)</f>
        <v>0</v>
      </c>
      <c r="L6361">
        <v>0</v>
      </c>
      <c r="M6361" t="s">
        <v>3</v>
      </c>
      <c r="N6361" s="16" t="str">
        <f>VLOOKUP($F6361,Statistikkoder!$A$2:$C$154,3,FALSE)</f>
        <v>Passager</v>
      </c>
    </row>
    <row r="6362" spans="1:14" x14ac:dyDescent="0.2">
      <c r="A6362" t="s">
        <v>221</v>
      </c>
      <c r="B6362" s="1">
        <v>0.33333333333333331</v>
      </c>
      <c r="C6362" t="s">
        <v>4</v>
      </c>
      <c r="D6362" t="s">
        <v>2</v>
      </c>
      <c r="E6362" t="s">
        <v>189</v>
      </c>
      <c r="F6362">
        <v>40</v>
      </c>
      <c r="G6362" s="16" t="str">
        <f>VLOOKUP(Tabel1[[#This Row],[Gruppe]],Statistikkoder!$A$1:$C$154,2,FALSE)</f>
        <v>    Pensionist gående                </v>
      </c>
      <c r="H6362">
        <v>0</v>
      </c>
      <c r="I6362">
        <v>1</v>
      </c>
      <c r="J6362">
        <v>0</v>
      </c>
      <c r="K6362" s="16">
        <f>IF(AND(Tabel1[[#This Row],[Gruppe]]&gt;=610,Tabel1[[#This Row],[Gruppe]]&lt;=765),Tabel1[[#This Row],[Dækmeter]],0)</f>
        <v>0</v>
      </c>
      <c r="L6362">
        <v>0</v>
      </c>
      <c r="M6362" t="s">
        <v>3</v>
      </c>
      <c r="N6362" s="16" t="str">
        <f>VLOOKUP($F6362,Statistikkoder!$A$2:$C$154,3,FALSE)</f>
        <v>Passager</v>
      </c>
    </row>
    <row r="6363" spans="1:14" x14ac:dyDescent="0.2">
      <c r="A6363" t="s">
        <v>221</v>
      </c>
      <c r="B6363" s="1">
        <v>0.33333333333333331</v>
      </c>
      <c r="C6363" t="s">
        <v>4</v>
      </c>
      <c r="D6363" t="s">
        <v>2</v>
      </c>
      <c r="E6363" t="s">
        <v>189</v>
      </c>
      <c r="F6363">
        <v>80</v>
      </c>
      <c r="G6363" s="16" t="str">
        <f>VLOOKUP(Tabel1[[#This Row],[Gruppe]],Statistikkoder!$A$1:$C$154,2,FALSE)</f>
        <v>    Bil &lt; 1,95 pendler rejse        </v>
      </c>
      <c r="H6363">
        <v>2</v>
      </c>
      <c r="I6363">
        <v>4</v>
      </c>
      <c r="J6363">
        <v>12</v>
      </c>
      <c r="K6363" s="16">
        <f>IF(AND(Tabel1[[#This Row],[Gruppe]]&gt;=610,Tabel1[[#This Row],[Gruppe]]&lt;=765),Tabel1[[#This Row],[Dækmeter]],0)</f>
        <v>0</v>
      </c>
      <c r="L6363">
        <v>0</v>
      </c>
      <c r="M6363" t="s">
        <v>3</v>
      </c>
      <c r="N6363" s="16" t="str">
        <f>VLOOKUP($F6363,Statistikkoder!$A$2:$C$154,3,FALSE)</f>
        <v>Personbil</v>
      </c>
    </row>
    <row r="6364" spans="1:14" x14ac:dyDescent="0.2">
      <c r="A6364" t="s">
        <v>221</v>
      </c>
      <c r="B6364" s="1">
        <v>0.33333333333333331</v>
      </c>
      <c r="C6364" t="s">
        <v>4</v>
      </c>
      <c r="D6364" t="s">
        <v>2</v>
      </c>
      <c r="E6364" t="s">
        <v>189</v>
      </c>
      <c r="F6364">
        <v>110</v>
      </c>
      <c r="G6364" s="16" t="str">
        <f>VLOOKUP(Tabel1[[#This Row],[Gruppe]],Statistikkoder!$A$1:$C$154,2,FALSE)</f>
        <v>    Bil &lt; 1,95 m                            </v>
      </c>
      <c r="H6364">
        <v>26</v>
      </c>
      <c r="I6364">
        <v>66</v>
      </c>
      <c r="J6364">
        <v>156</v>
      </c>
      <c r="K6364" s="16">
        <f>IF(AND(Tabel1[[#This Row],[Gruppe]]&gt;=610,Tabel1[[#This Row],[Gruppe]]&lt;=765),Tabel1[[#This Row],[Dækmeter]],0)</f>
        <v>0</v>
      </c>
      <c r="L6364">
        <v>0</v>
      </c>
      <c r="M6364" t="s">
        <v>3</v>
      </c>
      <c r="N6364" s="16" t="str">
        <f>VLOOKUP($F6364,Statistikkoder!$A$2:$C$154,3,FALSE)</f>
        <v>Personbil</v>
      </c>
    </row>
    <row r="6365" spans="1:14" x14ac:dyDescent="0.2">
      <c r="A6365" t="s">
        <v>221</v>
      </c>
      <c r="B6365" s="1">
        <v>0.33333333333333331</v>
      </c>
      <c r="C6365" t="s">
        <v>4</v>
      </c>
      <c r="D6365" t="s">
        <v>2</v>
      </c>
      <c r="E6365" t="s">
        <v>189</v>
      </c>
      <c r="F6365">
        <v>120</v>
      </c>
      <c r="G6365" s="16" t="str">
        <f>VLOOKUP(Tabel1[[#This Row],[Gruppe]],Statistikkoder!$A$1:$C$154,2,FALSE)</f>
        <v>    Bil &gt; 1,95 m                            </v>
      </c>
      <c r="H6365">
        <v>2</v>
      </c>
      <c r="I6365">
        <v>9</v>
      </c>
      <c r="J6365">
        <v>12</v>
      </c>
      <c r="K6365" s="16">
        <f>IF(AND(Tabel1[[#This Row],[Gruppe]]&gt;=610,Tabel1[[#This Row],[Gruppe]]&lt;=765),Tabel1[[#This Row],[Dækmeter]],0)</f>
        <v>0</v>
      </c>
      <c r="L6365">
        <v>0</v>
      </c>
      <c r="M6365" t="s">
        <v>3</v>
      </c>
      <c r="N6365" s="16" t="str">
        <f>VLOOKUP($F6365,Statistikkoder!$A$2:$C$154,3,FALSE)</f>
        <v>Personbil</v>
      </c>
    </row>
    <row r="6366" spans="1:14" x14ac:dyDescent="0.2">
      <c r="A6366" t="s">
        <v>221</v>
      </c>
      <c r="B6366" s="1">
        <v>0.33333333333333331</v>
      </c>
      <c r="C6366" t="s">
        <v>4</v>
      </c>
      <c r="D6366" t="s">
        <v>2</v>
      </c>
      <c r="E6366" t="s">
        <v>189</v>
      </c>
      <c r="F6366">
        <v>996</v>
      </c>
      <c r="G6366" s="16" t="str">
        <f>VLOOKUP(Tabel1[[#This Row],[Gruppe]],Statistikkoder!$A$1:$C$154,2,FALSE)</f>
        <v>    Passager i køretøj                            </v>
      </c>
      <c r="H6366">
        <v>0</v>
      </c>
      <c r="I6366">
        <v>79</v>
      </c>
      <c r="J6366">
        <v>0</v>
      </c>
      <c r="K6366" s="16">
        <f>IF(AND(Tabel1[[#This Row],[Gruppe]]&gt;=610,Tabel1[[#This Row],[Gruppe]]&lt;=765),Tabel1[[#This Row],[Dækmeter]],0)</f>
        <v>0</v>
      </c>
      <c r="L6366">
        <v>0</v>
      </c>
      <c r="M6366" t="s">
        <v>3</v>
      </c>
      <c r="N6366" s="16" t="str">
        <f>VLOOKUP($F6366,Statistikkoder!$A$2:$C$154,3,FALSE)</f>
        <v>Passager</v>
      </c>
    </row>
    <row r="6367" spans="1:14" x14ac:dyDescent="0.2">
      <c r="A6367" t="s">
        <v>221</v>
      </c>
      <c r="B6367" s="1">
        <v>0.375</v>
      </c>
      <c r="C6367" t="s">
        <v>0</v>
      </c>
      <c r="D6367" t="s">
        <v>1</v>
      </c>
      <c r="E6367" t="s">
        <v>189</v>
      </c>
      <c r="F6367">
        <v>10</v>
      </c>
      <c r="G6367" t="str">
        <f>VLOOKUP(Tabel1[[#This Row],[Gruppe]],Statistikkoder!$A$1:$C$154,2,FALSE)</f>
        <v>    Voksen gående                    </v>
      </c>
      <c r="H6367">
        <v>0</v>
      </c>
      <c r="I6367">
        <v>2</v>
      </c>
      <c r="J6367">
        <v>0</v>
      </c>
      <c r="K6367">
        <f>IF(AND(Tabel1[[#This Row],[Gruppe]]&gt;=610,Tabel1[[#This Row],[Gruppe]]&lt;=765),Tabel1[[#This Row],[Dækmeter]],0)</f>
        <v>0</v>
      </c>
      <c r="L6367">
        <v>0</v>
      </c>
      <c r="M6367" t="s">
        <v>3</v>
      </c>
      <c r="N6367" t="str">
        <f>VLOOKUP($F6367,Statistikkoder!$A$2:$C$154,3,FALSE)</f>
        <v>Passager</v>
      </c>
    </row>
    <row r="6368" spans="1:14" x14ac:dyDescent="0.2">
      <c r="A6368" t="s">
        <v>221</v>
      </c>
      <c r="B6368" s="1">
        <v>0.375</v>
      </c>
      <c r="C6368" t="s">
        <v>0</v>
      </c>
      <c r="D6368" t="s">
        <v>1</v>
      </c>
      <c r="E6368" t="s">
        <v>189</v>
      </c>
      <c r="F6368">
        <v>80</v>
      </c>
      <c r="G6368" t="str">
        <f>VLOOKUP(Tabel1[[#This Row],[Gruppe]],Statistikkoder!$A$1:$C$154,2,FALSE)</f>
        <v>    Bil &lt; 1,95 pendler rejse        </v>
      </c>
      <c r="H6368">
        <v>1</v>
      </c>
      <c r="I6368">
        <v>2</v>
      </c>
      <c r="J6368">
        <v>6</v>
      </c>
      <c r="K6368">
        <f>IF(AND(Tabel1[[#This Row],[Gruppe]]&gt;=610,Tabel1[[#This Row],[Gruppe]]&lt;=765),Tabel1[[#This Row],[Dækmeter]],0)</f>
        <v>0</v>
      </c>
      <c r="L6368">
        <v>0</v>
      </c>
      <c r="M6368" t="s">
        <v>3</v>
      </c>
      <c r="N6368" t="str">
        <f>VLOOKUP($F6368,Statistikkoder!$A$2:$C$154,3,FALSE)</f>
        <v>Personbil</v>
      </c>
    </row>
    <row r="6369" spans="1:14" x14ac:dyDescent="0.2">
      <c r="A6369" t="s">
        <v>221</v>
      </c>
      <c r="B6369" s="1">
        <v>0.375</v>
      </c>
      <c r="C6369" t="s">
        <v>0</v>
      </c>
      <c r="D6369" t="s">
        <v>1</v>
      </c>
      <c r="E6369" t="s">
        <v>189</v>
      </c>
      <c r="F6369">
        <v>110</v>
      </c>
      <c r="G6369" t="str">
        <f>VLOOKUP(Tabel1[[#This Row],[Gruppe]],Statistikkoder!$A$1:$C$154,2,FALSE)</f>
        <v>    Bil &lt; 1,95 m                            </v>
      </c>
      <c r="H6369">
        <v>17</v>
      </c>
      <c r="I6369">
        <v>44</v>
      </c>
      <c r="J6369">
        <v>102</v>
      </c>
      <c r="K6369">
        <f>IF(AND(Tabel1[[#This Row],[Gruppe]]&gt;=610,Tabel1[[#This Row],[Gruppe]]&lt;=765),Tabel1[[#This Row],[Dækmeter]],0)</f>
        <v>0</v>
      </c>
      <c r="L6369">
        <v>0</v>
      </c>
      <c r="M6369" t="s">
        <v>3</v>
      </c>
      <c r="N6369" t="str">
        <f>VLOOKUP($F6369,Statistikkoder!$A$2:$C$154,3,FALSE)</f>
        <v>Personbil</v>
      </c>
    </row>
    <row r="6370" spans="1:14" x14ac:dyDescent="0.2">
      <c r="A6370" t="s">
        <v>221</v>
      </c>
      <c r="B6370" s="1">
        <v>0.375</v>
      </c>
      <c r="C6370" t="s">
        <v>0</v>
      </c>
      <c r="D6370" t="s">
        <v>1</v>
      </c>
      <c r="E6370" t="s">
        <v>189</v>
      </c>
      <c r="F6370">
        <v>126</v>
      </c>
      <c r="G6370" t="str">
        <f>VLOOKUP(Tabel1[[#This Row],[Gruppe]],Statistikkoder!$A$1:$C$154,2,FALSE)</f>
        <v xml:space="preserve">    Bil med campingvogn                     </v>
      </c>
      <c r="H6370">
        <v>1</v>
      </c>
      <c r="I6370">
        <v>2</v>
      </c>
      <c r="J6370">
        <v>12</v>
      </c>
      <c r="K6370">
        <f>IF(AND(Tabel1[[#This Row],[Gruppe]]&gt;=610,Tabel1[[#This Row],[Gruppe]]&lt;=765),Tabel1[[#This Row],[Dækmeter]],0)</f>
        <v>0</v>
      </c>
      <c r="L6370">
        <v>0</v>
      </c>
      <c r="M6370" t="s">
        <v>3</v>
      </c>
      <c r="N6370" t="str">
        <f>VLOOKUP($F6370,Statistikkoder!$A$2:$C$154,3,FALSE)</f>
        <v>Personbil</v>
      </c>
    </row>
    <row r="6371" spans="1:14" x14ac:dyDescent="0.2">
      <c r="A6371" t="s">
        <v>221</v>
      </c>
      <c r="B6371" s="1">
        <v>0.375</v>
      </c>
      <c r="C6371" t="s">
        <v>0</v>
      </c>
      <c r="D6371" t="s">
        <v>1</v>
      </c>
      <c r="E6371" t="s">
        <v>189</v>
      </c>
      <c r="F6371">
        <v>309</v>
      </c>
      <c r="G6371" t="str">
        <f>VLOOKUP(Tabel1[[#This Row],[Gruppe]],Statistikkoder!$A$1:$C$154,2,FALSE)</f>
        <v>    Autocamper &lt;  6 meter                </v>
      </c>
      <c r="H6371">
        <v>1</v>
      </c>
      <c r="I6371">
        <v>3</v>
      </c>
      <c r="J6371">
        <v>6</v>
      </c>
      <c r="K6371">
        <f>IF(AND(Tabel1[[#This Row],[Gruppe]]&gt;=610,Tabel1[[#This Row],[Gruppe]]&lt;=765),Tabel1[[#This Row],[Dækmeter]],0)</f>
        <v>0</v>
      </c>
      <c r="L6371">
        <v>0</v>
      </c>
      <c r="M6371" t="s">
        <v>3</v>
      </c>
      <c r="N6371" t="str">
        <f>VLOOKUP($F6371,Statistikkoder!$A$2:$C$154,3,FALSE)</f>
        <v>Autocamper</v>
      </c>
    </row>
    <row r="6372" spans="1:14" x14ac:dyDescent="0.2">
      <c r="A6372" t="s">
        <v>221</v>
      </c>
      <c r="B6372" s="1">
        <v>0.375</v>
      </c>
      <c r="C6372" t="s">
        <v>0</v>
      </c>
      <c r="D6372" t="s">
        <v>1</v>
      </c>
      <c r="E6372" t="s">
        <v>189</v>
      </c>
      <c r="F6372">
        <v>410</v>
      </c>
      <c r="G6372" t="str">
        <f>VLOOKUP(Tabel1[[#This Row],[Gruppe]],Statistikkoder!$A$1:$C$154,2,FALSE)</f>
        <v>    MC                                    </v>
      </c>
      <c r="H6372">
        <v>2</v>
      </c>
      <c r="I6372">
        <v>2</v>
      </c>
      <c r="J6372">
        <v>6</v>
      </c>
      <c r="K6372">
        <f>IF(AND(Tabel1[[#This Row],[Gruppe]]&gt;=610,Tabel1[[#This Row],[Gruppe]]&lt;=765),Tabel1[[#This Row],[Dækmeter]],0)</f>
        <v>0</v>
      </c>
      <c r="L6372">
        <v>0</v>
      </c>
      <c r="M6372" t="s">
        <v>3</v>
      </c>
      <c r="N6372" t="str">
        <f>VLOOKUP($F6372,Statistikkoder!$A$2:$C$154,3,FALSE)</f>
        <v>MC/Knallert</v>
      </c>
    </row>
    <row r="6373" spans="1:14" x14ac:dyDescent="0.2">
      <c r="A6373" t="s">
        <v>221</v>
      </c>
      <c r="B6373" s="1">
        <v>0.375</v>
      </c>
      <c r="C6373" t="s">
        <v>0</v>
      </c>
      <c r="D6373" t="s">
        <v>1</v>
      </c>
      <c r="E6373" t="s">
        <v>189</v>
      </c>
      <c r="F6373">
        <v>996</v>
      </c>
      <c r="G6373" t="str">
        <f>VLOOKUP(Tabel1[[#This Row],[Gruppe]],Statistikkoder!$A$1:$C$154,2,FALSE)</f>
        <v>    Passager i køretøj                            </v>
      </c>
      <c r="H6373">
        <v>0</v>
      </c>
      <c r="I6373">
        <v>53</v>
      </c>
      <c r="J6373">
        <v>0</v>
      </c>
      <c r="K6373">
        <f>IF(AND(Tabel1[[#This Row],[Gruppe]]&gt;=610,Tabel1[[#This Row],[Gruppe]]&lt;=765),Tabel1[[#This Row],[Dækmeter]],0)</f>
        <v>0</v>
      </c>
      <c r="L6373">
        <v>0</v>
      </c>
      <c r="M6373" t="s">
        <v>3</v>
      </c>
      <c r="N6373" t="str">
        <f>VLOOKUP($F6373,Statistikkoder!$A$2:$C$154,3,FALSE)</f>
        <v>Passager</v>
      </c>
    </row>
    <row r="6374" spans="1:14" x14ac:dyDescent="0.2">
      <c r="A6374" t="s">
        <v>221</v>
      </c>
      <c r="B6374" s="1">
        <v>0.41666666666666669</v>
      </c>
      <c r="C6374" t="s">
        <v>4</v>
      </c>
      <c r="D6374" t="s">
        <v>2</v>
      </c>
      <c r="E6374" t="s">
        <v>189</v>
      </c>
      <c r="F6374">
        <v>10</v>
      </c>
      <c r="G6374" s="16" t="str">
        <f>VLOOKUP(Tabel1[[#This Row],[Gruppe]],Statistikkoder!$A$1:$C$154,2,FALSE)</f>
        <v>    Voksen gående                    </v>
      </c>
      <c r="H6374">
        <v>0</v>
      </c>
      <c r="I6374">
        <v>3</v>
      </c>
      <c r="J6374">
        <v>0</v>
      </c>
      <c r="K6374" s="16">
        <f>IF(AND(Tabel1[[#This Row],[Gruppe]]&gt;=610,Tabel1[[#This Row],[Gruppe]]&lt;=765),Tabel1[[#This Row],[Dækmeter]],0)</f>
        <v>0</v>
      </c>
      <c r="L6374">
        <v>0</v>
      </c>
      <c r="M6374" t="s">
        <v>3</v>
      </c>
      <c r="N6374" s="16" t="str">
        <f>VLOOKUP($F6374,Statistikkoder!$A$2:$C$154,3,FALSE)</f>
        <v>Passager</v>
      </c>
    </row>
    <row r="6375" spans="1:14" x14ac:dyDescent="0.2">
      <c r="A6375" t="s">
        <v>221</v>
      </c>
      <c r="B6375" s="1">
        <v>0.41666666666666669</v>
      </c>
      <c r="C6375" t="s">
        <v>4</v>
      </c>
      <c r="D6375" t="s">
        <v>2</v>
      </c>
      <c r="E6375" t="s">
        <v>189</v>
      </c>
      <c r="F6375">
        <v>40</v>
      </c>
      <c r="G6375" s="16" t="str">
        <f>VLOOKUP(Tabel1[[#This Row],[Gruppe]],Statistikkoder!$A$1:$C$154,2,FALSE)</f>
        <v>    Pensionist gående                </v>
      </c>
      <c r="H6375">
        <v>0</v>
      </c>
      <c r="I6375">
        <v>3</v>
      </c>
      <c r="J6375">
        <v>0</v>
      </c>
      <c r="K6375" s="16">
        <f>IF(AND(Tabel1[[#This Row],[Gruppe]]&gt;=610,Tabel1[[#This Row],[Gruppe]]&lt;=765),Tabel1[[#This Row],[Dækmeter]],0)</f>
        <v>0</v>
      </c>
      <c r="L6375">
        <v>0</v>
      </c>
      <c r="M6375" t="s">
        <v>3</v>
      </c>
      <c r="N6375" s="16" t="str">
        <f>VLOOKUP($F6375,Statistikkoder!$A$2:$C$154,3,FALSE)</f>
        <v>Passager</v>
      </c>
    </row>
    <row r="6376" spans="1:14" x14ac:dyDescent="0.2">
      <c r="A6376" t="s">
        <v>221</v>
      </c>
      <c r="B6376" s="1">
        <v>0.41666666666666669</v>
      </c>
      <c r="C6376" t="s">
        <v>4</v>
      </c>
      <c r="D6376" t="s">
        <v>2</v>
      </c>
      <c r="E6376" t="s">
        <v>189</v>
      </c>
      <c r="F6376">
        <v>110</v>
      </c>
      <c r="G6376" s="16" t="str">
        <f>VLOOKUP(Tabel1[[#This Row],[Gruppe]],Statistikkoder!$A$1:$C$154,2,FALSE)</f>
        <v>    Bil &lt; 1,95 m                            </v>
      </c>
      <c r="H6376">
        <v>34</v>
      </c>
      <c r="I6376">
        <v>85</v>
      </c>
      <c r="J6376">
        <v>204</v>
      </c>
      <c r="K6376" s="16">
        <f>IF(AND(Tabel1[[#This Row],[Gruppe]]&gt;=610,Tabel1[[#This Row],[Gruppe]]&lt;=765),Tabel1[[#This Row],[Dækmeter]],0)</f>
        <v>0</v>
      </c>
      <c r="L6376">
        <v>0</v>
      </c>
      <c r="M6376" t="s">
        <v>3</v>
      </c>
      <c r="N6376" s="16" t="str">
        <f>VLOOKUP($F6376,Statistikkoder!$A$2:$C$154,3,FALSE)</f>
        <v>Personbil</v>
      </c>
    </row>
    <row r="6377" spans="1:14" x14ac:dyDescent="0.2">
      <c r="A6377" t="s">
        <v>221</v>
      </c>
      <c r="B6377" s="1">
        <v>0.41666666666666669</v>
      </c>
      <c r="C6377" t="s">
        <v>4</v>
      </c>
      <c r="D6377" t="s">
        <v>2</v>
      </c>
      <c r="E6377" t="s">
        <v>189</v>
      </c>
      <c r="F6377">
        <v>120</v>
      </c>
      <c r="G6377" s="16" t="str">
        <f>VLOOKUP(Tabel1[[#This Row],[Gruppe]],Statistikkoder!$A$1:$C$154,2,FALSE)</f>
        <v>    Bil &gt; 1,95 m                            </v>
      </c>
      <c r="H6377">
        <v>1</v>
      </c>
      <c r="I6377">
        <v>1</v>
      </c>
      <c r="J6377">
        <v>6</v>
      </c>
      <c r="K6377" s="16">
        <f>IF(AND(Tabel1[[#This Row],[Gruppe]]&gt;=610,Tabel1[[#This Row],[Gruppe]]&lt;=765),Tabel1[[#This Row],[Dækmeter]],0)</f>
        <v>0</v>
      </c>
      <c r="L6377">
        <v>0</v>
      </c>
      <c r="M6377" t="s">
        <v>3</v>
      </c>
      <c r="N6377" s="16" t="str">
        <f>VLOOKUP($F6377,Statistikkoder!$A$2:$C$154,3,FALSE)</f>
        <v>Personbil</v>
      </c>
    </row>
    <row r="6378" spans="1:14" x14ac:dyDescent="0.2">
      <c r="A6378" t="s">
        <v>221</v>
      </c>
      <c r="B6378" s="1">
        <v>0.41666666666666669</v>
      </c>
      <c r="C6378" t="s">
        <v>4</v>
      </c>
      <c r="D6378" t="s">
        <v>2</v>
      </c>
      <c r="E6378" t="s">
        <v>189</v>
      </c>
      <c r="F6378">
        <v>122</v>
      </c>
      <c r="G6378" s="16" t="str">
        <f>VLOOKUP(Tabel1[[#This Row],[Gruppe]],Statistikkoder!$A$1:$C$154,2,FALSE)</f>
        <v>    Bil H&lt;1,95 &amp; L&gt;6 m                      </v>
      </c>
      <c r="H6378">
        <v>1</v>
      </c>
      <c r="I6378">
        <v>4</v>
      </c>
      <c r="J6378">
        <v>6</v>
      </c>
      <c r="K6378" s="16">
        <f>IF(AND(Tabel1[[#This Row],[Gruppe]]&gt;=610,Tabel1[[#This Row],[Gruppe]]&lt;=765),Tabel1[[#This Row],[Dækmeter]],0)</f>
        <v>0</v>
      </c>
      <c r="L6378">
        <v>0</v>
      </c>
      <c r="M6378" t="s">
        <v>3</v>
      </c>
      <c r="N6378" s="16" t="str">
        <f>VLOOKUP($F6378,Statistikkoder!$A$2:$C$154,3,FALSE)</f>
        <v>Personbil</v>
      </c>
    </row>
    <row r="6379" spans="1:14" x14ac:dyDescent="0.2">
      <c r="A6379" t="s">
        <v>221</v>
      </c>
      <c r="B6379" s="1">
        <v>0.41666666666666669</v>
      </c>
      <c r="C6379" t="s">
        <v>4</v>
      </c>
      <c r="D6379" t="s">
        <v>2</v>
      </c>
      <c r="E6379" t="s">
        <v>189</v>
      </c>
      <c r="F6379">
        <v>320</v>
      </c>
      <c r="G6379" s="16" t="str">
        <f>VLOOKUP(Tabel1[[#This Row],[Gruppe]],Statistikkoder!$A$1:$C$154,2,FALSE)</f>
        <v>    Autocamper &lt; 12 meter                </v>
      </c>
      <c r="H6379">
        <v>1</v>
      </c>
      <c r="I6379">
        <v>2</v>
      </c>
      <c r="J6379">
        <v>10</v>
      </c>
      <c r="K6379" s="16">
        <f>IF(AND(Tabel1[[#This Row],[Gruppe]]&gt;=610,Tabel1[[#This Row],[Gruppe]]&lt;=765),Tabel1[[#This Row],[Dækmeter]],0)</f>
        <v>0</v>
      </c>
      <c r="L6379">
        <v>0</v>
      </c>
      <c r="M6379" t="s">
        <v>3</v>
      </c>
      <c r="N6379" s="16" t="str">
        <f>VLOOKUP($F6379,Statistikkoder!$A$2:$C$154,3,FALSE)</f>
        <v>Autocamper</v>
      </c>
    </row>
    <row r="6380" spans="1:14" x14ac:dyDescent="0.2">
      <c r="A6380" t="s">
        <v>221</v>
      </c>
      <c r="B6380" s="1">
        <v>0.41666666666666669</v>
      </c>
      <c r="C6380" t="s">
        <v>4</v>
      </c>
      <c r="D6380" t="s">
        <v>2</v>
      </c>
      <c r="E6380" t="s">
        <v>189</v>
      </c>
      <c r="F6380">
        <v>430</v>
      </c>
      <c r="G6380" s="16" t="str">
        <f>VLOOKUP(Tabel1[[#This Row],[Gruppe]],Statistikkoder!$A$1:$C$154,2,FALSE)</f>
        <v>    MC/Knallert Sidevogn/anhænger            </v>
      </c>
      <c r="H6380">
        <v>5</v>
      </c>
      <c r="I6380">
        <v>7</v>
      </c>
      <c r="J6380">
        <v>16</v>
      </c>
      <c r="K6380" s="16">
        <f>IF(AND(Tabel1[[#This Row],[Gruppe]]&gt;=610,Tabel1[[#This Row],[Gruppe]]&lt;=765),Tabel1[[#This Row],[Dækmeter]],0)</f>
        <v>0</v>
      </c>
      <c r="L6380">
        <v>0</v>
      </c>
      <c r="M6380" t="s">
        <v>3</v>
      </c>
      <c r="N6380" s="16" t="str">
        <f>VLOOKUP($F6380,Statistikkoder!$A$2:$C$154,3,FALSE)</f>
        <v>MC/Knallert</v>
      </c>
    </row>
    <row r="6381" spans="1:14" x14ac:dyDescent="0.2">
      <c r="A6381" t="s">
        <v>221</v>
      </c>
      <c r="B6381" s="1">
        <v>0.41666666666666669</v>
      </c>
      <c r="C6381" t="s">
        <v>4</v>
      </c>
      <c r="D6381" t="s">
        <v>2</v>
      </c>
      <c r="E6381" t="s">
        <v>189</v>
      </c>
      <c r="F6381">
        <v>996</v>
      </c>
      <c r="G6381" s="16" t="str">
        <f>VLOOKUP(Tabel1[[#This Row],[Gruppe]],Statistikkoder!$A$1:$C$154,2,FALSE)</f>
        <v>    Passager i køretøj                            </v>
      </c>
      <c r="H6381">
        <v>0</v>
      </c>
      <c r="I6381">
        <v>99</v>
      </c>
      <c r="J6381">
        <v>0</v>
      </c>
      <c r="K6381" s="16">
        <f>IF(AND(Tabel1[[#This Row],[Gruppe]]&gt;=610,Tabel1[[#This Row],[Gruppe]]&lt;=765),Tabel1[[#This Row],[Dækmeter]],0)</f>
        <v>0</v>
      </c>
      <c r="L6381">
        <v>0</v>
      </c>
      <c r="M6381" t="s">
        <v>3</v>
      </c>
      <c r="N6381" s="16" t="str">
        <f>VLOOKUP($F6381,Statistikkoder!$A$2:$C$154,3,FALSE)</f>
        <v>Passager</v>
      </c>
    </row>
    <row r="6382" spans="1:14" x14ac:dyDescent="0.2">
      <c r="A6382" t="s">
        <v>221</v>
      </c>
      <c r="B6382" s="1">
        <v>0.41666666666666669</v>
      </c>
      <c r="C6382" t="s">
        <v>0</v>
      </c>
      <c r="D6382" t="s">
        <v>1</v>
      </c>
      <c r="E6382" t="s">
        <v>190</v>
      </c>
      <c r="F6382">
        <v>80</v>
      </c>
      <c r="G6382" t="str">
        <f>VLOOKUP(Tabel1[[#This Row],[Gruppe]],Statistikkoder!$A$1:$C$154,2,FALSE)</f>
        <v>    Bil &lt; 1,95 pendler rejse        </v>
      </c>
      <c r="H6382">
        <v>1</v>
      </c>
      <c r="I6382">
        <v>1</v>
      </c>
      <c r="J6382">
        <v>6</v>
      </c>
      <c r="K6382">
        <f>IF(AND(Tabel1[[#This Row],[Gruppe]]&gt;=610,Tabel1[[#This Row],[Gruppe]]&lt;=765),Tabel1[[#This Row],[Dækmeter]],0)</f>
        <v>0</v>
      </c>
      <c r="L6382">
        <v>0</v>
      </c>
      <c r="M6382" t="s">
        <v>3</v>
      </c>
      <c r="N6382" t="str">
        <f>VLOOKUP($F6382,Statistikkoder!$A$2:$C$154,3,FALSE)</f>
        <v>Personbil</v>
      </c>
    </row>
    <row r="6383" spans="1:14" x14ac:dyDescent="0.2">
      <c r="A6383" t="s">
        <v>221</v>
      </c>
      <c r="B6383" s="1">
        <v>0.41666666666666669</v>
      </c>
      <c r="C6383" t="s">
        <v>0</v>
      </c>
      <c r="D6383" t="s">
        <v>1</v>
      </c>
      <c r="E6383" t="s">
        <v>190</v>
      </c>
      <c r="F6383">
        <v>110</v>
      </c>
      <c r="G6383" t="str">
        <f>VLOOKUP(Tabel1[[#This Row],[Gruppe]],Statistikkoder!$A$1:$C$154,2,FALSE)</f>
        <v>    Bil &lt; 1,95 m                            </v>
      </c>
      <c r="H6383">
        <v>8</v>
      </c>
      <c r="I6383">
        <v>20</v>
      </c>
      <c r="J6383">
        <v>48</v>
      </c>
      <c r="K6383">
        <f>IF(AND(Tabel1[[#This Row],[Gruppe]]&gt;=610,Tabel1[[#This Row],[Gruppe]]&lt;=765),Tabel1[[#This Row],[Dækmeter]],0)</f>
        <v>0</v>
      </c>
      <c r="L6383">
        <v>0</v>
      </c>
      <c r="M6383" t="s">
        <v>3</v>
      </c>
      <c r="N6383" t="str">
        <f>VLOOKUP($F6383,Statistikkoder!$A$2:$C$154,3,FALSE)</f>
        <v>Personbil</v>
      </c>
    </row>
    <row r="6384" spans="1:14" x14ac:dyDescent="0.2">
      <c r="A6384" t="s">
        <v>221</v>
      </c>
      <c r="B6384" s="1">
        <v>0.41666666666666669</v>
      </c>
      <c r="C6384" t="s">
        <v>0</v>
      </c>
      <c r="D6384" t="s">
        <v>1</v>
      </c>
      <c r="E6384" t="s">
        <v>190</v>
      </c>
      <c r="F6384">
        <v>115</v>
      </c>
      <c r="G6384" t="str">
        <f>VLOOKUP(Tabel1[[#This Row],[Gruppe]],Statistikkoder!$A$1:$C$154,2,FALSE)</f>
        <v>    Bil &lt; 1,95 m med anhænger                </v>
      </c>
      <c r="H6384">
        <v>1</v>
      </c>
      <c r="I6384">
        <v>3</v>
      </c>
      <c r="J6384">
        <v>10</v>
      </c>
      <c r="K6384">
        <f>IF(AND(Tabel1[[#This Row],[Gruppe]]&gt;=610,Tabel1[[#This Row],[Gruppe]]&lt;=765),Tabel1[[#This Row],[Dækmeter]],0)</f>
        <v>0</v>
      </c>
      <c r="L6384">
        <v>0</v>
      </c>
      <c r="M6384" t="s">
        <v>3</v>
      </c>
      <c r="N6384" t="str">
        <f>VLOOKUP($F6384,Statistikkoder!$A$2:$C$154,3,FALSE)</f>
        <v>Personbil</v>
      </c>
    </row>
    <row r="6385" spans="1:14" x14ac:dyDescent="0.2">
      <c r="A6385" t="s">
        <v>221</v>
      </c>
      <c r="B6385" s="1">
        <v>0.41666666666666669</v>
      </c>
      <c r="C6385" t="s">
        <v>0</v>
      </c>
      <c r="D6385" t="s">
        <v>1</v>
      </c>
      <c r="E6385" t="s">
        <v>190</v>
      </c>
      <c r="F6385">
        <v>309</v>
      </c>
      <c r="G6385" t="str">
        <f>VLOOKUP(Tabel1[[#This Row],[Gruppe]],Statistikkoder!$A$1:$C$154,2,FALSE)</f>
        <v>    Autocamper &lt;  6 meter                </v>
      </c>
      <c r="H6385">
        <v>3</v>
      </c>
      <c r="I6385">
        <v>5</v>
      </c>
      <c r="J6385">
        <v>18</v>
      </c>
      <c r="K6385">
        <f>IF(AND(Tabel1[[#This Row],[Gruppe]]&gt;=610,Tabel1[[#This Row],[Gruppe]]&lt;=765),Tabel1[[#This Row],[Dækmeter]],0)</f>
        <v>0</v>
      </c>
      <c r="L6385">
        <v>0</v>
      </c>
      <c r="M6385" t="s">
        <v>3</v>
      </c>
      <c r="N6385" t="str">
        <f>VLOOKUP($F6385,Statistikkoder!$A$2:$C$154,3,FALSE)</f>
        <v>Autocamper</v>
      </c>
    </row>
    <row r="6386" spans="1:14" x14ac:dyDescent="0.2">
      <c r="A6386" t="s">
        <v>221</v>
      </c>
      <c r="B6386" s="1">
        <v>0.41666666666666669</v>
      </c>
      <c r="C6386" t="s">
        <v>0</v>
      </c>
      <c r="D6386" t="s">
        <v>1</v>
      </c>
      <c r="E6386" t="s">
        <v>190</v>
      </c>
      <c r="F6386">
        <v>320</v>
      </c>
      <c r="G6386" t="str">
        <f>VLOOKUP(Tabel1[[#This Row],[Gruppe]],Statistikkoder!$A$1:$C$154,2,FALSE)</f>
        <v>    Autocamper &lt; 12 meter                </v>
      </c>
      <c r="H6386">
        <v>2</v>
      </c>
      <c r="I6386">
        <v>4</v>
      </c>
      <c r="J6386">
        <v>20</v>
      </c>
      <c r="K6386">
        <f>IF(AND(Tabel1[[#This Row],[Gruppe]]&gt;=610,Tabel1[[#This Row],[Gruppe]]&lt;=765),Tabel1[[#This Row],[Dækmeter]],0)</f>
        <v>0</v>
      </c>
      <c r="L6386">
        <v>0</v>
      </c>
      <c r="M6386" t="s">
        <v>3</v>
      </c>
      <c r="N6386" t="str">
        <f>VLOOKUP($F6386,Statistikkoder!$A$2:$C$154,3,FALSE)</f>
        <v>Autocamper</v>
      </c>
    </row>
    <row r="6387" spans="1:14" x14ac:dyDescent="0.2">
      <c r="A6387" t="s">
        <v>221</v>
      </c>
      <c r="B6387" s="1">
        <v>0.41666666666666669</v>
      </c>
      <c r="C6387" t="s">
        <v>0</v>
      </c>
      <c r="D6387" t="s">
        <v>1</v>
      </c>
      <c r="E6387" t="s">
        <v>190</v>
      </c>
      <c r="F6387">
        <v>996</v>
      </c>
      <c r="G6387" t="str">
        <f>VLOOKUP(Tabel1[[#This Row],[Gruppe]],Statistikkoder!$A$1:$C$154,2,FALSE)</f>
        <v>    Passager i køretøj                            </v>
      </c>
      <c r="H6387">
        <v>0</v>
      </c>
      <c r="I6387">
        <v>33</v>
      </c>
      <c r="J6387">
        <v>0</v>
      </c>
      <c r="K6387">
        <f>IF(AND(Tabel1[[#This Row],[Gruppe]]&gt;=610,Tabel1[[#This Row],[Gruppe]]&lt;=765),Tabel1[[#This Row],[Dækmeter]],0)</f>
        <v>0</v>
      </c>
      <c r="L6387">
        <v>0</v>
      </c>
      <c r="M6387" t="s">
        <v>3</v>
      </c>
      <c r="N6387" t="str">
        <f>VLOOKUP($F6387,Statistikkoder!$A$2:$C$154,3,FALSE)</f>
        <v>Passager</v>
      </c>
    </row>
    <row r="6388" spans="1:14" x14ac:dyDescent="0.2">
      <c r="A6388" t="s">
        <v>221</v>
      </c>
      <c r="B6388" s="1">
        <v>0.45833333333333331</v>
      </c>
      <c r="C6388" t="s">
        <v>4</v>
      </c>
      <c r="D6388" t="s">
        <v>2</v>
      </c>
      <c r="E6388" t="s">
        <v>190</v>
      </c>
      <c r="F6388">
        <v>40</v>
      </c>
      <c r="G6388" s="16" t="str">
        <f>VLOOKUP(Tabel1[[#This Row],[Gruppe]],Statistikkoder!$A$1:$C$154,2,FALSE)</f>
        <v>    Pensionist gående                </v>
      </c>
      <c r="H6388">
        <v>0</v>
      </c>
      <c r="I6388">
        <v>2</v>
      </c>
      <c r="J6388">
        <v>0</v>
      </c>
      <c r="K6388" s="16">
        <f>IF(AND(Tabel1[[#This Row],[Gruppe]]&gt;=610,Tabel1[[#This Row],[Gruppe]]&lt;=765),Tabel1[[#This Row],[Dækmeter]],0)</f>
        <v>0</v>
      </c>
      <c r="L6388">
        <v>0</v>
      </c>
      <c r="M6388" t="s">
        <v>3</v>
      </c>
      <c r="N6388" s="16" t="str">
        <f>VLOOKUP($F6388,Statistikkoder!$A$2:$C$154,3,FALSE)</f>
        <v>Passager</v>
      </c>
    </row>
    <row r="6389" spans="1:14" x14ac:dyDescent="0.2">
      <c r="A6389" t="s">
        <v>221</v>
      </c>
      <c r="B6389" s="1">
        <v>0.45833333333333331</v>
      </c>
      <c r="C6389" t="s">
        <v>4</v>
      </c>
      <c r="D6389" t="s">
        <v>2</v>
      </c>
      <c r="E6389" t="s">
        <v>190</v>
      </c>
      <c r="F6389">
        <v>80</v>
      </c>
      <c r="G6389" s="16" t="str">
        <f>VLOOKUP(Tabel1[[#This Row],[Gruppe]],Statistikkoder!$A$1:$C$154,2,FALSE)</f>
        <v>    Bil &lt; 1,95 pendler rejse        </v>
      </c>
      <c r="H6389">
        <v>2</v>
      </c>
      <c r="I6389">
        <v>4</v>
      </c>
      <c r="J6389">
        <v>12</v>
      </c>
      <c r="K6389" s="16">
        <f>IF(AND(Tabel1[[#This Row],[Gruppe]]&gt;=610,Tabel1[[#This Row],[Gruppe]]&lt;=765),Tabel1[[#This Row],[Dækmeter]],0)</f>
        <v>0</v>
      </c>
      <c r="L6389">
        <v>0</v>
      </c>
      <c r="M6389" t="s">
        <v>3</v>
      </c>
      <c r="N6389" s="16" t="str">
        <f>VLOOKUP($F6389,Statistikkoder!$A$2:$C$154,3,FALSE)</f>
        <v>Personbil</v>
      </c>
    </row>
    <row r="6390" spans="1:14" x14ac:dyDescent="0.2">
      <c r="A6390" t="s">
        <v>221</v>
      </c>
      <c r="B6390" s="1">
        <v>0.45833333333333331</v>
      </c>
      <c r="C6390" t="s">
        <v>4</v>
      </c>
      <c r="D6390" t="s">
        <v>2</v>
      </c>
      <c r="E6390" t="s">
        <v>190</v>
      </c>
      <c r="F6390">
        <v>110</v>
      </c>
      <c r="G6390" s="16" t="str">
        <f>VLOOKUP(Tabel1[[#This Row],[Gruppe]],Statistikkoder!$A$1:$C$154,2,FALSE)</f>
        <v>    Bil &lt; 1,95 m                            </v>
      </c>
      <c r="H6390">
        <v>44</v>
      </c>
      <c r="I6390">
        <v>115</v>
      </c>
      <c r="J6390">
        <v>264</v>
      </c>
      <c r="K6390" s="16">
        <f>IF(AND(Tabel1[[#This Row],[Gruppe]]&gt;=610,Tabel1[[#This Row],[Gruppe]]&lt;=765),Tabel1[[#This Row],[Dækmeter]],0)</f>
        <v>0</v>
      </c>
      <c r="L6390">
        <v>0</v>
      </c>
      <c r="M6390" t="s">
        <v>3</v>
      </c>
      <c r="N6390" s="16" t="str">
        <f>VLOOKUP($F6390,Statistikkoder!$A$2:$C$154,3,FALSE)</f>
        <v>Personbil</v>
      </c>
    </row>
    <row r="6391" spans="1:14" x14ac:dyDescent="0.2">
      <c r="A6391" t="s">
        <v>221</v>
      </c>
      <c r="B6391" s="1">
        <v>0.45833333333333331</v>
      </c>
      <c r="C6391" t="s">
        <v>4</v>
      </c>
      <c r="D6391" t="s">
        <v>2</v>
      </c>
      <c r="E6391" t="s">
        <v>190</v>
      </c>
      <c r="F6391">
        <v>120</v>
      </c>
      <c r="G6391" s="16" t="str">
        <f>VLOOKUP(Tabel1[[#This Row],[Gruppe]],Statistikkoder!$A$1:$C$154,2,FALSE)</f>
        <v>    Bil &gt; 1,95 m                            </v>
      </c>
      <c r="H6391">
        <v>2</v>
      </c>
      <c r="I6391">
        <v>6</v>
      </c>
      <c r="J6391">
        <v>12</v>
      </c>
      <c r="K6391" s="16">
        <f>IF(AND(Tabel1[[#This Row],[Gruppe]]&gt;=610,Tabel1[[#This Row],[Gruppe]]&lt;=765),Tabel1[[#This Row],[Dækmeter]],0)</f>
        <v>0</v>
      </c>
      <c r="L6391">
        <v>0</v>
      </c>
      <c r="M6391" t="s">
        <v>3</v>
      </c>
      <c r="N6391" s="16" t="str">
        <f>VLOOKUP($F6391,Statistikkoder!$A$2:$C$154,3,FALSE)</f>
        <v>Personbil</v>
      </c>
    </row>
    <row r="6392" spans="1:14" x14ac:dyDescent="0.2">
      <c r="A6392" t="s">
        <v>221</v>
      </c>
      <c r="B6392" s="1">
        <v>0.45833333333333331</v>
      </c>
      <c r="C6392" t="s">
        <v>4</v>
      </c>
      <c r="D6392" t="s">
        <v>2</v>
      </c>
      <c r="E6392" t="s">
        <v>190</v>
      </c>
      <c r="F6392">
        <v>126</v>
      </c>
      <c r="G6392" s="16" t="str">
        <f>VLOOKUP(Tabel1[[#This Row],[Gruppe]],Statistikkoder!$A$1:$C$154,2,FALSE)</f>
        <v xml:space="preserve">    Bil med campingvogn                     </v>
      </c>
      <c r="H6392">
        <v>1</v>
      </c>
      <c r="I6392">
        <v>1</v>
      </c>
      <c r="J6392">
        <v>12</v>
      </c>
      <c r="K6392" s="16">
        <f>IF(AND(Tabel1[[#This Row],[Gruppe]]&gt;=610,Tabel1[[#This Row],[Gruppe]]&lt;=765),Tabel1[[#This Row],[Dækmeter]],0)</f>
        <v>0</v>
      </c>
      <c r="L6392">
        <v>0</v>
      </c>
      <c r="M6392" t="s">
        <v>3</v>
      </c>
      <c r="N6392" s="16" t="str">
        <f>VLOOKUP($F6392,Statistikkoder!$A$2:$C$154,3,FALSE)</f>
        <v>Personbil</v>
      </c>
    </row>
    <row r="6393" spans="1:14" x14ac:dyDescent="0.2">
      <c r="A6393" t="s">
        <v>221</v>
      </c>
      <c r="B6393" s="1">
        <v>0.45833333333333331</v>
      </c>
      <c r="C6393" t="s">
        <v>4</v>
      </c>
      <c r="D6393" t="s">
        <v>2</v>
      </c>
      <c r="E6393" t="s">
        <v>190</v>
      </c>
      <c r="F6393">
        <v>320</v>
      </c>
      <c r="G6393" s="16" t="str">
        <f>VLOOKUP(Tabel1[[#This Row],[Gruppe]],Statistikkoder!$A$1:$C$154,2,FALSE)</f>
        <v>    Autocamper &lt; 12 meter                </v>
      </c>
      <c r="H6393">
        <v>1</v>
      </c>
      <c r="I6393">
        <v>2</v>
      </c>
      <c r="J6393">
        <v>10</v>
      </c>
      <c r="K6393" s="16">
        <f>IF(AND(Tabel1[[#This Row],[Gruppe]]&gt;=610,Tabel1[[#This Row],[Gruppe]]&lt;=765),Tabel1[[#This Row],[Dækmeter]],0)</f>
        <v>0</v>
      </c>
      <c r="L6393">
        <v>0</v>
      </c>
      <c r="M6393" t="s">
        <v>3</v>
      </c>
      <c r="N6393" s="16" t="str">
        <f>VLOOKUP($F6393,Statistikkoder!$A$2:$C$154,3,FALSE)</f>
        <v>Autocamper</v>
      </c>
    </row>
    <row r="6394" spans="1:14" x14ac:dyDescent="0.2">
      <c r="A6394" t="s">
        <v>221</v>
      </c>
      <c r="B6394" s="1">
        <v>0.45833333333333331</v>
      </c>
      <c r="C6394" t="s">
        <v>4</v>
      </c>
      <c r="D6394" t="s">
        <v>2</v>
      </c>
      <c r="E6394" t="s">
        <v>190</v>
      </c>
      <c r="F6394">
        <v>410</v>
      </c>
      <c r="G6394" s="16" t="str">
        <f>VLOOKUP(Tabel1[[#This Row],[Gruppe]],Statistikkoder!$A$1:$C$154,2,FALSE)</f>
        <v>    MC                                    </v>
      </c>
      <c r="H6394">
        <v>3</v>
      </c>
      <c r="I6394">
        <v>4</v>
      </c>
      <c r="J6394">
        <v>7</v>
      </c>
      <c r="K6394" s="16">
        <f>IF(AND(Tabel1[[#This Row],[Gruppe]]&gt;=610,Tabel1[[#This Row],[Gruppe]]&lt;=765),Tabel1[[#This Row],[Dækmeter]],0)</f>
        <v>0</v>
      </c>
      <c r="L6394">
        <v>0</v>
      </c>
      <c r="M6394" t="s">
        <v>3</v>
      </c>
      <c r="N6394" s="16" t="str">
        <f>VLOOKUP($F6394,Statistikkoder!$A$2:$C$154,3,FALSE)</f>
        <v>MC/Knallert</v>
      </c>
    </row>
    <row r="6395" spans="1:14" x14ac:dyDescent="0.2">
      <c r="A6395" t="s">
        <v>221</v>
      </c>
      <c r="B6395" s="1">
        <v>0.45833333333333331</v>
      </c>
      <c r="C6395" t="s">
        <v>4</v>
      </c>
      <c r="D6395" t="s">
        <v>2</v>
      </c>
      <c r="E6395" t="s">
        <v>190</v>
      </c>
      <c r="F6395">
        <v>510</v>
      </c>
      <c r="G6395" s="16" t="str">
        <f>VLOOKUP(Tabel1[[#This Row],[Gruppe]],Statistikkoder!$A$1:$C$154,2,FALSE)</f>
        <v>    Cykel Voksen                            </v>
      </c>
      <c r="H6395">
        <v>2</v>
      </c>
      <c r="I6395">
        <v>0</v>
      </c>
      <c r="J6395">
        <v>2</v>
      </c>
      <c r="K6395" s="16">
        <f>IF(AND(Tabel1[[#This Row],[Gruppe]]&gt;=610,Tabel1[[#This Row],[Gruppe]]&lt;=765),Tabel1[[#This Row],[Dækmeter]],0)</f>
        <v>0</v>
      </c>
      <c r="L6395">
        <v>0</v>
      </c>
      <c r="M6395" t="s">
        <v>3</v>
      </c>
      <c r="N6395" s="16" t="str">
        <f>VLOOKUP($F6395,Statistikkoder!$A$2:$C$154,3,FALSE)</f>
        <v>Cykel</v>
      </c>
    </row>
    <row r="6396" spans="1:14" x14ac:dyDescent="0.2">
      <c r="A6396" t="s">
        <v>221</v>
      </c>
      <c r="B6396" s="1">
        <v>0.45833333333333331</v>
      </c>
      <c r="C6396" t="s">
        <v>4</v>
      </c>
      <c r="D6396" t="s">
        <v>2</v>
      </c>
      <c r="E6396" t="s">
        <v>190</v>
      </c>
      <c r="F6396">
        <v>996</v>
      </c>
      <c r="G6396" s="16" t="str">
        <f>VLOOKUP(Tabel1[[#This Row],[Gruppe]],Statistikkoder!$A$1:$C$154,2,FALSE)</f>
        <v>    Passager i køretøj                            </v>
      </c>
      <c r="H6396">
        <v>0</v>
      </c>
      <c r="I6396">
        <v>132</v>
      </c>
      <c r="J6396">
        <v>0</v>
      </c>
      <c r="K6396" s="16">
        <f>IF(AND(Tabel1[[#This Row],[Gruppe]]&gt;=610,Tabel1[[#This Row],[Gruppe]]&lt;=765),Tabel1[[#This Row],[Dækmeter]],0)</f>
        <v>0</v>
      </c>
      <c r="L6396">
        <v>0</v>
      </c>
      <c r="M6396" t="s">
        <v>3</v>
      </c>
      <c r="N6396" s="16" t="str">
        <f>VLOOKUP($F6396,Statistikkoder!$A$2:$C$154,3,FALSE)</f>
        <v>Passager</v>
      </c>
    </row>
    <row r="6397" spans="1:14" x14ac:dyDescent="0.2">
      <c r="A6397" t="s">
        <v>221</v>
      </c>
      <c r="B6397" s="1">
        <v>0.45833333333333331</v>
      </c>
      <c r="C6397" t="s">
        <v>0</v>
      </c>
      <c r="D6397" t="s">
        <v>1</v>
      </c>
      <c r="E6397" t="s">
        <v>189</v>
      </c>
      <c r="F6397">
        <v>10</v>
      </c>
      <c r="G6397" t="str">
        <f>VLOOKUP(Tabel1[[#This Row],[Gruppe]],Statistikkoder!$A$1:$C$154,2,FALSE)</f>
        <v>    Voksen gående                    </v>
      </c>
      <c r="H6397">
        <v>0</v>
      </c>
      <c r="I6397">
        <v>4</v>
      </c>
      <c r="J6397">
        <v>0</v>
      </c>
      <c r="K6397">
        <f>IF(AND(Tabel1[[#This Row],[Gruppe]]&gt;=610,Tabel1[[#This Row],[Gruppe]]&lt;=765),Tabel1[[#This Row],[Dækmeter]],0)</f>
        <v>0</v>
      </c>
      <c r="L6397">
        <v>0</v>
      </c>
      <c r="M6397" t="s">
        <v>3</v>
      </c>
      <c r="N6397" t="str">
        <f>VLOOKUP($F6397,Statistikkoder!$A$2:$C$154,3,FALSE)</f>
        <v>Passager</v>
      </c>
    </row>
    <row r="6398" spans="1:14" x14ac:dyDescent="0.2">
      <c r="A6398" t="s">
        <v>221</v>
      </c>
      <c r="B6398" s="1">
        <v>0.45833333333333331</v>
      </c>
      <c r="C6398" t="s">
        <v>0</v>
      </c>
      <c r="D6398" t="s">
        <v>1</v>
      </c>
      <c r="E6398" t="s">
        <v>189</v>
      </c>
      <c r="F6398">
        <v>30</v>
      </c>
      <c r="G6398" t="str">
        <f>VLOOKUP(Tabel1[[#This Row],[Gruppe]],Statistikkoder!$A$1:$C$154,2,FALSE)</f>
        <v>    Barn  0-11 år gående              </v>
      </c>
      <c r="H6398">
        <v>0</v>
      </c>
      <c r="I6398">
        <v>1</v>
      </c>
      <c r="J6398">
        <v>0</v>
      </c>
      <c r="K6398">
        <f>IF(AND(Tabel1[[#This Row],[Gruppe]]&gt;=610,Tabel1[[#This Row],[Gruppe]]&lt;=765),Tabel1[[#This Row],[Dækmeter]],0)</f>
        <v>0</v>
      </c>
      <c r="L6398">
        <v>0</v>
      </c>
      <c r="M6398" t="s">
        <v>3</v>
      </c>
      <c r="N6398" t="str">
        <f>VLOOKUP($F6398,Statistikkoder!$A$2:$C$154,3,FALSE)</f>
        <v>Passager</v>
      </c>
    </row>
    <row r="6399" spans="1:14" x14ac:dyDescent="0.2">
      <c r="A6399" t="s">
        <v>221</v>
      </c>
      <c r="B6399" s="1">
        <v>0.45833333333333331</v>
      </c>
      <c r="C6399" t="s">
        <v>0</v>
      </c>
      <c r="D6399" t="s">
        <v>1</v>
      </c>
      <c r="E6399" t="s">
        <v>189</v>
      </c>
      <c r="F6399">
        <v>40</v>
      </c>
      <c r="G6399" t="str">
        <f>VLOOKUP(Tabel1[[#This Row],[Gruppe]],Statistikkoder!$A$1:$C$154,2,FALSE)</f>
        <v>    Pensionist gående                </v>
      </c>
      <c r="H6399">
        <v>0</v>
      </c>
      <c r="I6399">
        <v>4</v>
      </c>
      <c r="J6399">
        <v>0</v>
      </c>
      <c r="K6399">
        <f>IF(AND(Tabel1[[#This Row],[Gruppe]]&gt;=610,Tabel1[[#This Row],[Gruppe]]&lt;=765),Tabel1[[#This Row],[Dækmeter]],0)</f>
        <v>0</v>
      </c>
      <c r="L6399">
        <v>0</v>
      </c>
      <c r="M6399" t="s">
        <v>3</v>
      </c>
      <c r="N6399" t="str">
        <f>VLOOKUP($F6399,Statistikkoder!$A$2:$C$154,3,FALSE)</f>
        <v>Passager</v>
      </c>
    </row>
    <row r="6400" spans="1:14" x14ac:dyDescent="0.2">
      <c r="A6400" t="s">
        <v>221</v>
      </c>
      <c r="B6400" s="1">
        <v>0.45833333333333331</v>
      </c>
      <c r="C6400" t="s">
        <v>0</v>
      </c>
      <c r="D6400" t="s">
        <v>1</v>
      </c>
      <c r="E6400" t="s">
        <v>189</v>
      </c>
      <c r="F6400">
        <v>80</v>
      </c>
      <c r="G6400" t="str">
        <f>VLOOKUP(Tabel1[[#This Row],[Gruppe]],Statistikkoder!$A$1:$C$154,2,FALSE)</f>
        <v>    Bil &lt; 1,95 pendler rejse        </v>
      </c>
      <c r="H6400">
        <v>2</v>
      </c>
      <c r="I6400">
        <v>3</v>
      </c>
      <c r="J6400">
        <v>12</v>
      </c>
      <c r="K6400">
        <f>IF(AND(Tabel1[[#This Row],[Gruppe]]&gt;=610,Tabel1[[#This Row],[Gruppe]]&lt;=765),Tabel1[[#This Row],[Dækmeter]],0)</f>
        <v>0</v>
      </c>
      <c r="L6400">
        <v>0</v>
      </c>
      <c r="M6400" t="s">
        <v>3</v>
      </c>
      <c r="N6400" t="str">
        <f>VLOOKUP($F6400,Statistikkoder!$A$2:$C$154,3,FALSE)</f>
        <v>Personbil</v>
      </c>
    </row>
    <row r="6401" spans="1:14" x14ac:dyDescent="0.2">
      <c r="A6401" t="s">
        <v>221</v>
      </c>
      <c r="B6401" s="1">
        <v>0.45833333333333331</v>
      </c>
      <c r="C6401" t="s">
        <v>0</v>
      </c>
      <c r="D6401" t="s">
        <v>1</v>
      </c>
      <c r="E6401" t="s">
        <v>189</v>
      </c>
      <c r="F6401">
        <v>110</v>
      </c>
      <c r="G6401" t="str">
        <f>VLOOKUP(Tabel1[[#This Row],[Gruppe]],Statistikkoder!$A$1:$C$154,2,FALSE)</f>
        <v>    Bil &lt; 1,95 m                            </v>
      </c>
      <c r="H6401">
        <v>31</v>
      </c>
      <c r="I6401">
        <v>85</v>
      </c>
      <c r="J6401">
        <v>186</v>
      </c>
      <c r="K6401">
        <f>IF(AND(Tabel1[[#This Row],[Gruppe]]&gt;=610,Tabel1[[#This Row],[Gruppe]]&lt;=765),Tabel1[[#This Row],[Dækmeter]],0)</f>
        <v>0</v>
      </c>
      <c r="L6401">
        <v>0</v>
      </c>
      <c r="M6401" t="s">
        <v>3</v>
      </c>
      <c r="N6401" t="str">
        <f>VLOOKUP($F6401,Statistikkoder!$A$2:$C$154,3,FALSE)</f>
        <v>Personbil</v>
      </c>
    </row>
    <row r="6402" spans="1:14" x14ac:dyDescent="0.2">
      <c r="A6402" t="s">
        <v>221</v>
      </c>
      <c r="B6402" s="1">
        <v>0.45833333333333331</v>
      </c>
      <c r="C6402" t="s">
        <v>0</v>
      </c>
      <c r="D6402" t="s">
        <v>1</v>
      </c>
      <c r="E6402" t="s">
        <v>189</v>
      </c>
      <c r="F6402">
        <v>120</v>
      </c>
      <c r="G6402" t="str">
        <f>VLOOKUP(Tabel1[[#This Row],[Gruppe]],Statistikkoder!$A$1:$C$154,2,FALSE)</f>
        <v>    Bil &gt; 1,95 m                            </v>
      </c>
      <c r="H6402">
        <v>1</v>
      </c>
      <c r="I6402">
        <v>4</v>
      </c>
      <c r="J6402">
        <v>6</v>
      </c>
      <c r="K6402">
        <f>IF(AND(Tabel1[[#This Row],[Gruppe]]&gt;=610,Tabel1[[#This Row],[Gruppe]]&lt;=765),Tabel1[[#This Row],[Dækmeter]],0)</f>
        <v>0</v>
      </c>
      <c r="L6402">
        <v>0</v>
      </c>
      <c r="M6402" t="s">
        <v>3</v>
      </c>
      <c r="N6402" t="str">
        <f>VLOOKUP($F6402,Statistikkoder!$A$2:$C$154,3,FALSE)</f>
        <v>Personbil</v>
      </c>
    </row>
    <row r="6403" spans="1:14" x14ac:dyDescent="0.2">
      <c r="A6403" t="s">
        <v>221</v>
      </c>
      <c r="B6403" s="1">
        <v>0.45833333333333331</v>
      </c>
      <c r="C6403" t="s">
        <v>0</v>
      </c>
      <c r="D6403" t="s">
        <v>1</v>
      </c>
      <c r="E6403" t="s">
        <v>189</v>
      </c>
      <c r="F6403">
        <v>410</v>
      </c>
      <c r="G6403" t="str">
        <f>VLOOKUP(Tabel1[[#This Row],[Gruppe]],Statistikkoder!$A$1:$C$154,2,FALSE)</f>
        <v>    MC                                    </v>
      </c>
      <c r="H6403">
        <v>3</v>
      </c>
      <c r="I6403">
        <v>4</v>
      </c>
      <c r="J6403">
        <v>6</v>
      </c>
      <c r="K6403">
        <f>IF(AND(Tabel1[[#This Row],[Gruppe]]&gt;=610,Tabel1[[#This Row],[Gruppe]]&lt;=765),Tabel1[[#This Row],[Dækmeter]],0)</f>
        <v>0</v>
      </c>
      <c r="L6403">
        <v>0</v>
      </c>
      <c r="M6403" t="s">
        <v>3</v>
      </c>
      <c r="N6403" t="str">
        <f>VLOOKUP($F6403,Statistikkoder!$A$2:$C$154,3,FALSE)</f>
        <v>MC/Knallert</v>
      </c>
    </row>
    <row r="6404" spans="1:14" x14ac:dyDescent="0.2">
      <c r="A6404" t="s">
        <v>221</v>
      </c>
      <c r="B6404" s="1">
        <v>0.45833333333333331</v>
      </c>
      <c r="C6404" t="s">
        <v>0</v>
      </c>
      <c r="D6404" t="s">
        <v>1</v>
      </c>
      <c r="E6404" t="s">
        <v>189</v>
      </c>
      <c r="F6404">
        <v>730</v>
      </c>
      <c r="G6404" t="str">
        <f>VLOOKUP(Tabel1[[#This Row],[Gruppe]],Statistikkoder!$A$1:$C$154,2,FALSE)</f>
        <v>    Sættevogn 17 m. max 40 tons            </v>
      </c>
      <c r="H6404">
        <v>1</v>
      </c>
      <c r="I6404">
        <v>1</v>
      </c>
      <c r="J6404">
        <v>17</v>
      </c>
      <c r="K6404">
        <f>IF(AND(Tabel1[[#This Row],[Gruppe]]&gt;=610,Tabel1[[#This Row],[Gruppe]]&lt;=765),Tabel1[[#This Row],[Dækmeter]],0)</f>
        <v>17</v>
      </c>
      <c r="L6404">
        <v>0</v>
      </c>
      <c r="M6404" t="s">
        <v>3</v>
      </c>
      <c r="N6404" t="str">
        <f>VLOOKUP($F6404,Statistikkoder!$A$2:$C$154,3,FALSE)</f>
        <v>Sættevogn</v>
      </c>
    </row>
    <row r="6405" spans="1:14" x14ac:dyDescent="0.2">
      <c r="A6405" t="s">
        <v>221</v>
      </c>
      <c r="B6405" s="1">
        <v>0.45833333333333331</v>
      </c>
      <c r="C6405" t="s">
        <v>0</v>
      </c>
      <c r="D6405" t="s">
        <v>1</v>
      </c>
      <c r="E6405" t="s">
        <v>189</v>
      </c>
      <c r="F6405">
        <v>996</v>
      </c>
      <c r="G6405" t="str">
        <f>VLOOKUP(Tabel1[[#This Row],[Gruppe]],Statistikkoder!$A$1:$C$154,2,FALSE)</f>
        <v>    Passager i køretøj                            </v>
      </c>
      <c r="H6405">
        <v>0</v>
      </c>
      <c r="I6405">
        <v>97</v>
      </c>
      <c r="J6405">
        <v>0</v>
      </c>
      <c r="K6405">
        <f>IF(AND(Tabel1[[#This Row],[Gruppe]]&gt;=610,Tabel1[[#This Row],[Gruppe]]&lt;=765),Tabel1[[#This Row],[Dækmeter]],0)</f>
        <v>0</v>
      </c>
      <c r="L6405">
        <v>0</v>
      </c>
      <c r="M6405" t="s">
        <v>3</v>
      </c>
      <c r="N6405" t="str">
        <f>VLOOKUP($F6405,Statistikkoder!$A$2:$C$154,3,FALSE)</f>
        <v>Passager</v>
      </c>
    </row>
    <row r="6406" spans="1:14" x14ac:dyDescent="0.2">
      <c r="A6406" t="s">
        <v>221</v>
      </c>
      <c r="B6406" s="1">
        <v>0.5</v>
      </c>
      <c r="C6406" t="s">
        <v>4</v>
      </c>
      <c r="D6406" t="s">
        <v>2</v>
      </c>
      <c r="E6406" t="s">
        <v>189</v>
      </c>
      <c r="F6406">
        <v>10</v>
      </c>
      <c r="G6406" s="16" t="str">
        <f>VLOOKUP(Tabel1[[#This Row],[Gruppe]],Statistikkoder!$A$1:$C$154,2,FALSE)</f>
        <v>    Voksen gående                    </v>
      </c>
      <c r="H6406">
        <v>0</v>
      </c>
      <c r="I6406">
        <v>8</v>
      </c>
      <c r="J6406">
        <v>0</v>
      </c>
      <c r="K6406" s="16">
        <f>IF(AND(Tabel1[[#This Row],[Gruppe]]&gt;=610,Tabel1[[#This Row],[Gruppe]]&lt;=765),Tabel1[[#This Row],[Dækmeter]],0)</f>
        <v>0</v>
      </c>
      <c r="L6406">
        <v>0</v>
      </c>
      <c r="M6406" t="s">
        <v>3</v>
      </c>
      <c r="N6406" s="16" t="str">
        <f>VLOOKUP($F6406,Statistikkoder!$A$2:$C$154,3,FALSE)</f>
        <v>Passager</v>
      </c>
    </row>
    <row r="6407" spans="1:14" x14ac:dyDescent="0.2">
      <c r="A6407" t="s">
        <v>221</v>
      </c>
      <c r="B6407" s="1">
        <v>0.5</v>
      </c>
      <c r="C6407" t="s">
        <v>4</v>
      </c>
      <c r="D6407" t="s">
        <v>2</v>
      </c>
      <c r="E6407" t="s">
        <v>189</v>
      </c>
      <c r="F6407">
        <v>20</v>
      </c>
      <c r="G6407" s="16" t="str">
        <f>VLOOKUP(Tabel1[[#This Row],[Gruppe]],Statistikkoder!$A$1:$C$154,2,FALSE)</f>
        <v>    Barn 12-15 år gående              </v>
      </c>
      <c r="H6407">
        <v>0</v>
      </c>
      <c r="I6407">
        <v>1</v>
      </c>
      <c r="J6407">
        <v>0</v>
      </c>
      <c r="K6407" s="16">
        <f>IF(AND(Tabel1[[#This Row],[Gruppe]]&gt;=610,Tabel1[[#This Row],[Gruppe]]&lt;=765),Tabel1[[#This Row],[Dækmeter]],0)</f>
        <v>0</v>
      </c>
      <c r="L6407">
        <v>0</v>
      </c>
      <c r="M6407" t="s">
        <v>3</v>
      </c>
      <c r="N6407" s="16" t="str">
        <f>VLOOKUP($F6407,Statistikkoder!$A$2:$C$154,3,FALSE)</f>
        <v>Passager</v>
      </c>
    </row>
    <row r="6408" spans="1:14" x14ac:dyDescent="0.2">
      <c r="A6408" t="s">
        <v>221</v>
      </c>
      <c r="B6408" s="1">
        <v>0.5</v>
      </c>
      <c r="C6408" t="s">
        <v>4</v>
      </c>
      <c r="D6408" t="s">
        <v>2</v>
      </c>
      <c r="E6408" t="s">
        <v>189</v>
      </c>
      <c r="F6408">
        <v>30</v>
      </c>
      <c r="G6408" s="16" t="str">
        <f>VLOOKUP(Tabel1[[#This Row],[Gruppe]],Statistikkoder!$A$1:$C$154,2,FALSE)</f>
        <v>    Barn  0-11 år gående              </v>
      </c>
      <c r="H6408">
        <v>0</v>
      </c>
      <c r="I6408">
        <v>4</v>
      </c>
      <c r="J6408">
        <v>0</v>
      </c>
      <c r="K6408" s="16">
        <f>IF(AND(Tabel1[[#This Row],[Gruppe]]&gt;=610,Tabel1[[#This Row],[Gruppe]]&lt;=765),Tabel1[[#This Row],[Dækmeter]],0)</f>
        <v>0</v>
      </c>
      <c r="L6408">
        <v>0</v>
      </c>
      <c r="M6408" t="s">
        <v>3</v>
      </c>
      <c r="N6408" s="16" t="str">
        <f>VLOOKUP($F6408,Statistikkoder!$A$2:$C$154,3,FALSE)</f>
        <v>Passager</v>
      </c>
    </row>
    <row r="6409" spans="1:14" x14ac:dyDescent="0.2">
      <c r="A6409" t="s">
        <v>221</v>
      </c>
      <c r="B6409" s="1">
        <v>0.5</v>
      </c>
      <c r="C6409" t="s">
        <v>4</v>
      </c>
      <c r="D6409" t="s">
        <v>2</v>
      </c>
      <c r="E6409" t="s">
        <v>189</v>
      </c>
      <c r="F6409">
        <v>40</v>
      </c>
      <c r="G6409" s="16" t="str">
        <f>VLOOKUP(Tabel1[[#This Row],[Gruppe]],Statistikkoder!$A$1:$C$154,2,FALSE)</f>
        <v>    Pensionist gående                </v>
      </c>
      <c r="H6409">
        <v>0</v>
      </c>
      <c r="I6409">
        <v>1</v>
      </c>
      <c r="J6409">
        <v>0</v>
      </c>
      <c r="K6409" s="16">
        <f>IF(AND(Tabel1[[#This Row],[Gruppe]]&gt;=610,Tabel1[[#This Row],[Gruppe]]&lt;=765),Tabel1[[#This Row],[Dækmeter]],0)</f>
        <v>0</v>
      </c>
      <c r="L6409">
        <v>0</v>
      </c>
      <c r="M6409" t="s">
        <v>3</v>
      </c>
      <c r="N6409" s="16" t="str">
        <f>VLOOKUP($F6409,Statistikkoder!$A$2:$C$154,3,FALSE)</f>
        <v>Passager</v>
      </c>
    </row>
    <row r="6410" spans="1:14" x14ac:dyDescent="0.2">
      <c r="A6410" t="s">
        <v>221</v>
      </c>
      <c r="B6410" s="1">
        <v>0.5</v>
      </c>
      <c r="C6410" t="s">
        <v>4</v>
      </c>
      <c r="D6410" t="s">
        <v>2</v>
      </c>
      <c r="E6410" t="s">
        <v>189</v>
      </c>
      <c r="F6410">
        <v>80</v>
      </c>
      <c r="G6410" s="16" t="str">
        <f>VLOOKUP(Tabel1[[#This Row],[Gruppe]],Statistikkoder!$A$1:$C$154,2,FALSE)</f>
        <v>    Bil &lt; 1,95 pendler rejse        </v>
      </c>
      <c r="H6410">
        <v>2</v>
      </c>
      <c r="I6410">
        <v>4</v>
      </c>
      <c r="J6410">
        <v>12</v>
      </c>
      <c r="K6410" s="16">
        <f>IF(AND(Tabel1[[#This Row],[Gruppe]]&gt;=610,Tabel1[[#This Row],[Gruppe]]&lt;=765),Tabel1[[#This Row],[Dækmeter]],0)</f>
        <v>0</v>
      </c>
      <c r="L6410">
        <v>0</v>
      </c>
      <c r="M6410" t="s">
        <v>3</v>
      </c>
      <c r="N6410" s="16" t="str">
        <f>VLOOKUP($F6410,Statistikkoder!$A$2:$C$154,3,FALSE)</f>
        <v>Personbil</v>
      </c>
    </row>
    <row r="6411" spans="1:14" x14ac:dyDescent="0.2">
      <c r="A6411" t="s">
        <v>221</v>
      </c>
      <c r="B6411" s="1">
        <v>0.5</v>
      </c>
      <c r="C6411" t="s">
        <v>4</v>
      </c>
      <c r="D6411" t="s">
        <v>2</v>
      </c>
      <c r="E6411" t="s">
        <v>189</v>
      </c>
      <c r="F6411">
        <v>110</v>
      </c>
      <c r="G6411" s="16" t="str">
        <f>VLOOKUP(Tabel1[[#This Row],[Gruppe]],Statistikkoder!$A$1:$C$154,2,FALSE)</f>
        <v>    Bil &lt; 1,95 m                            </v>
      </c>
      <c r="H6411">
        <v>39</v>
      </c>
      <c r="I6411">
        <v>91</v>
      </c>
      <c r="J6411">
        <v>234</v>
      </c>
      <c r="K6411" s="16">
        <f>IF(AND(Tabel1[[#This Row],[Gruppe]]&gt;=610,Tabel1[[#This Row],[Gruppe]]&lt;=765),Tabel1[[#This Row],[Dækmeter]],0)</f>
        <v>0</v>
      </c>
      <c r="L6411">
        <v>0</v>
      </c>
      <c r="M6411" t="s">
        <v>3</v>
      </c>
      <c r="N6411" s="16" t="str">
        <f>VLOOKUP($F6411,Statistikkoder!$A$2:$C$154,3,FALSE)</f>
        <v>Personbil</v>
      </c>
    </row>
    <row r="6412" spans="1:14" x14ac:dyDescent="0.2">
      <c r="A6412" t="s">
        <v>221</v>
      </c>
      <c r="B6412" s="1">
        <v>0.5</v>
      </c>
      <c r="C6412" t="s">
        <v>4</v>
      </c>
      <c r="D6412" t="s">
        <v>2</v>
      </c>
      <c r="E6412" t="s">
        <v>189</v>
      </c>
      <c r="F6412">
        <v>120</v>
      </c>
      <c r="G6412" s="16" t="str">
        <f>VLOOKUP(Tabel1[[#This Row],[Gruppe]],Statistikkoder!$A$1:$C$154,2,FALSE)</f>
        <v>    Bil &gt; 1,95 m                            </v>
      </c>
      <c r="H6412">
        <v>1</v>
      </c>
      <c r="I6412">
        <v>2</v>
      </c>
      <c r="J6412">
        <v>6</v>
      </c>
      <c r="K6412" s="16">
        <f>IF(AND(Tabel1[[#This Row],[Gruppe]]&gt;=610,Tabel1[[#This Row],[Gruppe]]&lt;=765),Tabel1[[#This Row],[Dækmeter]],0)</f>
        <v>0</v>
      </c>
      <c r="L6412">
        <v>0</v>
      </c>
      <c r="M6412" t="s">
        <v>3</v>
      </c>
      <c r="N6412" s="16" t="str">
        <f>VLOOKUP($F6412,Statistikkoder!$A$2:$C$154,3,FALSE)</f>
        <v>Personbil</v>
      </c>
    </row>
    <row r="6413" spans="1:14" x14ac:dyDescent="0.2">
      <c r="A6413" t="s">
        <v>221</v>
      </c>
      <c r="B6413" s="1">
        <v>0.5</v>
      </c>
      <c r="C6413" t="s">
        <v>4</v>
      </c>
      <c r="D6413" t="s">
        <v>2</v>
      </c>
      <c r="E6413" t="s">
        <v>189</v>
      </c>
      <c r="F6413">
        <v>410</v>
      </c>
      <c r="G6413" s="16" t="str">
        <f>VLOOKUP(Tabel1[[#This Row],[Gruppe]],Statistikkoder!$A$1:$C$154,2,FALSE)</f>
        <v>    MC                                    </v>
      </c>
      <c r="H6413">
        <v>1</v>
      </c>
      <c r="I6413">
        <v>1</v>
      </c>
      <c r="J6413">
        <v>3</v>
      </c>
      <c r="K6413" s="16">
        <f>IF(AND(Tabel1[[#This Row],[Gruppe]]&gt;=610,Tabel1[[#This Row],[Gruppe]]&lt;=765),Tabel1[[#This Row],[Dækmeter]],0)</f>
        <v>0</v>
      </c>
      <c r="L6413">
        <v>0</v>
      </c>
      <c r="M6413" t="s">
        <v>3</v>
      </c>
      <c r="N6413" s="16" t="str">
        <f>VLOOKUP($F6413,Statistikkoder!$A$2:$C$154,3,FALSE)</f>
        <v>MC/Knallert</v>
      </c>
    </row>
    <row r="6414" spans="1:14" x14ac:dyDescent="0.2">
      <c r="A6414" t="s">
        <v>221</v>
      </c>
      <c r="B6414" s="1">
        <v>0.5</v>
      </c>
      <c r="C6414" t="s">
        <v>4</v>
      </c>
      <c r="D6414" t="s">
        <v>2</v>
      </c>
      <c r="E6414" t="s">
        <v>189</v>
      </c>
      <c r="F6414">
        <v>510</v>
      </c>
      <c r="G6414" s="16" t="str">
        <f>VLOOKUP(Tabel1[[#This Row],[Gruppe]],Statistikkoder!$A$1:$C$154,2,FALSE)</f>
        <v>    Cykel Voksen                            </v>
      </c>
      <c r="H6414">
        <v>3</v>
      </c>
      <c r="I6414">
        <v>0</v>
      </c>
      <c r="J6414">
        <v>3</v>
      </c>
      <c r="K6414" s="16">
        <f>IF(AND(Tabel1[[#This Row],[Gruppe]]&gt;=610,Tabel1[[#This Row],[Gruppe]]&lt;=765),Tabel1[[#This Row],[Dækmeter]],0)</f>
        <v>0</v>
      </c>
      <c r="L6414">
        <v>0</v>
      </c>
      <c r="M6414" t="s">
        <v>3</v>
      </c>
      <c r="N6414" s="16" t="str">
        <f>VLOOKUP($F6414,Statistikkoder!$A$2:$C$154,3,FALSE)</f>
        <v>Cykel</v>
      </c>
    </row>
    <row r="6415" spans="1:14" x14ac:dyDescent="0.2">
      <c r="A6415" t="s">
        <v>221</v>
      </c>
      <c r="B6415" s="1">
        <v>0.5</v>
      </c>
      <c r="C6415" t="s">
        <v>4</v>
      </c>
      <c r="D6415" t="s">
        <v>2</v>
      </c>
      <c r="E6415" t="s">
        <v>189</v>
      </c>
      <c r="F6415">
        <v>996</v>
      </c>
      <c r="G6415" s="16" t="str">
        <f>VLOOKUP(Tabel1[[#This Row],[Gruppe]],Statistikkoder!$A$1:$C$154,2,FALSE)</f>
        <v>    Passager i køretøj                            </v>
      </c>
      <c r="H6415">
        <v>0</v>
      </c>
      <c r="I6415">
        <v>98</v>
      </c>
      <c r="J6415">
        <v>0</v>
      </c>
      <c r="K6415" s="16">
        <f>IF(AND(Tabel1[[#This Row],[Gruppe]]&gt;=610,Tabel1[[#This Row],[Gruppe]]&lt;=765),Tabel1[[#This Row],[Dækmeter]],0)</f>
        <v>0</v>
      </c>
      <c r="L6415">
        <v>0</v>
      </c>
      <c r="M6415" t="s">
        <v>3</v>
      </c>
      <c r="N6415" s="16" t="str">
        <f>VLOOKUP($F6415,Statistikkoder!$A$2:$C$154,3,FALSE)</f>
        <v>Passager</v>
      </c>
    </row>
    <row r="6416" spans="1:14" x14ac:dyDescent="0.2">
      <c r="A6416" t="s">
        <v>221</v>
      </c>
      <c r="B6416" s="1">
        <v>0.5</v>
      </c>
      <c r="C6416" t="s">
        <v>0</v>
      </c>
      <c r="D6416" t="s">
        <v>1</v>
      </c>
      <c r="E6416" t="s">
        <v>190</v>
      </c>
      <c r="F6416">
        <v>10</v>
      </c>
      <c r="G6416" t="str">
        <f>VLOOKUP(Tabel1[[#This Row],[Gruppe]],Statistikkoder!$A$1:$C$154,2,FALSE)</f>
        <v>    Voksen gående                    </v>
      </c>
      <c r="H6416">
        <v>0</v>
      </c>
      <c r="I6416">
        <v>1</v>
      </c>
      <c r="J6416">
        <v>0</v>
      </c>
      <c r="K6416">
        <f>IF(AND(Tabel1[[#This Row],[Gruppe]]&gt;=610,Tabel1[[#This Row],[Gruppe]]&lt;=765),Tabel1[[#This Row],[Dækmeter]],0)</f>
        <v>0</v>
      </c>
      <c r="L6416">
        <v>0</v>
      </c>
      <c r="M6416" t="s">
        <v>3</v>
      </c>
      <c r="N6416" t="str">
        <f>VLOOKUP($F6416,Statistikkoder!$A$2:$C$154,3,FALSE)</f>
        <v>Passager</v>
      </c>
    </row>
    <row r="6417" spans="1:14" x14ac:dyDescent="0.2">
      <c r="A6417" t="s">
        <v>221</v>
      </c>
      <c r="B6417" s="1">
        <v>0.5</v>
      </c>
      <c r="C6417" t="s">
        <v>0</v>
      </c>
      <c r="D6417" t="s">
        <v>1</v>
      </c>
      <c r="E6417" t="s">
        <v>190</v>
      </c>
      <c r="F6417">
        <v>40</v>
      </c>
      <c r="G6417" t="str">
        <f>VLOOKUP(Tabel1[[#This Row],[Gruppe]],Statistikkoder!$A$1:$C$154,2,FALSE)</f>
        <v>    Pensionist gående                </v>
      </c>
      <c r="H6417">
        <v>0</v>
      </c>
      <c r="I6417">
        <v>2</v>
      </c>
      <c r="J6417">
        <v>0</v>
      </c>
      <c r="K6417">
        <f>IF(AND(Tabel1[[#This Row],[Gruppe]]&gt;=610,Tabel1[[#This Row],[Gruppe]]&lt;=765),Tabel1[[#This Row],[Dækmeter]],0)</f>
        <v>0</v>
      </c>
      <c r="L6417">
        <v>0</v>
      </c>
      <c r="M6417" t="s">
        <v>3</v>
      </c>
      <c r="N6417" t="str">
        <f>VLOOKUP($F6417,Statistikkoder!$A$2:$C$154,3,FALSE)</f>
        <v>Passager</v>
      </c>
    </row>
    <row r="6418" spans="1:14" x14ac:dyDescent="0.2">
      <c r="A6418" t="s">
        <v>221</v>
      </c>
      <c r="B6418" s="1">
        <v>0.5</v>
      </c>
      <c r="C6418" t="s">
        <v>0</v>
      </c>
      <c r="D6418" t="s">
        <v>1</v>
      </c>
      <c r="E6418" t="s">
        <v>190</v>
      </c>
      <c r="F6418">
        <v>80</v>
      </c>
      <c r="G6418" t="str">
        <f>VLOOKUP(Tabel1[[#This Row],[Gruppe]],Statistikkoder!$A$1:$C$154,2,FALSE)</f>
        <v>    Bil &lt; 1,95 pendler rejse        </v>
      </c>
      <c r="H6418">
        <v>6</v>
      </c>
      <c r="I6418">
        <v>11</v>
      </c>
      <c r="J6418">
        <v>36</v>
      </c>
      <c r="K6418">
        <f>IF(AND(Tabel1[[#This Row],[Gruppe]]&gt;=610,Tabel1[[#This Row],[Gruppe]]&lt;=765),Tabel1[[#This Row],[Dækmeter]],0)</f>
        <v>0</v>
      </c>
      <c r="L6418">
        <v>0</v>
      </c>
      <c r="M6418" t="s">
        <v>3</v>
      </c>
      <c r="N6418" t="str">
        <f>VLOOKUP($F6418,Statistikkoder!$A$2:$C$154,3,FALSE)</f>
        <v>Personbil</v>
      </c>
    </row>
    <row r="6419" spans="1:14" x14ac:dyDescent="0.2">
      <c r="A6419" t="s">
        <v>221</v>
      </c>
      <c r="B6419" s="1">
        <v>0.5</v>
      </c>
      <c r="C6419" t="s">
        <v>0</v>
      </c>
      <c r="D6419" t="s">
        <v>1</v>
      </c>
      <c r="E6419" t="s">
        <v>190</v>
      </c>
      <c r="F6419">
        <v>110</v>
      </c>
      <c r="G6419" t="str">
        <f>VLOOKUP(Tabel1[[#This Row],[Gruppe]],Statistikkoder!$A$1:$C$154,2,FALSE)</f>
        <v>    Bil &lt; 1,95 m                            </v>
      </c>
      <c r="H6419">
        <v>39</v>
      </c>
      <c r="I6419">
        <v>76</v>
      </c>
      <c r="J6419">
        <v>234</v>
      </c>
      <c r="K6419">
        <f>IF(AND(Tabel1[[#This Row],[Gruppe]]&gt;=610,Tabel1[[#This Row],[Gruppe]]&lt;=765),Tabel1[[#This Row],[Dækmeter]],0)</f>
        <v>0</v>
      </c>
      <c r="L6419">
        <v>0</v>
      </c>
      <c r="M6419" t="s">
        <v>3</v>
      </c>
      <c r="N6419" t="str">
        <f>VLOOKUP($F6419,Statistikkoder!$A$2:$C$154,3,FALSE)</f>
        <v>Personbil</v>
      </c>
    </row>
    <row r="6420" spans="1:14" x14ac:dyDescent="0.2">
      <c r="A6420" t="s">
        <v>221</v>
      </c>
      <c r="B6420" s="1">
        <v>0.5</v>
      </c>
      <c r="C6420" t="s">
        <v>0</v>
      </c>
      <c r="D6420" t="s">
        <v>1</v>
      </c>
      <c r="E6420" t="s">
        <v>190</v>
      </c>
      <c r="F6420">
        <v>120</v>
      </c>
      <c r="G6420" t="str">
        <f>VLOOKUP(Tabel1[[#This Row],[Gruppe]],Statistikkoder!$A$1:$C$154,2,FALSE)</f>
        <v>    Bil &gt; 1,95 m                            </v>
      </c>
      <c r="H6420">
        <v>4</v>
      </c>
      <c r="I6420">
        <v>12</v>
      </c>
      <c r="J6420">
        <v>24</v>
      </c>
      <c r="K6420">
        <f>IF(AND(Tabel1[[#This Row],[Gruppe]]&gt;=610,Tabel1[[#This Row],[Gruppe]]&lt;=765),Tabel1[[#This Row],[Dækmeter]],0)</f>
        <v>0</v>
      </c>
      <c r="L6420">
        <v>0</v>
      </c>
      <c r="M6420" t="s">
        <v>3</v>
      </c>
      <c r="N6420" t="str">
        <f>VLOOKUP($F6420,Statistikkoder!$A$2:$C$154,3,FALSE)</f>
        <v>Personbil</v>
      </c>
    </row>
    <row r="6421" spans="1:14" x14ac:dyDescent="0.2">
      <c r="A6421" t="s">
        <v>221</v>
      </c>
      <c r="B6421" s="1">
        <v>0.5</v>
      </c>
      <c r="C6421" t="s">
        <v>0</v>
      </c>
      <c r="D6421" t="s">
        <v>1</v>
      </c>
      <c r="E6421" t="s">
        <v>190</v>
      </c>
      <c r="F6421">
        <v>123</v>
      </c>
      <c r="G6421" t="str">
        <f>VLOOKUP(Tabel1[[#This Row],[Gruppe]],Statistikkoder!$A$1:$C$154,2,FALSE)</f>
        <v>    Bil H&gt;1,95 &amp; L&gt;6 m                      </v>
      </c>
      <c r="H6421">
        <v>1</v>
      </c>
      <c r="I6421">
        <v>2</v>
      </c>
      <c r="J6421">
        <v>6</v>
      </c>
      <c r="K6421">
        <f>IF(AND(Tabel1[[#This Row],[Gruppe]]&gt;=610,Tabel1[[#This Row],[Gruppe]]&lt;=765),Tabel1[[#This Row],[Dækmeter]],0)</f>
        <v>0</v>
      </c>
      <c r="L6421">
        <v>0</v>
      </c>
      <c r="M6421" t="s">
        <v>3</v>
      </c>
      <c r="N6421" t="str">
        <f>VLOOKUP($F6421,Statistikkoder!$A$2:$C$154,3,FALSE)</f>
        <v>Personbil</v>
      </c>
    </row>
    <row r="6422" spans="1:14" x14ac:dyDescent="0.2">
      <c r="A6422" t="s">
        <v>221</v>
      </c>
      <c r="B6422" s="1">
        <v>0.5</v>
      </c>
      <c r="C6422" t="s">
        <v>0</v>
      </c>
      <c r="D6422" t="s">
        <v>1</v>
      </c>
      <c r="E6422" t="s">
        <v>190</v>
      </c>
      <c r="F6422">
        <v>309</v>
      </c>
      <c r="G6422" t="str">
        <f>VLOOKUP(Tabel1[[#This Row],[Gruppe]],Statistikkoder!$A$1:$C$154,2,FALSE)</f>
        <v>    Autocamper &lt;  6 meter                </v>
      </c>
      <c r="H6422">
        <v>3</v>
      </c>
      <c r="I6422">
        <v>7</v>
      </c>
      <c r="J6422">
        <v>18</v>
      </c>
      <c r="K6422">
        <f>IF(AND(Tabel1[[#This Row],[Gruppe]]&gt;=610,Tabel1[[#This Row],[Gruppe]]&lt;=765),Tabel1[[#This Row],[Dækmeter]],0)</f>
        <v>0</v>
      </c>
      <c r="L6422">
        <v>0</v>
      </c>
      <c r="M6422" t="s">
        <v>3</v>
      </c>
      <c r="N6422" t="str">
        <f>VLOOKUP($F6422,Statistikkoder!$A$2:$C$154,3,FALSE)</f>
        <v>Autocamper</v>
      </c>
    </row>
    <row r="6423" spans="1:14" x14ac:dyDescent="0.2">
      <c r="A6423" t="s">
        <v>221</v>
      </c>
      <c r="B6423" s="1">
        <v>0.5</v>
      </c>
      <c r="C6423" t="s">
        <v>0</v>
      </c>
      <c r="D6423" t="s">
        <v>1</v>
      </c>
      <c r="E6423" t="s">
        <v>190</v>
      </c>
      <c r="F6423">
        <v>320</v>
      </c>
      <c r="G6423" t="str">
        <f>VLOOKUP(Tabel1[[#This Row],[Gruppe]],Statistikkoder!$A$1:$C$154,2,FALSE)</f>
        <v>    Autocamper &lt; 12 meter                </v>
      </c>
      <c r="H6423">
        <v>1</v>
      </c>
      <c r="I6423">
        <v>2</v>
      </c>
      <c r="J6423">
        <v>10</v>
      </c>
      <c r="K6423">
        <f>IF(AND(Tabel1[[#This Row],[Gruppe]]&gt;=610,Tabel1[[#This Row],[Gruppe]]&lt;=765),Tabel1[[#This Row],[Dækmeter]],0)</f>
        <v>0</v>
      </c>
      <c r="L6423">
        <v>0</v>
      </c>
      <c r="M6423" t="s">
        <v>3</v>
      </c>
      <c r="N6423" t="str">
        <f>VLOOKUP($F6423,Statistikkoder!$A$2:$C$154,3,FALSE)</f>
        <v>Autocamper</v>
      </c>
    </row>
    <row r="6424" spans="1:14" x14ac:dyDescent="0.2">
      <c r="A6424" t="s">
        <v>221</v>
      </c>
      <c r="B6424" s="1">
        <v>0.5</v>
      </c>
      <c r="C6424" t="s">
        <v>0</v>
      </c>
      <c r="D6424" t="s">
        <v>1</v>
      </c>
      <c r="E6424" t="s">
        <v>190</v>
      </c>
      <c r="F6424">
        <v>996</v>
      </c>
      <c r="G6424" t="str">
        <f>VLOOKUP(Tabel1[[#This Row],[Gruppe]],Statistikkoder!$A$1:$C$154,2,FALSE)</f>
        <v>    Passager i køretøj                            </v>
      </c>
      <c r="H6424">
        <v>0</v>
      </c>
      <c r="I6424">
        <v>110</v>
      </c>
      <c r="J6424">
        <v>0</v>
      </c>
      <c r="K6424">
        <f>IF(AND(Tabel1[[#This Row],[Gruppe]]&gt;=610,Tabel1[[#This Row],[Gruppe]]&lt;=765),Tabel1[[#This Row],[Dækmeter]],0)</f>
        <v>0</v>
      </c>
      <c r="L6424">
        <v>0</v>
      </c>
      <c r="M6424" t="s">
        <v>3</v>
      </c>
      <c r="N6424" t="str">
        <f>VLOOKUP($F6424,Statistikkoder!$A$2:$C$154,3,FALSE)</f>
        <v>Passager</v>
      </c>
    </row>
    <row r="6425" spans="1:14" x14ac:dyDescent="0.2">
      <c r="A6425" t="s">
        <v>221</v>
      </c>
      <c r="B6425" s="1">
        <v>0.54166666666666663</v>
      </c>
      <c r="C6425" t="s">
        <v>4</v>
      </c>
      <c r="D6425" t="s">
        <v>2</v>
      </c>
      <c r="E6425" t="s">
        <v>190</v>
      </c>
      <c r="F6425">
        <v>10</v>
      </c>
      <c r="G6425" s="16" t="str">
        <f>VLOOKUP(Tabel1[[#This Row],[Gruppe]],Statistikkoder!$A$1:$C$154,2,FALSE)</f>
        <v>    Voksen gående                    </v>
      </c>
      <c r="H6425">
        <v>0</v>
      </c>
      <c r="I6425">
        <v>6</v>
      </c>
      <c r="J6425">
        <v>0</v>
      </c>
      <c r="K6425" s="16">
        <f>IF(AND(Tabel1[[#This Row],[Gruppe]]&gt;=610,Tabel1[[#This Row],[Gruppe]]&lt;=765),Tabel1[[#This Row],[Dækmeter]],0)</f>
        <v>0</v>
      </c>
      <c r="L6425">
        <v>0</v>
      </c>
      <c r="M6425" t="s">
        <v>3</v>
      </c>
      <c r="N6425" s="16" t="str">
        <f>VLOOKUP($F6425,Statistikkoder!$A$2:$C$154,3,FALSE)</f>
        <v>Passager</v>
      </c>
    </row>
    <row r="6426" spans="1:14" x14ac:dyDescent="0.2">
      <c r="A6426" t="s">
        <v>221</v>
      </c>
      <c r="B6426" s="1">
        <v>0.54166666666666663</v>
      </c>
      <c r="C6426" t="s">
        <v>4</v>
      </c>
      <c r="D6426" t="s">
        <v>2</v>
      </c>
      <c r="E6426" t="s">
        <v>190</v>
      </c>
      <c r="F6426">
        <v>20</v>
      </c>
      <c r="G6426" s="16" t="str">
        <f>VLOOKUP(Tabel1[[#This Row],[Gruppe]],Statistikkoder!$A$1:$C$154,2,FALSE)</f>
        <v>    Barn 12-15 år gående              </v>
      </c>
      <c r="H6426">
        <v>0</v>
      </c>
      <c r="I6426">
        <v>3</v>
      </c>
      <c r="J6426">
        <v>0</v>
      </c>
      <c r="K6426" s="16">
        <f>IF(AND(Tabel1[[#This Row],[Gruppe]]&gt;=610,Tabel1[[#This Row],[Gruppe]]&lt;=765),Tabel1[[#This Row],[Dækmeter]],0)</f>
        <v>0</v>
      </c>
      <c r="L6426">
        <v>0</v>
      </c>
      <c r="M6426" t="s">
        <v>3</v>
      </c>
      <c r="N6426" s="16" t="str">
        <f>VLOOKUP($F6426,Statistikkoder!$A$2:$C$154,3,FALSE)</f>
        <v>Passager</v>
      </c>
    </row>
    <row r="6427" spans="1:14" x14ac:dyDescent="0.2">
      <c r="A6427" t="s">
        <v>221</v>
      </c>
      <c r="B6427" s="1">
        <v>0.54166666666666663</v>
      </c>
      <c r="C6427" t="s">
        <v>4</v>
      </c>
      <c r="D6427" t="s">
        <v>2</v>
      </c>
      <c r="E6427" t="s">
        <v>190</v>
      </c>
      <c r="F6427">
        <v>80</v>
      </c>
      <c r="G6427" s="16" t="str">
        <f>VLOOKUP(Tabel1[[#This Row],[Gruppe]],Statistikkoder!$A$1:$C$154,2,FALSE)</f>
        <v>    Bil &lt; 1,95 pendler rejse        </v>
      </c>
      <c r="H6427">
        <v>4</v>
      </c>
      <c r="I6427">
        <v>7</v>
      </c>
      <c r="J6427">
        <v>24</v>
      </c>
      <c r="K6427" s="16">
        <f>IF(AND(Tabel1[[#This Row],[Gruppe]]&gt;=610,Tabel1[[#This Row],[Gruppe]]&lt;=765),Tabel1[[#This Row],[Dækmeter]],0)</f>
        <v>0</v>
      </c>
      <c r="L6427">
        <v>0</v>
      </c>
      <c r="M6427" t="s">
        <v>3</v>
      </c>
      <c r="N6427" s="16" t="str">
        <f>VLOOKUP($F6427,Statistikkoder!$A$2:$C$154,3,FALSE)</f>
        <v>Personbil</v>
      </c>
    </row>
    <row r="6428" spans="1:14" x14ac:dyDescent="0.2">
      <c r="A6428" t="s">
        <v>221</v>
      </c>
      <c r="B6428" s="1">
        <v>0.54166666666666663</v>
      </c>
      <c r="C6428" t="s">
        <v>4</v>
      </c>
      <c r="D6428" t="s">
        <v>2</v>
      </c>
      <c r="E6428" t="s">
        <v>190</v>
      </c>
      <c r="F6428">
        <v>84</v>
      </c>
      <c r="G6428" s="16" t="str">
        <f>VLOOKUP(Tabel1[[#This Row],[Gruppe]],Statistikkoder!$A$1:$C$154,2,FALSE)</f>
        <v>    Bil &gt; 1,95 m Pendler rejse      </v>
      </c>
      <c r="H6428">
        <v>1</v>
      </c>
      <c r="I6428">
        <v>2</v>
      </c>
      <c r="J6428">
        <v>6</v>
      </c>
      <c r="K6428" s="16">
        <f>IF(AND(Tabel1[[#This Row],[Gruppe]]&gt;=610,Tabel1[[#This Row],[Gruppe]]&lt;=765),Tabel1[[#This Row],[Dækmeter]],0)</f>
        <v>0</v>
      </c>
      <c r="L6428">
        <v>0</v>
      </c>
      <c r="M6428" t="s">
        <v>3</v>
      </c>
      <c r="N6428" s="16" t="str">
        <f>VLOOKUP($F6428,Statistikkoder!$A$2:$C$154,3,FALSE)</f>
        <v>Personbil</v>
      </c>
    </row>
    <row r="6429" spans="1:14" x14ac:dyDescent="0.2">
      <c r="A6429" t="s">
        <v>221</v>
      </c>
      <c r="B6429" s="1">
        <v>0.54166666666666663</v>
      </c>
      <c r="C6429" t="s">
        <v>4</v>
      </c>
      <c r="D6429" t="s">
        <v>2</v>
      </c>
      <c r="E6429" t="s">
        <v>190</v>
      </c>
      <c r="F6429">
        <v>110</v>
      </c>
      <c r="G6429" s="16" t="str">
        <f>VLOOKUP(Tabel1[[#This Row],[Gruppe]],Statistikkoder!$A$1:$C$154,2,FALSE)</f>
        <v>    Bil &lt; 1,95 m                            </v>
      </c>
      <c r="H6429">
        <v>42</v>
      </c>
      <c r="I6429">
        <v>90</v>
      </c>
      <c r="J6429">
        <v>252</v>
      </c>
      <c r="K6429" s="16">
        <f>IF(AND(Tabel1[[#This Row],[Gruppe]]&gt;=610,Tabel1[[#This Row],[Gruppe]]&lt;=765),Tabel1[[#This Row],[Dækmeter]],0)</f>
        <v>0</v>
      </c>
      <c r="L6429">
        <v>0</v>
      </c>
      <c r="M6429" t="s">
        <v>3</v>
      </c>
      <c r="N6429" s="16" t="str">
        <f>VLOOKUP($F6429,Statistikkoder!$A$2:$C$154,3,FALSE)</f>
        <v>Personbil</v>
      </c>
    </row>
    <row r="6430" spans="1:14" x14ac:dyDescent="0.2">
      <c r="A6430" t="s">
        <v>221</v>
      </c>
      <c r="B6430" s="1">
        <v>0.54166666666666663</v>
      </c>
      <c r="C6430" t="s">
        <v>4</v>
      </c>
      <c r="D6430" t="s">
        <v>2</v>
      </c>
      <c r="E6430" t="s">
        <v>190</v>
      </c>
      <c r="F6430">
        <v>120</v>
      </c>
      <c r="G6430" s="16" t="str">
        <f>VLOOKUP(Tabel1[[#This Row],[Gruppe]],Statistikkoder!$A$1:$C$154,2,FALSE)</f>
        <v>    Bil &gt; 1,95 m                            </v>
      </c>
      <c r="H6430">
        <v>2</v>
      </c>
      <c r="I6430">
        <v>8</v>
      </c>
      <c r="J6430">
        <v>12</v>
      </c>
      <c r="K6430" s="16">
        <f>IF(AND(Tabel1[[#This Row],[Gruppe]]&gt;=610,Tabel1[[#This Row],[Gruppe]]&lt;=765),Tabel1[[#This Row],[Dækmeter]],0)</f>
        <v>0</v>
      </c>
      <c r="L6430">
        <v>0</v>
      </c>
      <c r="M6430" t="s">
        <v>3</v>
      </c>
      <c r="N6430" s="16" t="str">
        <f>VLOOKUP($F6430,Statistikkoder!$A$2:$C$154,3,FALSE)</f>
        <v>Personbil</v>
      </c>
    </row>
    <row r="6431" spans="1:14" x14ac:dyDescent="0.2">
      <c r="A6431" t="s">
        <v>221</v>
      </c>
      <c r="B6431" s="1">
        <v>0.54166666666666663</v>
      </c>
      <c r="C6431" t="s">
        <v>4</v>
      </c>
      <c r="D6431" t="s">
        <v>2</v>
      </c>
      <c r="E6431" t="s">
        <v>190</v>
      </c>
      <c r="F6431">
        <v>122</v>
      </c>
      <c r="G6431" s="16" t="str">
        <f>VLOOKUP(Tabel1[[#This Row],[Gruppe]],Statistikkoder!$A$1:$C$154,2,FALSE)</f>
        <v>    Bil H&lt;1,95 &amp; L&gt;6 m                      </v>
      </c>
      <c r="H6431">
        <v>1</v>
      </c>
      <c r="I6431">
        <v>1</v>
      </c>
      <c r="J6431">
        <v>6</v>
      </c>
      <c r="K6431" s="16">
        <f>IF(AND(Tabel1[[#This Row],[Gruppe]]&gt;=610,Tabel1[[#This Row],[Gruppe]]&lt;=765),Tabel1[[#This Row],[Dækmeter]],0)</f>
        <v>0</v>
      </c>
      <c r="L6431">
        <v>0</v>
      </c>
      <c r="M6431" t="s">
        <v>3</v>
      </c>
      <c r="N6431" s="16" t="str">
        <f>VLOOKUP($F6431,Statistikkoder!$A$2:$C$154,3,FALSE)</f>
        <v>Personbil</v>
      </c>
    </row>
    <row r="6432" spans="1:14" x14ac:dyDescent="0.2">
      <c r="A6432" t="s">
        <v>221</v>
      </c>
      <c r="B6432" s="1">
        <v>0.54166666666666663</v>
      </c>
      <c r="C6432" t="s">
        <v>4</v>
      </c>
      <c r="D6432" t="s">
        <v>2</v>
      </c>
      <c r="E6432" t="s">
        <v>190</v>
      </c>
      <c r="F6432">
        <v>126</v>
      </c>
      <c r="G6432" s="16" t="str">
        <f>VLOOKUP(Tabel1[[#This Row],[Gruppe]],Statistikkoder!$A$1:$C$154,2,FALSE)</f>
        <v xml:space="preserve">    Bil med campingvogn                     </v>
      </c>
      <c r="H6432">
        <v>3</v>
      </c>
      <c r="I6432">
        <v>4</v>
      </c>
      <c r="J6432">
        <v>36</v>
      </c>
      <c r="K6432" s="16">
        <f>IF(AND(Tabel1[[#This Row],[Gruppe]]&gt;=610,Tabel1[[#This Row],[Gruppe]]&lt;=765),Tabel1[[#This Row],[Dækmeter]],0)</f>
        <v>0</v>
      </c>
      <c r="L6432">
        <v>0</v>
      </c>
      <c r="M6432" t="s">
        <v>3</v>
      </c>
      <c r="N6432" s="16" t="str">
        <f>VLOOKUP($F6432,Statistikkoder!$A$2:$C$154,3,FALSE)</f>
        <v>Personbil</v>
      </c>
    </row>
    <row r="6433" spans="1:14" x14ac:dyDescent="0.2">
      <c r="A6433" t="s">
        <v>221</v>
      </c>
      <c r="B6433" s="1">
        <v>0.54166666666666663</v>
      </c>
      <c r="C6433" t="s">
        <v>4</v>
      </c>
      <c r="D6433" t="s">
        <v>2</v>
      </c>
      <c r="E6433" t="s">
        <v>190</v>
      </c>
      <c r="F6433">
        <v>510</v>
      </c>
      <c r="G6433" s="16" t="str">
        <f>VLOOKUP(Tabel1[[#This Row],[Gruppe]],Statistikkoder!$A$1:$C$154,2,FALSE)</f>
        <v>    Cykel Voksen                            </v>
      </c>
      <c r="H6433">
        <v>3</v>
      </c>
      <c r="I6433">
        <v>0</v>
      </c>
      <c r="J6433">
        <v>3</v>
      </c>
      <c r="K6433" s="16">
        <f>IF(AND(Tabel1[[#This Row],[Gruppe]]&gt;=610,Tabel1[[#This Row],[Gruppe]]&lt;=765),Tabel1[[#This Row],[Dækmeter]],0)</f>
        <v>0</v>
      </c>
      <c r="L6433">
        <v>0</v>
      </c>
      <c r="M6433" t="s">
        <v>3</v>
      </c>
      <c r="N6433" s="16" t="str">
        <f>VLOOKUP($F6433,Statistikkoder!$A$2:$C$154,3,FALSE)</f>
        <v>Cykel</v>
      </c>
    </row>
    <row r="6434" spans="1:14" x14ac:dyDescent="0.2">
      <c r="A6434" t="s">
        <v>221</v>
      </c>
      <c r="B6434" s="1">
        <v>0.54166666666666663</v>
      </c>
      <c r="C6434" t="s">
        <v>4</v>
      </c>
      <c r="D6434" t="s">
        <v>2</v>
      </c>
      <c r="E6434" t="s">
        <v>190</v>
      </c>
      <c r="F6434">
        <v>996</v>
      </c>
      <c r="G6434" s="16" t="str">
        <f>VLOOKUP(Tabel1[[#This Row],[Gruppe]],Statistikkoder!$A$1:$C$154,2,FALSE)</f>
        <v>    Passager i køretøj                            </v>
      </c>
      <c r="H6434">
        <v>0</v>
      </c>
      <c r="I6434">
        <v>112</v>
      </c>
      <c r="J6434">
        <v>0</v>
      </c>
      <c r="K6434" s="16">
        <f>IF(AND(Tabel1[[#This Row],[Gruppe]]&gt;=610,Tabel1[[#This Row],[Gruppe]]&lt;=765),Tabel1[[#This Row],[Dækmeter]],0)</f>
        <v>0</v>
      </c>
      <c r="L6434">
        <v>0</v>
      </c>
      <c r="M6434" t="s">
        <v>3</v>
      </c>
      <c r="N6434" s="16" t="str">
        <f>VLOOKUP($F6434,Statistikkoder!$A$2:$C$154,3,FALSE)</f>
        <v>Passager</v>
      </c>
    </row>
    <row r="6435" spans="1:14" x14ac:dyDescent="0.2">
      <c r="A6435" t="s">
        <v>221</v>
      </c>
      <c r="B6435" s="1">
        <v>0.54166666666666663</v>
      </c>
      <c r="C6435" t="s">
        <v>0</v>
      </c>
      <c r="D6435" t="s">
        <v>1</v>
      </c>
      <c r="E6435" t="s">
        <v>189</v>
      </c>
      <c r="F6435">
        <v>10</v>
      </c>
      <c r="G6435" t="str">
        <f>VLOOKUP(Tabel1[[#This Row],[Gruppe]],Statistikkoder!$A$1:$C$154,2,FALSE)</f>
        <v>    Voksen gående                    </v>
      </c>
      <c r="H6435">
        <v>0</v>
      </c>
      <c r="I6435">
        <v>1</v>
      </c>
      <c r="J6435">
        <v>0</v>
      </c>
      <c r="K6435">
        <f>IF(AND(Tabel1[[#This Row],[Gruppe]]&gt;=610,Tabel1[[#This Row],[Gruppe]]&lt;=765),Tabel1[[#This Row],[Dækmeter]],0)</f>
        <v>0</v>
      </c>
      <c r="L6435">
        <v>0</v>
      </c>
      <c r="M6435" t="s">
        <v>3</v>
      </c>
      <c r="N6435" t="str">
        <f>VLOOKUP($F6435,Statistikkoder!$A$2:$C$154,3,FALSE)</f>
        <v>Passager</v>
      </c>
    </row>
    <row r="6436" spans="1:14" x14ac:dyDescent="0.2">
      <c r="A6436" t="s">
        <v>221</v>
      </c>
      <c r="B6436" s="1">
        <v>0.54166666666666663</v>
      </c>
      <c r="C6436" t="s">
        <v>0</v>
      </c>
      <c r="D6436" t="s">
        <v>1</v>
      </c>
      <c r="E6436" t="s">
        <v>189</v>
      </c>
      <c r="F6436">
        <v>30</v>
      </c>
      <c r="G6436" t="str">
        <f>VLOOKUP(Tabel1[[#This Row],[Gruppe]],Statistikkoder!$A$1:$C$154,2,FALSE)</f>
        <v>    Barn  0-11 år gående              </v>
      </c>
      <c r="H6436">
        <v>0</v>
      </c>
      <c r="I6436">
        <v>4</v>
      </c>
      <c r="J6436">
        <v>0</v>
      </c>
      <c r="K6436">
        <f>IF(AND(Tabel1[[#This Row],[Gruppe]]&gt;=610,Tabel1[[#This Row],[Gruppe]]&lt;=765),Tabel1[[#This Row],[Dækmeter]],0)</f>
        <v>0</v>
      </c>
      <c r="L6436">
        <v>0</v>
      </c>
      <c r="M6436" t="s">
        <v>3</v>
      </c>
      <c r="N6436" t="str">
        <f>VLOOKUP($F6436,Statistikkoder!$A$2:$C$154,3,FALSE)</f>
        <v>Passager</v>
      </c>
    </row>
    <row r="6437" spans="1:14" x14ac:dyDescent="0.2">
      <c r="A6437" t="s">
        <v>221</v>
      </c>
      <c r="B6437" s="1">
        <v>0.54166666666666663</v>
      </c>
      <c r="C6437" t="s">
        <v>0</v>
      </c>
      <c r="D6437" t="s">
        <v>1</v>
      </c>
      <c r="E6437" t="s">
        <v>189</v>
      </c>
      <c r="F6437">
        <v>40</v>
      </c>
      <c r="G6437" t="str">
        <f>VLOOKUP(Tabel1[[#This Row],[Gruppe]],Statistikkoder!$A$1:$C$154,2,FALSE)</f>
        <v>    Pensionist gående                </v>
      </c>
      <c r="H6437">
        <v>0</v>
      </c>
      <c r="I6437">
        <v>4</v>
      </c>
      <c r="J6437">
        <v>0</v>
      </c>
      <c r="K6437">
        <f>IF(AND(Tabel1[[#This Row],[Gruppe]]&gt;=610,Tabel1[[#This Row],[Gruppe]]&lt;=765),Tabel1[[#This Row],[Dækmeter]],0)</f>
        <v>0</v>
      </c>
      <c r="L6437">
        <v>0</v>
      </c>
      <c r="M6437" t="s">
        <v>3</v>
      </c>
      <c r="N6437" t="str">
        <f>VLOOKUP($F6437,Statistikkoder!$A$2:$C$154,3,FALSE)</f>
        <v>Passager</v>
      </c>
    </row>
    <row r="6438" spans="1:14" x14ac:dyDescent="0.2">
      <c r="A6438" t="s">
        <v>221</v>
      </c>
      <c r="B6438" s="1">
        <v>0.54166666666666663</v>
      </c>
      <c r="C6438" t="s">
        <v>0</v>
      </c>
      <c r="D6438" t="s">
        <v>1</v>
      </c>
      <c r="E6438" t="s">
        <v>189</v>
      </c>
      <c r="F6438">
        <v>80</v>
      </c>
      <c r="G6438" t="str">
        <f>VLOOKUP(Tabel1[[#This Row],[Gruppe]],Statistikkoder!$A$1:$C$154,2,FALSE)</f>
        <v>    Bil &lt; 1,95 pendler rejse        </v>
      </c>
      <c r="H6438">
        <v>2</v>
      </c>
      <c r="I6438">
        <v>4</v>
      </c>
      <c r="J6438">
        <v>12</v>
      </c>
      <c r="K6438">
        <f>IF(AND(Tabel1[[#This Row],[Gruppe]]&gt;=610,Tabel1[[#This Row],[Gruppe]]&lt;=765),Tabel1[[#This Row],[Dækmeter]],0)</f>
        <v>0</v>
      </c>
      <c r="L6438">
        <v>0</v>
      </c>
      <c r="M6438" t="s">
        <v>3</v>
      </c>
      <c r="N6438" t="str">
        <f>VLOOKUP($F6438,Statistikkoder!$A$2:$C$154,3,FALSE)</f>
        <v>Personbil</v>
      </c>
    </row>
    <row r="6439" spans="1:14" x14ac:dyDescent="0.2">
      <c r="A6439" t="s">
        <v>221</v>
      </c>
      <c r="B6439" s="1">
        <v>0.54166666666666663</v>
      </c>
      <c r="C6439" t="s">
        <v>0</v>
      </c>
      <c r="D6439" t="s">
        <v>1</v>
      </c>
      <c r="E6439" t="s">
        <v>189</v>
      </c>
      <c r="F6439">
        <v>110</v>
      </c>
      <c r="G6439" t="str">
        <f>VLOOKUP(Tabel1[[#This Row],[Gruppe]],Statistikkoder!$A$1:$C$154,2,FALSE)</f>
        <v>    Bil &lt; 1,95 m                            </v>
      </c>
      <c r="H6439">
        <v>37</v>
      </c>
      <c r="I6439">
        <v>94</v>
      </c>
      <c r="J6439">
        <v>222</v>
      </c>
      <c r="K6439">
        <f>IF(AND(Tabel1[[#This Row],[Gruppe]]&gt;=610,Tabel1[[#This Row],[Gruppe]]&lt;=765),Tabel1[[#This Row],[Dækmeter]],0)</f>
        <v>0</v>
      </c>
      <c r="L6439">
        <v>0</v>
      </c>
      <c r="M6439" t="s">
        <v>3</v>
      </c>
      <c r="N6439" t="str">
        <f>VLOOKUP($F6439,Statistikkoder!$A$2:$C$154,3,FALSE)</f>
        <v>Personbil</v>
      </c>
    </row>
    <row r="6440" spans="1:14" x14ac:dyDescent="0.2">
      <c r="A6440" t="s">
        <v>221</v>
      </c>
      <c r="B6440" s="1">
        <v>0.54166666666666663</v>
      </c>
      <c r="C6440" t="s">
        <v>0</v>
      </c>
      <c r="D6440" t="s">
        <v>1</v>
      </c>
      <c r="E6440" t="s">
        <v>189</v>
      </c>
      <c r="F6440">
        <v>120</v>
      </c>
      <c r="G6440" t="str">
        <f>VLOOKUP(Tabel1[[#This Row],[Gruppe]],Statistikkoder!$A$1:$C$154,2,FALSE)</f>
        <v>    Bil &gt; 1,95 m                            </v>
      </c>
      <c r="H6440">
        <v>1</v>
      </c>
      <c r="I6440">
        <v>3</v>
      </c>
      <c r="J6440">
        <v>6</v>
      </c>
      <c r="K6440">
        <f>IF(AND(Tabel1[[#This Row],[Gruppe]]&gt;=610,Tabel1[[#This Row],[Gruppe]]&lt;=765),Tabel1[[#This Row],[Dækmeter]],0)</f>
        <v>0</v>
      </c>
      <c r="L6440">
        <v>0</v>
      </c>
      <c r="M6440" t="s">
        <v>3</v>
      </c>
      <c r="N6440" t="str">
        <f>VLOOKUP($F6440,Statistikkoder!$A$2:$C$154,3,FALSE)</f>
        <v>Personbil</v>
      </c>
    </row>
    <row r="6441" spans="1:14" x14ac:dyDescent="0.2">
      <c r="A6441" t="s">
        <v>221</v>
      </c>
      <c r="B6441" s="1">
        <v>0.54166666666666663</v>
      </c>
      <c r="C6441" t="s">
        <v>0</v>
      </c>
      <c r="D6441" t="s">
        <v>1</v>
      </c>
      <c r="E6441" t="s">
        <v>189</v>
      </c>
      <c r="F6441">
        <v>126</v>
      </c>
      <c r="G6441" t="str">
        <f>VLOOKUP(Tabel1[[#This Row],[Gruppe]],Statistikkoder!$A$1:$C$154,2,FALSE)</f>
        <v xml:space="preserve">    Bil med campingvogn                     </v>
      </c>
      <c r="H6441">
        <v>1</v>
      </c>
      <c r="I6441">
        <v>5</v>
      </c>
      <c r="J6441">
        <v>12</v>
      </c>
      <c r="K6441">
        <f>IF(AND(Tabel1[[#This Row],[Gruppe]]&gt;=610,Tabel1[[#This Row],[Gruppe]]&lt;=765),Tabel1[[#This Row],[Dækmeter]],0)</f>
        <v>0</v>
      </c>
      <c r="L6441">
        <v>0</v>
      </c>
      <c r="M6441" t="s">
        <v>3</v>
      </c>
      <c r="N6441" t="str">
        <f>VLOOKUP($F6441,Statistikkoder!$A$2:$C$154,3,FALSE)</f>
        <v>Personbil</v>
      </c>
    </row>
    <row r="6442" spans="1:14" x14ac:dyDescent="0.2">
      <c r="A6442" t="s">
        <v>221</v>
      </c>
      <c r="B6442" s="1">
        <v>0.54166666666666663</v>
      </c>
      <c r="C6442" t="s">
        <v>0</v>
      </c>
      <c r="D6442" t="s">
        <v>1</v>
      </c>
      <c r="E6442" t="s">
        <v>189</v>
      </c>
      <c r="F6442">
        <v>309</v>
      </c>
      <c r="G6442" t="str">
        <f>VLOOKUP(Tabel1[[#This Row],[Gruppe]],Statistikkoder!$A$1:$C$154,2,FALSE)</f>
        <v>    Autocamper &lt;  6 meter                </v>
      </c>
      <c r="H6442">
        <v>2</v>
      </c>
      <c r="I6442">
        <v>4</v>
      </c>
      <c r="J6442">
        <v>12</v>
      </c>
      <c r="K6442">
        <f>IF(AND(Tabel1[[#This Row],[Gruppe]]&gt;=610,Tabel1[[#This Row],[Gruppe]]&lt;=765),Tabel1[[#This Row],[Dækmeter]],0)</f>
        <v>0</v>
      </c>
      <c r="L6442">
        <v>0</v>
      </c>
      <c r="M6442" t="s">
        <v>3</v>
      </c>
      <c r="N6442" t="str">
        <f>VLOOKUP($F6442,Statistikkoder!$A$2:$C$154,3,FALSE)</f>
        <v>Autocamper</v>
      </c>
    </row>
    <row r="6443" spans="1:14" x14ac:dyDescent="0.2">
      <c r="A6443" t="s">
        <v>221</v>
      </c>
      <c r="B6443" s="1">
        <v>0.54166666666666663</v>
      </c>
      <c r="C6443" t="s">
        <v>0</v>
      </c>
      <c r="D6443" t="s">
        <v>1</v>
      </c>
      <c r="E6443" t="s">
        <v>189</v>
      </c>
      <c r="F6443">
        <v>996</v>
      </c>
      <c r="G6443" t="str">
        <f>VLOOKUP(Tabel1[[#This Row],[Gruppe]],Statistikkoder!$A$1:$C$154,2,FALSE)</f>
        <v>    Passager i køretøj                            </v>
      </c>
      <c r="H6443">
        <v>0</v>
      </c>
      <c r="I6443">
        <v>110</v>
      </c>
      <c r="J6443">
        <v>0</v>
      </c>
      <c r="K6443">
        <f>IF(AND(Tabel1[[#This Row],[Gruppe]]&gt;=610,Tabel1[[#This Row],[Gruppe]]&lt;=765),Tabel1[[#This Row],[Dækmeter]],0)</f>
        <v>0</v>
      </c>
      <c r="L6443">
        <v>0</v>
      </c>
      <c r="M6443" t="s">
        <v>3</v>
      </c>
      <c r="N6443" t="str">
        <f>VLOOKUP($F6443,Statistikkoder!$A$2:$C$154,3,FALSE)</f>
        <v>Passager</v>
      </c>
    </row>
    <row r="6444" spans="1:14" x14ac:dyDescent="0.2">
      <c r="A6444" t="s">
        <v>221</v>
      </c>
      <c r="B6444" s="1">
        <v>0.58333333333333337</v>
      </c>
      <c r="C6444" t="s">
        <v>4</v>
      </c>
      <c r="D6444" t="s">
        <v>2</v>
      </c>
      <c r="E6444" t="s">
        <v>189</v>
      </c>
      <c r="F6444">
        <v>10</v>
      </c>
      <c r="G6444" s="16" t="str">
        <f>VLOOKUP(Tabel1[[#This Row],[Gruppe]],Statistikkoder!$A$1:$C$154,2,FALSE)</f>
        <v>    Voksen gående                    </v>
      </c>
      <c r="H6444">
        <v>0</v>
      </c>
      <c r="I6444">
        <v>6</v>
      </c>
      <c r="J6444">
        <v>0</v>
      </c>
      <c r="K6444" s="16">
        <f>IF(AND(Tabel1[[#This Row],[Gruppe]]&gt;=610,Tabel1[[#This Row],[Gruppe]]&lt;=765),Tabel1[[#This Row],[Dækmeter]],0)</f>
        <v>0</v>
      </c>
      <c r="L6444">
        <v>0</v>
      </c>
      <c r="M6444" t="s">
        <v>3</v>
      </c>
      <c r="N6444" s="16" t="str">
        <f>VLOOKUP($F6444,Statistikkoder!$A$2:$C$154,3,FALSE)</f>
        <v>Passager</v>
      </c>
    </row>
    <row r="6445" spans="1:14" x14ac:dyDescent="0.2">
      <c r="A6445" t="s">
        <v>221</v>
      </c>
      <c r="B6445" s="1">
        <v>0.58333333333333337</v>
      </c>
      <c r="C6445" t="s">
        <v>4</v>
      </c>
      <c r="D6445" t="s">
        <v>2</v>
      </c>
      <c r="E6445" t="s">
        <v>189</v>
      </c>
      <c r="F6445">
        <v>15</v>
      </c>
      <c r="G6445" s="16" t="str">
        <f>VLOOKUP(Tabel1[[#This Row],[Gruppe]],Statistikkoder!$A$1:$C$154,2,FALSE)</f>
        <v>    Voksen gående Pendler            </v>
      </c>
      <c r="H6445">
        <v>0</v>
      </c>
      <c r="I6445">
        <v>1</v>
      </c>
      <c r="J6445">
        <v>0</v>
      </c>
      <c r="K6445" s="16">
        <f>IF(AND(Tabel1[[#This Row],[Gruppe]]&gt;=610,Tabel1[[#This Row],[Gruppe]]&lt;=765),Tabel1[[#This Row],[Dækmeter]],0)</f>
        <v>0</v>
      </c>
      <c r="L6445">
        <v>0</v>
      </c>
      <c r="M6445" t="s">
        <v>3</v>
      </c>
      <c r="N6445" s="16" t="str">
        <f>VLOOKUP($F6445,Statistikkoder!$A$2:$C$154,3,FALSE)</f>
        <v>Passager</v>
      </c>
    </row>
    <row r="6446" spans="1:14" x14ac:dyDescent="0.2">
      <c r="A6446" t="s">
        <v>221</v>
      </c>
      <c r="B6446" s="1">
        <v>0.58333333333333337</v>
      </c>
      <c r="C6446" t="s">
        <v>4</v>
      </c>
      <c r="D6446" t="s">
        <v>2</v>
      </c>
      <c r="E6446" t="s">
        <v>189</v>
      </c>
      <c r="F6446">
        <v>30</v>
      </c>
      <c r="G6446" s="16" t="str">
        <f>VLOOKUP(Tabel1[[#This Row],[Gruppe]],Statistikkoder!$A$1:$C$154,2,FALSE)</f>
        <v>    Barn  0-11 år gående              </v>
      </c>
      <c r="H6446">
        <v>0</v>
      </c>
      <c r="I6446">
        <v>4</v>
      </c>
      <c r="J6446">
        <v>0</v>
      </c>
      <c r="K6446" s="16">
        <f>IF(AND(Tabel1[[#This Row],[Gruppe]]&gt;=610,Tabel1[[#This Row],[Gruppe]]&lt;=765),Tabel1[[#This Row],[Dækmeter]],0)</f>
        <v>0</v>
      </c>
      <c r="L6446">
        <v>0</v>
      </c>
      <c r="M6446" t="s">
        <v>3</v>
      </c>
      <c r="N6446" s="16" t="str">
        <f>VLOOKUP($F6446,Statistikkoder!$A$2:$C$154,3,FALSE)</f>
        <v>Passager</v>
      </c>
    </row>
    <row r="6447" spans="1:14" x14ac:dyDescent="0.2">
      <c r="A6447" t="s">
        <v>221</v>
      </c>
      <c r="B6447" s="1">
        <v>0.58333333333333337</v>
      </c>
      <c r="C6447" t="s">
        <v>4</v>
      </c>
      <c r="D6447" t="s">
        <v>2</v>
      </c>
      <c r="E6447" t="s">
        <v>189</v>
      </c>
      <c r="F6447">
        <v>40</v>
      </c>
      <c r="G6447" s="16" t="str">
        <f>VLOOKUP(Tabel1[[#This Row],[Gruppe]],Statistikkoder!$A$1:$C$154,2,FALSE)</f>
        <v>    Pensionist gående                </v>
      </c>
      <c r="H6447">
        <v>0</v>
      </c>
      <c r="I6447">
        <v>2</v>
      </c>
      <c r="J6447">
        <v>0</v>
      </c>
      <c r="K6447" s="16">
        <f>IF(AND(Tabel1[[#This Row],[Gruppe]]&gt;=610,Tabel1[[#This Row],[Gruppe]]&lt;=765),Tabel1[[#This Row],[Dækmeter]],0)</f>
        <v>0</v>
      </c>
      <c r="L6447">
        <v>0</v>
      </c>
      <c r="M6447" t="s">
        <v>3</v>
      </c>
      <c r="N6447" s="16" t="str">
        <f>VLOOKUP($F6447,Statistikkoder!$A$2:$C$154,3,FALSE)</f>
        <v>Passager</v>
      </c>
    </row>
    <row r="6448" spans="1:14" x14ac:dyDescent="0.2">
      <c r="A6448" t="s">
        <v>221</v>
      </c>
      <c r="B6448" s="1">
        <v>0.58333333333333337</v>
      </c>
      <c r="C6448" t="s">
        <v>4</v>
      </c>
      <c r="D6448" t="s">
        <v>2</v>
      </c>
      <c r="E6448" t="s">
        <v>189</v>
      </c>
      <c r="F6448">
        <v>80</v>
      </c>
      <c r="G6448" s="16" t="str">
        <f>VLOOKUP(Tabel1[[#This Row],[Gruppe]],Statistikkoder!$A$1:$C$154,2,FALSE)</f>
        <v>    Bil &lt; 1,95 pendler rejse        </v>
      </c>
      <c r="H6448">
        <v>6</v>
      </c>
      <c r="I6448">
        <v>9</v>
      </c>
      <c r="J6448">
        <v>36</v>
      </c>
      <c r="K6448" s="16">
        <f>IF(AND(Tabel1[[#This Row],[Gruppe]]&gt;=610,Tabel1[[#This Row],[Gruppe]]&lt;=765),Tabel1[[#This Row],[Dækmeter]],0)</f>
        <v>0</v>
      </c>
      <c r="L6448">
        <v>0</v>
      </c>
      <c r="M6448" t="s">
        <v>3</v>
      </c>
      <c r="N6448" s="16" t="str">
        <f>VLOOKUP($F6448,Statistikkoder!$A$2:$C$154,3,FALSE)</f>
        <v>Personbil</v>
      </c>
    </row>
    <row r="6449" spans="1:14" x14ac:dyDescent="0.2">
      <c r="A6449" t="s">
        <v>221</v>
      </c>
      <c r="B6449" s="1">
        <v>0.58333333333333337</v>
      </c>
      <c r="C6449" t="s">
        <v>4</v>
      </c>
      <c r="D6449" t="s">
        <v>2</v>
      </c>
      <c r="E6449" t="s">
        <v>189</v>
      </c>
      <c r="F6449">
        <v>110</v>
      </c>
      <c r="G6449" s="16" t="str">
        <f>VLOOKUP(Tabel1[[#This Row],[Gruppe]],Statistikkoder!$A$1:$C$154,2,FALSE)</f>
        <v>    Bil &lt; 1,95 m                            </v>
      </c>
      <c r="H6449">
        <v>32</v>
      </c>
      <c r="I6449">
        <v>68</v>
      </c>
      <c r="J6449">
        <v>192</v>
      </c>
      <c r="K6449" s="16">
        <f>IF(AND(Tabel1[[#This Row],[Gruppe]]&gt;=610,Tabel1[[#This Row],[Gruppe]]&lt;=765),Tabel1[[#This Row],[Dækmeter]],0)</f>
        <v>0</v>
      </c>
      <c r="L6449">
        <v>0</v>
      </c>
      <c r="M6449" t="s">
        <v>3</v>
      </c>
      <c r="N6449" s="16" t="str">
        <f>VLOOKUP($F6449,Statistikkoder!$A$2:$C$154,3,FALSE)</f>
        <v>Personbil</v>
      </c>
    </row>
    <row r="6450" spans="1:14" x14ac:dyDescent="0.2">
      <c r="A6450" t="s">
        <v>221</v>
      </c>
      <c r="B6450" s="1">
        <v>0.58333333333333337</v>
      </c>
      <c r="C6450" t="s">
        <v>4</v>
      </c>
      <c r="D6450" t="s">
        <v>2</v>
      </c>
      <c r="E6450" t="s">
        <v>189</v>
      </c>
      <c r="F6450">
        <v>120</v>
      </c>
      <c r="G6450" s="16" t="str">
        <f>VLOOKUP(Tabel1[[#This Row],[Gruppe]],Statistikkoder!$A$1:$C$154,2,FALSE)</f>
        <v>    Bil &gt; 1,95 m                            </v>
      </c>
      <c r="H6450">
        <v>1</v>
      </c>
      <c r="I6450">
        <v>2</v>
      </c>
      <c r="J6450">
        <v>6</v>
      </c>
      <c r="K6450" s="16">
        <f>IF(AND(Tabel1[[#This Row],[Gruppe]]&gt;=610,Tabel1[[#This Row],[Gruppe]]&lt;=765),Tabel1[[#This Row],[Dækmeter]],0)</f>
        <v>0</v>
      </c>
      <c r="L6450">
        <v>0</v>
      </c>
      <c r="M6450" t="s">
        <v>3</v>
      </c>
      <c r="N6450" s="16" t="str">
        <f>VLOOKUP($F6450,Statistikkoder!$A$2:$C$154,3,FALSE)</f>
        <v>Personbil</v>
      </c>
    </row>
    <row r="6451" spans="1:14" x14ac:dyDescent="0.2">
      <c r="A6451" t="s">
        <v>221</v>
      </c>
      <c r="B6451" s="1">
        <v>0.58333333333333337</v>
      </c>
      <c r="C6451" t="s">
        <v>4</v>
      </c>
      <c r="D6451" t="s">
        <v>2</v>
      </c>
      <c r="E6451" t="s">
        <v>189</v>
      </c>
      <c r="F6451">
        <v>309</v>
      </c>
      <c r="G6451" s="16" t="str">
        <f>VLOOKUP(Tabel1[[#This Row],[Gruppe]],Statistikkoder!$A$1:$C$154,2,FALSE)</f>
        <v>    Autocamper &lt;  6 meter                </v>
      </c>
      <c r="H6451">
        <v>1</v>
      </c>
      <c r="I6451">
        <v>4</v>
      </c>
      <c r="J6451">
        <v>6</v>
      </c>
      <c r="K6451" s="16">
        <f>IF(AND(Tabel1[[#This Row],[Gruppe]]&gt;=610,Tabel1[[#This Row],[Gruppe]]&lt;=765),Tabel1[[#This Row],[Dækmeter]],0)</f>
        <v>0</v>
      </c>
      <c r="L6451">
        <v>0</v>
      </c>
      <c r="M6451" t="s">
        <v>3</v>
      </c>
      <c r="N6451" s="16" t="str">
        <f>VLOOKUP($F6451,Statistikkoder!$A$2:$C$154,3,FALSE)</f>
        <v>Autocamper</v>
      </c>
    </row>
    <row r="6452" spans="1:14" x14ac:dyDescent="0.2">
      <c r="A6452" t="s">
        <v>221</v>
      </c>
      <c r="B6452" s="1">
        <v>0.58333333333333337</v>
      </c>
      <c r="C6452" t="s">
        <v>4</v>
      </c>
      <c r="D6452" t="s">
        <v>2</v>
      </c>
      <c r="E6452" t="s">
        <v>189</v>
      </c>
      <c r="F6452">
        <v>410</v>
      </c>
      <c r="G6452" s="16" t="str">
        <f>VLOOKUP(Tabel1[[#This Row],[Gruppe]],Statistikkoder!$A$1:$C$154,2,FALSE)</f>
        <v>    MC                                    </v>
      </c>
      <c r="H6452">
        <v>2</v>
      </c>
      <c r="I6452">
        <v>2</v>
      </c>
      <c r="J6452">
        <v>4</v>
      </c>
      <c r="K6452" s="16">
        <f>IF(AND(Tabel1[[#This Row],[Gruppe]]&gt;=610,Tabel1[[#This Row],[Gruppe]]&lt;=765),Tabel1[[#This Row],[Dækmeter]],0)</f>
        <v>0</v>
      </c>
      <c r="L6452">
        <v>0</v>
      </c>
      <c r="M6452" t="s">
        <v>3</v>
      </c>
      <c r="N6452" s="16" t="str">
        <f>VLOOKUP($F6452,Statistikkoder!$A$2:$C$154,3,FALSE)</f>
        <v>MC/Knallert</v>
      </c>
    </row>
    <row r="6453" spans="1:14" x14ac:dyDescent="0.2">
      <c r="A6453" t="s">
        <v>221</v>
      </c>
      <c r="B6453" s="1">
        <v>0.58333333333333337</v>
      </c>
      <c r="C6453" t="s">
        <v>4</v>
      </c>
      <c r="D6453" t="s">
        <v>2</v>
      </c>
      <c r="E6453" t="s">
        <v>189</v>
      </c>
      <c r="F6453">
        <v>996</v>
      </c>
      <c r="G6453" s="16" t="str">
        <f>VLOOKUP(Tabel1[[#This Row],[Gruppe]],Statistikkoder!$A$1:$C$154,2,FALSE)</f>
        <v>    Passager i køretøj                            </v>
      </c>
      <c r="H6453">
        <v>0</v>
      </c>
      <c r="I6453">
        <v>85</v>
      </c>
      <c r="J6453">
        <v>0</v>
      </c>
      <c r="K6453" s="16">
        <f>IF(AND(Tabel1[[#This Row],[Gruppe]]&gt;=610,Tabel1[[#This Row],[Gruppe]]&lt;=765),Tabel1[[#This Row],[Dækmeter]],0)</f>
        <v>0</v>
      </c>
      <c r="L6453">
        <v>0</v>
      </c>
      <c r="M6453" t="s">
        <v>3</v>
      </c>
      <c r="N6453" s="16" t="str">
        <f>VLOOKUP($F6453,Statistikkoder!$A$2:$C$154,3,FALSE)</f>
        <v>Passager</v>
      </c>
    </row>
    <row r="6454" spans="1:14" x14ac:dyDescent="0.2">
      <c r="A6454" t="s">
        <v>221</v>
      </c>
      <c r="B6454" s="1">
        <v>0.58333333333333337</v>
      </c>
      <c r="C6454" t="s">
        <v>0</v>
      </c>
      <c r="D6454" t="s">
        <v>1</v>
      </c>
      <c r="E6454" t="s">
        <v>190</v>
      </c>
      <c r="F6454">
        <v>10</v>
      </c>
      <c r="G6454" t="str">
        <f>VLOOKUP(Tabel1[[#This Row],[Gruppe]],Statistikkoder!$A$1:$C$154,2,FALSE)</f>
        <v>    Voksen gående                    </v>
      </c>
      <c r="H6454">
        <v>0</v>
      </c>
      <c r="I6454">
        <v>2</v>
      </c>
      <c r="J6454">
        <v>0</v>
      </c>
      <c r="K6454">
        <f>IF(AND(Tabel1[[#This Row],[Gruppe]]&gt;=610,Tabel1[[#This Row],[Gruppe]]&lt;=765),Tabel1[[#This Row],[Dækmeter]],0)</f>
        <v>0</v>
      </c>
      <c r="L6454">
        <v>0</v>
      </c>
      <c r="M6454" t="s">
        <v>3</v>
      </c>
      <c r="N6454" t="str">
        <f>VLOOKUP($F6454,Statistikkoder!$A$2:$C$154,3,FALSE)</f>
        <v>Passager</v>
      </c>
    </row>
    <row r="6455" spans="1:14" x14ac:dyDescent="0.2">
      <c r="A6455" t="s">
        <v>221</v>
      </c>
      <c r="B6455" s="1">
        <v>0.58333333333333337</v>
      </c>
      <c r="C6455" t="s">
        <v>0</v>
      </c>
      <c r="D6455" t="s">
        <v>1</v>
      </c>
      <c r="E6455" t="s">
        <v>190</v>
      </c>
      <c r="F6455">
        <v>40</v>
      </c>
      <c r="G6455" t="str">
        <f>VLOOKUP(Tabel1[[#This Row],[Gruppe]],Statistikkoder!$A$1:$C$154,2,FALSE)</f>
        <v>    Pensionist gående                </v>
      </c>
      <c r="H6455">
        <v>0</v>
      </c>
      <c r="I6455">
        <v>2</v>
      </c>
      <c r="J6455">
        <v>0</v>
      </c>
      <c r="K6455">
        <f>IF(AND(Tabel1[[#This Row],[Gruppe]]&gt;=610,Tabel1[[#This Row],[Gruppe]]&lt;=765),Tabel1[[#This Row],[Dækmeter]],0)</f>
        <v>0</v>
      </c>
      <c r="L6455">
        <v>0</v>
      </c>
      <c r="M6455" t="s">
        <v>3</v>
      </c>
      <c r="N6455" t="str">
        <f>VLOOKUP($F6455,Statistikkoder!$A$2:$C$154,3,FALSE)</f>
        <v>Passager</v>
      </c>
    </row>
    <row r="6456" spans="1:14" x14ac:dyDescent="0.2">
      <c r="A6456" t="s">
        <v>221</v>
      </c>
      <c r="B6456" s="1">
        <v>0.58333333333333337</v>
      </c>
      <c r="C6456" t="s">
        <v>0</v>
      </c>
      <c r="D6456" t="s">
        <v>1</v>
      </c>
      <c r="E6456" t="s">
        <v>190</v>
      </c>
      <c r="F6456">
        <v>80</v>
      </c>
      <c r="G6456" t="str">
        <f>VLOOKUP(Tabel1[[#This Row],[Gruppe]],Statistikkoder!$A$1:$C$154,2,FALSE)</f>
        <v>    Bil &lt; 1,95 pendler rejse        </v>
      </c>
      <c r="H6456">
        <v>2</v>
      </c>
      <c r="I6456">
        <v>3</v>
      </c>
      <c r="J6456">
        <v>12</v>
      </c>
      <c r="K6456">
        <f>IF(AND(Tabel1[[#This Row],[Gruppe]]&gt;=610,Tabel1[[#This Row],[Gruppe]]&lt;=765),Tabel1[[#This Row],[Dækmeter]],0)</f>
        <v>0</v>
      </c>
      <c r="L6456">
        <v>0</v>
      </c>
      <c r="M6456" t="s">
        <v>3</v>
      </c>
      <c r="N6456" t="str">
        <f>VLOOKUP($F6456,Statistikkoder!$A$2:$C$154,3,FALSE)</f>
        <v>Personbil</v>
      </c>
    </row>
    <row r="6457" spans="1:14" x14ac:dyDescent="0.2">
      <c r="A6457" t="s">
        <v>221</v>
      </c>
      <c r="B6457" s="1">
        <v>0.58333333333333337</v>
      </c>
      <c r="C6457" t="s">
        <v>0</v>
      </c>
      <c r="D6457" t="s">
        <v>1</v>
      </c>
      <c r="E6457" t="s">
        <v>190</v>
      </c>
      <c r="F6457">
        <v>84</v>
      </c>
      <c r="G6457" t="str">
        <f>VLOOKUP(Tabel1[[#This Row],[Gruppe]],Statistikkoder!$A$1:$C$154,2,FALSE)</f>
        <v>    Bil &gt; 1,95 m Pendler rejse      </v>
      </c>
      <c r="H6457">
        <v>1</v>
      </c>
      <c r="I6457">
        <v>3</v>
      </c>
      <c r="J6457">
        <v>6</v>
      </c>
      <c r="K6457">
        <f>IF(AND(Tabel1[[#This Row],[Gruppe]]&gt;=610,Tabel1[[#This Row],[Gruppe]]&lt;=765),Tabel1[[#This Row],[Dækmeter]],0)</f>
        <v>0</v>
      </c>
      <c r="L6457">
        <v>0</v>
      </c>
      <c r="M6457" t="s">
        <v>3</v>
      </c>
      <c r="N6457" t="str">
        <f>VLOOKUP($F6457,Statistikkoder!$A$2:$C$154,3,FALSE)</f>
        <v>Personbil</v>
      </c>
    </row>
    <row r="6458" spans="1:14" x14ac:dyDescent="0.2">
      <c r="A6458" t="s">
        <v>221</v>
      </c>
      <c r="B6458" s="1">
        <v>0.58333333333333337</v>
      </c>
      <c r="C6458" t="s">
        <v>0</v>
      </c>
      <c r="D6458" t="s">
        <v>1</v>
      </c>
      <c r="E6458" t="s">
        <v>190</v>
      </c>
      <c r="F6458">
        <v>110</v>
      </c>
      <c r="G6458" t="str">
        <f>VLOOKUP(Tabel1[[#This Row],[Gruppe]],Statistikkoder!$A$1:$C$154,2,FALSE)</f>
        <v>    Bil &lt; 1,95 m                            </v>
      </c>
      <c r="H6458">
        <v>21</v>
      </c>
      <c r="I6458">
        <v>36</v>
      </c>
      <c r="J6458">
        <v>126</v>
      </c>
      <c r="K6458">
        <f>IF(AND(Tabel1[[#This Row],[Gruppe]]&gt;=610,Tabel1[[#This Row],[Gruppe]]&lt;=765),Tabel1[[#This Row],[Dækmeter]],0)</f>
        <v>0</v>
      </c>
      <c r="L6458">
        <v>0</v>
      </c>
      <c r="M6458" t="s">
        <v>3</v>
      </c>
      <c r="N6458" t="str">
        <f>VLOOKUP($F6458,Statistikkoder!$A$2:$C$154,3,FALSE)</f>
        <v>Personbil</v>
      </c>
    </row>
    <row r="6459" spans="1:14" x14ac:dyDescent="0.2">
      <c r="A6459" t="s">
        <v>221</v>
      </c>
      <c r="B6459" s="1">
        <v>0.58333333333333337</v>
      </c>
      <c r="C6459" t="s">
        <v>0</v>
      </c>
      <c r="D6459" t="s">
        <v>1</v>
      </c>
      <c r="E6459" t="s">
        <v>190</v>
      </c>
      <c r="F6459">
        <v>120</v>
      </c>
      <c r="G6459" t="str">
        <f>VLOOKUP(Tabel1[[#This Row],[Gruppe]],Statistikkoder!$A$1:$C$154,2,FALSE)</f>
        <v>    Bil &gt; 1,95 m                            </v>
      </c>
      <c r="H6459">
        <v>2</v>
      </c>
      <c r="I6459">
        <v>4</v>
      </c>
      <c r="J6459">
        <v>12</v>
      </c>
      <c r="K6459">
        <f>IF(AND(Tabel1[[#This Row],[Gruppe]]&gt;=610,Tabel1[[#This Row],[Gruppe]]&lt;=765),Tabel1[[#This Row],[Dækmeter]],0)</f>
        <v>0</v>
      </c>
      <c r="L6459">
        <v>0</v>
      </c>
      <c r="M6459" t="s">
        <v>3</v>
      </c>
      <c r="N6459" t="str">
        <f>VLOOKUP($F6459,Statistikkoder!$A$2:$C$154,3,FALSE)</f>
        <v>Personbil</v>
      </c>
    </row>
    <row r="6460" spans="1:14" x14ac:dyDescent="0.2">
      <c r="A6460" t="s">
        <v>221</v>
      </c>
      <c r="B6460" s="1">
        <v>0.58333333333333337</v>
      </c>
      <c r="C6460" t="s">
        <v>0</v>
      </c>
      <c r="D6460" t="s">
        <v>1</v>
      </c>
      <c r="E6460" t="s">
        <v>190</v>
      </c>
      <c r="F6460">
        <v>126</v>
      </c>
      <c r="G6460" t="str">
        <f>VLOOKUP(Tabel1[[#This Row],[Gruppe]],Statistikkoder!$A$1:$C$154,2,FALSE)</f>
        <v xml:space="preserve">    Bil med campingvogn                     </v>
      </c>
      <c r="H6460">
        <v>3</v>
      </c>
      <c r="I6460">
        <v>8</v>
      </c>
      <c r="J6460">
        <v>36</v>
      </c>
      <c r="K6460">
        <f>IF(AND(Tabel1[[#This Row],[Gruppe]]&gt;=610,Tabel1[[#This Row],[Gruppe]]&lt;=765),Tabel1[[#This Row],[Dækmeter]],0)</f>
        <v>0</v>
      </c>
      <c r="L6460">
        <v>0</v>
      </c>
      <c r="M6460" t="s">
        <v>3</v>
      </c>
      <c r="N6460" t="str">
        <f>VLOOKUP($F6460,Statistikkoder!$A$2:$C$154,3,FALSE)</f>
        <v>Personbil</v>
      </c>
    </row>
    <row r="6461" spans="1:14" x14ac:dyDescent="0.2">
      <c r="A6461" t="s">
        <v>221</v>
      </c>
      <c r="B6461" s="1">
        <v>0.58333333333333337</v>
      </c>
      <c r="C6461" t="s">
        <v>0</v>
      </c>
      <c r="D6461" t="s">
        <v>1</v>
      </c>
      <c r="E6461" t="s">
        <v>190</v>
      </c>
      <c r="F6461">
        <v>320</v>
      </c>
      <c r="G6461" t="str">
        <f>VLOOKUP(Tabel1[[#This Row],[Gruppe]],Statistikkoder!$A$1:$C$154,2,FALSE)</f>
        <v>    Autocamper &lt; 12 meter                </v>
      </c>
      <c r="H6461">
        <v>1</v>
      </c>
      <c r="I6461">
        <v>3</v>
      </c>
      <c r="J6461">
        <v>10</v>
      </c>
      <c r="K6461">
        <f>IF(AND(Tabel1[[#This Row],[Gruppe]]&gt;=610,Tabel1[[#This Row],[Gruppe]]&lt;=765),Tabel1[[#This Row],[Dækmeter]],0)</f>
        <v>0</v>
      </c>
      <c r="L6461">
        <v>0</v>
      </c>
      <c r="M6461" t="s">
        <v>3</v>
      </c>
      <c r="N6461" t="str">
        <f>VLOOKUP($F6461,Statistikkoder!$A$2:$C$154,3,FALSE)</f>
        <v>Autocamper</v>
      </c>
    </row>
    <row r="6462" spans="1:14" x14ac:dyDescent="0.2">
      <c r="A6462" t="s">
        <v>221</v>
      </c>
      <c r="B6462" s="1">
        <v>0.58333333333333337</v>
      </c>
      <c r="C6462" t="s">
        <v>0</v>
      </c>
      <c r="D6462" t="s">
        <v>1</v>
      </c>
      <c r="E6462" t="s">
        <v>190</v>
      </c>
      <c r="F6462">
        <v>410</v>
      </c>
      <c r="G6462" t="str">
        <f>VLOOKUP(Tabel1[[#This Row],[Gruppe]],Statistikkoder!$A$1:$C$154,2,FALSE)</f>
        <v>    MC                                    </v>
      </c>
      <c r="H6462">
        <v>2</v>
      </c>
      <c r="I6462">
        <v>2</v>
      </c>
      <c r="J6462">
        <v>4</v>
      </c>
      <c r="K6462">
        <f>IF(AND(Tabel1[[#This Row],[Gruppe]]&gt;=610,Tabel1[[#This Row],[Gruppe]]&lt;=765),Tabel1[[#This Row],[Dækmeter]],0)</f>
        <v>0</v>
      </c>
      <c r="L6462">
        <v>0</v>
      </c>
      <c r="M6462" t="s">
        <v>3</v>
      </c>
      <c r="N6462" t="str">
        <f>VLOOKUP($F6462,Statistikkoder!$A$2:$C$154,3,FALSE)</f>
        <v>MC/Knallert</v>
      </c>
    </row>
    <row r="6463" spans="1:14" x14ac:dyDescent="0.2">
      <c r="A6463" t="s">
        <v>221</v>
      </c>
      <c r="B6463" s="1">
        <v>0.58333333333333337</v>
      </c>
      <c r="C6463" t="s">
        <v>0</v>
      </c>
      <c r="D6463" t="s">
        <v>1</v>
      </c>
      <c r="E6463" t="s">
        <v>190</v>
      </c>
      <c r="F6463">
        <v>510</v>
      </c>
      <c r="G6463" t="str">
        <f>VLOOKUP(Tabel1[[#This Row],[Gruppe]],Statistikkoder!$A$1:$C$154,2,FALSE)</f>
        <v>    Cykel Voksen                            </v>
      </c>
      <c r="H6463">
        <v>2</v>
      </c>
      <c r="I6463">
        <v>0</v>
      </c>
      <c r="J6463">
        <v>2</v>
      </c>
      <c r="K6463">
        <f>IF(AND(Tabel1[[#This Row],[Gruppe]]&gt;=610,Tabel1[[#This Row],[Gruppe]]&lt;=765),Tabel1[[#This Row],[Dækmeter]],0)</f>
        <v>0</v>
      </c>
      <c r="L6463">
        <v>0</v>
      </c>
      <c r="M6463" t="s">
        <v>3</v>
      </c>
      <c r="N6463" t="str">
        <f>VLOOKUP($F6463,Statistikkoder!$A$2:$C$154,3,FALSE)</f>
        <v>Cykel</v>
      </c>
    </row>
    <row r="6464" spans="1:14" x14ac:dyDescent="0.2">
      <c r="A6464" t="s">
        <v>221</v>
      </c>
      <c r="B6464" s="1">
        <v>0.58333333333333337</v>
      </c>
      <c r="C6464" t="s">
        <v>0</v>
      </c>
      <c r="D6464" t="s">
        <v>1</v>
      </c>
      <c r="E6464" t="s">
        <v>190</v>
      </c>
      <c r="F6464">
        <v>996</v>
      </c>
      <c r="G6464" t="str">
        <f>VLOOKUP(Tabel1[[#This Row],[Gruppe]],Statistikkoder!$A$1:$C$154,2,FALSE)</f>
        <v>    Passager i køretøj                            </v>
      </c>
      <c r="H6464">
        <v>0</v>
      </c>
      <c r="I6464">
        <v>59</v>
      </c>
      <c r="J6464">
        <v>0</v>
      </c>
      <c r="K6464">
        <f>IF(AND(Tabel1[[#This Row],[Gruppe]]&gt;=610,Tabel1[[#This Row],[Gruppe]]&lt;=765),Tabel1[[#This Row],[Dækmeter]],0)</f>
        <v>0</v>
      </c>
      <c r="L6464">
        <v>0</v>
      </c>
      <c r="M6464" t="s">
        <v>3</v>
      </c>
      <c r="N6464" t="str">
        <f>VLOOKUP($F6464,Statistikkoder!$A$2:$C$154,3,FALSE)</f>
        <v>Passager</v>
      </c>
    </row>
    <row r="6465" spans="1:14" x14ac:dyDescent="0.2">
      <c r="A6465" t="s">
        <v>221</v>
      </c>
      <c r="B6465" s="1">
        <v>0.625</v>
      </c>
      <c r="C6465" t="s">
        <v>4</v>
      </c>
      <c r="D6465" t="s">
        <v>2</v>
      </c>
      <c r="E6465" t="s">
        <v>190</v>
      </c>
      <c r="F6465">
        <v>10</v>
      </c>
      <c r="G6465" s="16" t="str">
        <f>VLOOKUP(Tabel1[[#This Row],[Gruppe]],Statistikkoder!$A$1:$C$154,2,FALSE)</f>
        <v>    Voksen gående                    </v>
      </c>
      <c r="H6465">
        <v>0</v>
      </c>
      <c r="I6465">
        <v>5</v>
      </c>
      <c r="J6465">
        <v>0</v>
      </c>
      <c r="K6465" s="16">
        <f>IF(AND(Tabel1[[#This Row],[Gruppe]]&gt;=610,Tabel1[[#This Row],[Gruppe]]&lt;=765),Tabel1[[#This Row],[Dækmeter]],0)</f>
        <v>0</v>
      </c>
      <c r="L6465">
        <v>0</v>
      </c>
      <c r="M6465" t="s">
        <v>3</v>
      </c>
      <c r="N6465" s="16" t="str">
        <f>VLOOKUP($F6465,Statistikkoder!$A$2:$C$154,3,FALSE)</f>
        <v>Passager</v>
      </c>
    </row>
    <row r="6466" spans="1:14" x14ac:dyDescent="0.2">
      <c r="A6466" t="s">
        <v>221</v>
      </c>
      <c r="B6466" s="1">
        <v>0.625</v>
      </c>
      <c r="C6466" t="s">
        <v>4</v>
      </c>
      <c r="D6466" t="s">
        <v>2</v>
      </c>
      <c r="E6466" t="s">
        <v>190</v>
      </c>
      <c r="F6466">
        <v>20</v>
      </c>
      <c r="G6466" s="16" t="str">
        <f>VLOOKUP(Tabel1[[#This Row],[Gruppe]],Statistikkoder!$A$1:$C$154,2,FALSE)</f>
        <v>    Barn 12-15 år gående              </v>
      </c>
      <c r="H6466">
        <v>0</v>
      </c>
      <c r="I6466">
        <v>1</v>
      </c>
      <c r="J6466">
        <v>0</v>
      </c>
      <c r="K6466" s="16">
        <f>IF(AND(Tabel1[[#This Row],[Gruppe]]&gt;=610,Tabel1[[#This Row],[Gruppe]]&lt;=765),Tabel1[[#This Row],[Dækmeter]],0)</f>
        <v>0</v>
      </c>
      <c r="L6466">
        <v>0</v>
      </c>
      <c r="M6466" t="s">
        <v>3</v>
      </c>
      <c r="N6466" s="16" t="str">
        <f>VLOOKUP($F6466,Statistikkoder!$A$2:$C$154,3,FALSE)</f>
        <v>Passager</v>
      </c>
    </row>
    <row r="6467" spans="1:14" x14ac:dyDescent="0.2">
      <c r="A6467" t="s">
        <v>221</v>
      </c>
      <c r="B6467" s="1">
        <v>0.625</v>
      </c>
      <c r="C6467" t="s">
        <v>4</v>
      </c>
      <c r="D6467" t="s">
        <v>2</v>
      </c>
      <c r="E6467" t="s">
        <v>190</v>
      </c>
      <c r="F6467">
        <v>30</v>
      </c>
      <c r="G6467" s="16" t="str">
        <f>VLOOKUP(Tabel1[[#This Row],[Gruppe]],Statistikkoder!$A$1:$C$154,2,FALSE)</f>
        <v>    Barn  0-11 år gående              </v>
      </c>
      <c r="H6467">
        <v>0</v>
      </c>
      <c r="I6467">
        <v>4</v>
      </c>
      <c r="J6467">
        <v>0</v>
      </c>
      <c r="K6467" s="16">
        <f>IF(AND(Tabel1[[#This Row],[Gruppe]]&gt;=610,Tabel1[[#This Row],[Gruppe]]&lt;=765),Tabel1[[#This Row],[Dækmeter]],0)</f>
        <v>0</v>
      </c>
      <c r="L6467">
        <v>0</v>
      </c>
      <c r="M6467" t="s">
        <v>3</v>
      </c>
      <c r="N6467" s="16" t="str">
        <f>VLOOKUP($F6467,Statistikkoder!$A$2:$C$154,3,FALSE)</f>
        <v>Passager</v>
      </c>
    </row>
    <row r="6468" spans="1:14" x14ac:dyDescent="0.2">
      <c r="A6468" t="s">
        <v>221</v>
      </c>
      <c r="B6468" s="1">
        <v>0.625</v>
      </c>
      <c r="C6468" t="s">
        <v>4</v>
      </c>
      <c r="D6468" t="s">
        <v>2</v>
      </c>
      <c r="E6468" t="s">
        <v>190</v>
      </c>
      <c r="F6468">
        <v>110</v>
      </c>
      <c r="G6468" s="16" t="str">
        <f>VLOOKUP(Tabel1[[#This Row],[Gruppe]],Statistikkoder!$A$1:$C$154,2,FALSE)</f>
        <v>    Bil &lt; 1,95 m                            </v>
      </c>
      <c r="H6468">
        <v>25</v>
      </c>
      <c r="I6468">
        <v>61</v>
      </c>
      <c r="J6468">
        <v>150</v>
      </c>
      <c r="K6468" s="16">
        <f>IF(AND(Tabel1[[#This Row],[Gruppe]]&gt;=610,Tabel1[[#This Row],[Gruppe]]&lt;=765),Tabel1[[#This Row],[Dækmeter]],0)</f>
        <v>0</v>
      </c>
      <c r="L6468">
        <v>0</v>
      </c>
      <c r="M6468" t="s">
        <v>3</v>
      </c>
      <c r="N6468" s="16" t="str">
        <f>VLOOKUP($F6468,Statistikkoder!$A$2:$C$154,3,FALSE)</f>
        <v>Personbil</v>
      </c>
    </row>
    <row r="6469" spans="1:14" x14ac:dyDescent="0.2">
      <c r="A6469" t="s">
        <v>221</v>
      </c>
      <c r="B6469" s="1">
        <v>0.625</v>
      </c>
      <c r="C6469" t="s">
        <v>4</v>
      </c>
      <c r="D6469" t="s">
        <v>2</v>
      </c>
      <c r="E6469" t="s">
        <v>190</v>
      </c>
      <c r="F6469">
        <v>120</v>
      </c>
      <c r="G6469" s="16" t="str">
        <f>VLOOKUP(Tabel1[[#This Row],[Gruppe]],Statistikkoder!$A$1:$C$154,2,FALSE)</f>
        <v>    Bil &gt; 1,95 m                            </v>
      </c>
      <c r="H6469">
        <v>1</v>
      </c>
      <c r="I6469">
        <v>1</v>
      </c>
      <c r="J6469">
        <v>6</v>
      </c>
      <c r="K6469" s="16">
        <f>IF(AND(Tabel1[[#This Row],[Gruppe]]&gt;=610,Tabel1[[#This Row],[Gruppe]]&lt;=765),Tabel1[[#This Row],[Dækmeter]],0)</f>
        <v>0</v>
      </c>
      <c r="L6469">
        <v>0</v>
      </c>
      <c r="M6469" t="s">
        <v>3</v>
      </c>
      <c r="N6469" s="16" t="str">
        <f>VLOOKUP($F6469,Statistikkoder!$A$2:$C$154,3,FALSE)</f>
        <v>Personbil</v>
      </c>
    </row>
    <row r="6470" spans="1:14" x14ac:dyDescent="0.2">
      <c r="A6470" t="s">
        <v>221</v>
      </c>
      <c r="B6470" s="1">
        <v>0.625</v>
      </c>
      <c r="C6470" t="s">
        <v>4</v>
      </c>
      <c r="D6470" t="s">
        <v>2</v>
      </c>
      <c r="E6470" t="s">
        <v>190</v>
      </c>
      <c r="F6470">
        <v>126</v>
      </c>
      <c r="G6470" s="16" t="str">
        <f>VLOOKUP(Tabel1[[#This Row],[Gruppe]],Statistikkoder!$A$1:$C$154,2,FALSE)</f>
        <v xml:space="preserve">    Bil med campingvogn                     </v>
      </c>
      <c r="H6470">
        <v>1</v>
      </c>
      <c r="I6470">
        <v>1</v>
      </c>
      <c r="J6470">
        <v>12</v>
      </c>
      <c r="K6470" s="16">
        <f>IF(AND(Tabel1[[#This Row],[Gruppe]]&gt;=610,Tabel1[[#This Row],[Gruppe]]&lt;=765),Tabel1[[#This Row],[Dækmeter]],0)</f>
        <v>0</v>
      </c>
      <c r="L6470">
        <v>0</v>
      </c>
      <c r="M6470" t="s">
        <v>3</v>
      </c>
      <c r="N6470" s="16" t="str">
        <f>VLOOKUP($F6470,Statistikkoder!$A$2:$C$154,3,FALSE)</f>
        <v>Personbil</v>
      </c>
    </row>
    <row r="6471" spans="1:14" x14ac:dyDescent="0.2">
      <c r="A6471" t="s">
        <v>221</v>
      </c>
      <c r="B6471" s="1">
        <v>0.625</v>
      </c>
      <c r="C6471" t="s">
        <v>4</v>
      </c>
      <c r="D6471" t="s">
        <v>2</v>
      </c>
      <c r="E6471" t="s">
        <v>190</v>
      </c>
      <c r="F6471">
        <v>320</v>
      </c>
      <c r="G6471" s="16" t="str">
        <f>VLOOKUP(Tabel1[[#This Row],[Gruppe]],Statistikkoder!$A$1:$C$154,2,FALSE)</f>
        <v>    Autocamper &lt; 12 meter                </v>
      </c>
      <c r="H6471">
        <v>1</v>
      </c>
      <c r="I6471">
        <v>2</v>
      </c>
      <c r="J6471">
        <v>10</v>
      </c>
      <c r="K6471" s="16">
        <f>IF(AND(Tabel1[[#This Row],[Gruppe]]&gt;=610,Tabel1[[#This Row],[Gruppe]]&lt;=765),Tabel1[[#This Row],[Dækmeter]],0)</f>
        <v>0</v>
      </c>
      <c r="L6471">
        <v>0</v>
      </c>
      <c r="M6471" t="s">
        <v>3</v>
      </c>
      <c r="N6471" s="16" t="str">
        <f>VLOOKUP($F6471,Statistikkoder!$A$2:$C$154,3,FALSE)</f>
        <v>Autocamper</v>
      </c>
    </row>
    <row r="6472" spans="1:14" x14ac:dyDescent="0.2">
      <c r="A6472" t="s">
        <v>221</v>
      </c>
      <c r="B6472" s="1">
        <v>0.625</v>
      </c>
      <c r="C6472" t="s">
        <v>4</v>
      </c>
      <c r="D6472" t="s">
        <v>2</v>
      </c>
      <c r="E6472" t="s">
        <v>190</v>
      </c>
      <c r="F6472">
        <v>410</v>
      </c>
      <c r="G6472" s="16" t="str">
        <f>VLOOKUP(Tabel1[[#This Row],[Gruppe]],Statistikkoder!$A$1:$C$154,2,FALSE)</f>
        <v>    MC                                    </v>
      </c>
      <c r="H6472">
        <v>2</v>
      </c>
      <c r="I6472">
        <v>2</v>
      </c>
      <c r="J6472">
        <v>4</v>
      </c>
      <c r="K6472" s="16">
        <f>IF(AND(Tabel1[[#This Row],[Gruppe]]&gt;=610,Tabel1[[#This Row],[Gruppe]]&lt;=765),Tabel1[[#This Row],[Dækmeter]],0)</f>
        <v>0</v>
      </c>
      <c r="L6472">
        <v>0</v>
      </c>
      <c r="M6472" t="s">
        <v>3</v>
      </c>
      <c r="N6472" s="16" t="str">
        <f>VLOOKUP($F6472,Statistikkoder!$A$2:$C$154,3,FALSE)</f>
        <v>MC/Knallert</v>
      </c>
    </row>
    <row r="6473" spans="1:14" x14ac:dyDescent="0.2">
      <c r="A6473" t="s">
        <v>221</v>
      </c>
      <c r="B6473" s="1">
        <v>0.625</v>
      </c>
      <c r="C6473" t="s">
        <v>4</v>
      </c>
      <c r="D6473" t="s">
        <v>2</v>
      </c>
      <c r="E6473" t="s">
        <v>190</v>
      </c>
      <c r="F6473">
        <v>510</v>
      </c>
      <c r="G6473" s="16" t="str">
        <f>VLOOKUP(Tabel1[[#This Row],[Gruppe]],Statistikkoder!$A$1:$C$154,2,FALSE)</f>
        <v>    Cykel Voksen                            </v>
      </c>
      <c r="H6473">
        <v>2</v>
      </c>
      <c r="I6473">
        <v>0</v>
      </c>
      <c r="J6473">
        <v>2</v>
      </c>
      <c r="K6473" s="16">
        <f>IF(AND(Tabel1[[#This Row],[Gruppe]]&gt;=610,Tabel1[[#This Row],[Gruppe]]&lt;=765),Tabel1[[#This Row],[Dækmeter]],0)</f>
        <v>0</v>
      </c>
      <c r="L6473">
        <v>0</v>
      </c>
      <c r="M6473" t="s">
        <v>3</v>
      </c>
      <c r="N6473" s="16" t="str">
        <f>VLOOKUP($F6473,Statistikkoder!$A$2:$C$154,3,FALSE)</f>
        <v>Cykel</v>
      </c>
    </row>
    <row r="6474" spans="1:14" x14ac:dyDescent="0.2">
      <c r="A6474" t="s">
        <v>221</v>
      </c>
      <c r="B6474" s="1">
        <v>0.625</v>
      </c>
      <c r="C6474" t="s">
        <v>4</v>
      </c>
      <c r="D6474" t="s">
        <v>2</v>
      </c>
      <c r="E6474" t="s">
        <v>190</v>
      </c>
      <c r="F6474">
        <v>710</v>
      </c>
      <c r="G6474" s="16" t="str">
        <f>VLOOKUP(Tabel1[[#This Row],[Gruppe]],Statistikkoder!$A$1:$C$154,2,FALSE)</f>
        <v>    Forvogn &lt; 10 meter incl. fører          </v>
      </c>
      <c r="H6474">
        <v>1</v>
      </c>
      <c r="I6474">
        <v>2</v>
      </c>
      <c r="J6474">
        <v>10</v>
      </c>
      <c r="K6474" s="16">
        <f>IF(AND(Tabel1[[#This Row],[Gruppe]]&gt;=610,Tabel1[[#This Row],[Gruppe]]&lt;=765),Tabel1[[#This Row],[Dækmeter]],0)</f>
        <v>10</v>
      </c>
      <c r="L6474">
        <v>0</v>
      </c>
      <c r="M6474" t="s">
        <v>3</v>
      </c>
      <c r="N6474" s="16" t="str">
        <f>VLOOKUP($F6474,Statistikkoder!$A$2:$C$154,3,FALSE)</f>
        <v>Forvogn</v>
      </c>
    </row>
    <row r="6475" spans="1:14" x14ac:dyDescent="0.2">
      <c r="A6475" t="s">
        <v>221</v>
      </c>
      <c r="B6475" s="1">
        <v>0.625</v>
      </c>
      <c r="C6475" t="s">
        <v>4</v>
      </c>
      <c r="D6475" t="s">
        <v>2</v>
      </c>
      <c r="E6475" t="s">
        <v>190</v>
      </c>
      <c r="F6475">
        <v>996</v>
      </c>
      <c r="G6475" s="16" t="str">
        <f>VLOOKUP(Tabel1[[#This Row],[Gruppe]],Statistikkoder!$A$1:$C$154,2,FALSE)</f>
        <v>    Passager i køretøj                            </v>
      </c>
      <c r="H6475">
        <v>0</v>
      </c>
      <c r="I6475">
        <v>69</v>
      </c>
      <c r="J6475">
        <v>0</v>
      </c>
      <c r="K6475" s="16">
        <f>IF(AND(Tabel1[[#This Row],[Gruppe]]&gt;=610,Tabel1[[#This Row],[Gruppe]]&lt;=765),Tabel1[[#This Row],[Dækmeter]],0)</f>
        <v>0</v>
      </c>
      <c r="L6475">
        <v>0</v>
      </c>
      <c r="M6475" t="s">
        <v>3</v>
      </c>
      <c r="N6475" s="16" t="str">
        <f>VLOOKUP($F6475,Statistikkoder!$A$2:$C$154,3,FALSE)</f>
        <v>Passager</v>
      </c>
    </row>
    <row r="6476" spans="1:14" x14ac:dyDescent="0.2">
      <c r="A6476" t="s">
        <v>221</v>
      </c>
      <c r="B6476" s="1">
        <v>0.625</v>
      </c>
      <c r="C6476" t="s">
        <v>0</v>
      </c>
      <c r="D6476" t="s">
        <v>1</v>
      </c>
      <c r="E6476" t="s">
        <v>189</v>
      </c>
      <c r="F6476">
        <v>10</v>
      </c>
      <c r="G6476" t="str">
        <f>VLOOKUP(Tabel1[[#This Row],[Gruppe]],Statistikkoder!$A$1:$C$154,2,FALSE)</f>
        <v>    Voksen gående                    </v>
      </c>
      <c r="H6476">
        <v>0</v>
      </c>
      <c r="I6476">
        <v>4</v>
      </c>
      <c r="J6476">
        <v>0</v>
      </c>
      <c r="K6476">
        <f>IF(AND(Tabel1[[#This Row],[Gruppe]]&gt;=610,Tabel1[[#This Row],[Gruppe]]&lt;=765),Tabel1[[#This Row],[Dækmeter]],0)</f>
        <v>0</v>
      </c>
      <c r="L6476">
        <v>0</v>
      </c>
      <c r="M6476" t="s">
        <v>3</v>
      </c>
      <c r="N6476" t="str">
        <f>VLOOKUP($F6476,Statistikkoder!$A$2:$C$154,3,FALSE)</f>
        <v>Passager</v>
      </c>
    </row>
    <row r="6477" spans="1:14" x14ac:dyDescent="0.2">
      <c r="A6477" t="s">
        <v>221</v>
      </c>
      <c r="B6477" s="1">
        <v>0.625</v>
      </c>
      <c r="C6477" t="s">
        <v>0</v>
      </c>
      <c r="D6477" t="s">
        <v>1</v>
      </c>
      <c r="E6477" t="s">
        <v>189</v>
      </c>
      <c r="F6477">
        <v>20</v>
      </c>
      <c r="G6477" t="str">
        <f>VLOOKUP(Tabel1[[#This Row],[Gruppe]],Statistikkoder!$A$1:$C$154,2,FALSE)</f>
        <v>    Barn 12-15 år gående              </v>
      </c>
      <c r="H6477">
        <v>0</v>
      </c>
      <c r="I6477">
        <v>1</v>
      </c>
      <c r="J6477">
        <v>0</v>
      </c>
      <c r="K6477">
        <f>IF(AND(Tabel1[[#This Row],[Gruppe]]&gt;=610,Tabel1[[#This Row],[Gruppe]]&lt;=765),Tabel1[[#This Row],[Dækmeter]],0)</f>
        <v>0</v>
      </c>
      <c r="L6477">
        <v>0</v>
      </c>
      <c r="M6477" t="s">
        <v>3</v>
      </c>
      <c r="N6477" t="str">
        <f>VLOOKUP($F6477,Statistikkoder!$A$2:$C$154,3,FALSE)</f>
        <v>Passager</v>
      </c>
    </row>
    <row r="6478" spans="1:14" x14ac:dyDescent="0.2">
      <c r="A6478" t="s">
        <v>221</v>
      </c>
      <c r="B6478" s="1">
        <v>0.625</v>
      </c>
      <c r="C6478" t="s">
        <v>0</v>
      </c>
      <c r="D6478" t="s">
        <v>1</v>
      </c>
      <c r="E6478" t="s">
        <v>189</v>
      </c>
      <c r="F6478">
        <v>30</v>
      </c>
      <c r="G6478" t="str">
        <f>VLOOKUP(Tabel1[[#This Row],[Gruppe]],Statistikkoder!$A$1:$C$154,2,FALSE)</f>
        <v>    Barn  0-11 år gående              </v>
      </c>
      <c r="H6478">
        <v>0</v>
      </c>
      <c r="I6478">
        <v>3</v>
      </c>
      <c r="J6478">
        <v>0</v>
      </c>
      <c r="K6478">
        <f>IF(AND(Tabel1[[#This Row],[Gruppe]]&gt;=610,Tabel1[[#This Row],[Gruppe]]&lt;=765),Tabel1[[#This Row],[Dækmeter]],0)</f>
        <v>0</v>
      </c>
      <c r="L6478">
        <v>0</v>
      </c>
      <c r="M6478" t="s">
        <v>3</v>
      </c>
      <c r="N6478" t="str">
        <f>VLOOKUP($F6478,Statistikkoder!$A$2:$C$154,3,FALSE)</f>
        <v>Passager</v>
      </c>
    </row>
    <row r="6479" spans="1:14" x14ac:dyDescent="0.2">
      <c r="A6479" t="s">
        <v>221</v>
      </c>
      <c r="B6479" s="1">
        <v>0.625</v>
      </c>
      <c r="C6479" t="s">
        <v>0</v>
      </c>
      <c r="D6479" t="s">
        <v>1</v>
      </c>
      <c r="E6479" t="s">
        <v>189</v>
      </c>
      <c r="F6479">
        <v>40</v>
      </c>
      <c r="G6479" t="str">
        <f>VLOOKUP(Tabel1[[#This Row],[Gruppe]],Statistikkoder!$A$1:$C$154,2,FALSE)</f>
        <v>    Pensionist gående                </v>
      </c>
      <c r="H6479">
        <v>0</v>
      </c>
      <c r="I6479">
        <v>2</v>
      </c>
      <c r="J6479">
        <v>0</v>
      </c>
      <c r="K6479">
        <f>IF(AND(Tabel1[[#This Row],[Gruppe]]&gt;=610,Tabel1[[#This Row],[Gruppe]]&lt;=765),Tabel1[[#This Row],[Dækmeter]],0)</f>
        <v>0</v>
      </c>
      <c r="L6479">
        <v>0</v>
      </c>
      <c r="M6479" t="s">
        <v>3</v>
      </c>
      <c r="N6479" t="str">
        <f>VLOOKUP($F6479,Statistikkoder!$A$2:$C$154,3,FALSE)</f>
        <v>Passager</v>
      </c>
    </row>
    <row r="6480" spans="1:14" x14ac:dyDescent="0.2">
      <c r="A6480" t="s">
        <v>221</v>
      </c>
      <c r="B6480" s="1">
        <v>0.625</v>
      </c>
      <c r="C6480" t="s">
        <v>0</v>
      </c>
      <c r="D6480" t="s">
        <v>1</v>
      </c>
      <c r="E6480" t="s">
        <v>189</v>
      </c>
      <c r="F6480">
        <v>80</v>
      </c>
      <c r="G6480" t="str">
        <f>VLOOKUP(Tabel1[[#This Row],[Gruppe]],Statistikkoder!$A$1:$C$154,2,FALSE)</f>
        <v>    Bil &lt; 1,95 pendler rejse        </v>
      </c>
      <c r="H6480">
        <v>6</v>
      </c>
      <c r="I6480">
        <v>9</v>
      </c>
      <c r="J6480">
        <v>36</v>
      </c>
      <c r="K6480">
        <f>IF(AND(Tabel1[[#This Row],[Gruppe]]&gt;=610,Tabel1[[#This Row],[Gruppe]]&lt;=765),Tabel1[[#This Row],[Dækmeter]],0)</f>
        <v>0</v>
      </c>
      <c r="L6480">
        <v>0</v>
      </c>
      <c r="M6480" t="s">
        <v>3</v>
      </c>
      <c r="N6480" t="str">
        <f>VLOOKUP($F6480,Statistikkoder!$A$2:$C$154,3,FALSE)</f>
        <v>Personbil</v>
      </c>
    </row>
    <row r="6481" spans="1:14" x14ac:dyDescent="0.2">
      <c r="A6481" t="s">
        <v>221</v>
      </c>
      <c r="B6481" s="1">
        <v>0.625</v>
      </c>
      <c r="C6481" t="s">
        <v>0</v>
      </c>
      <c r="D6481" t="s">
        <v>1</v>
      </c>
      <c r="E6481" t="s">
        <v>189</v>
      </c>
      <c r="F6481">
        <v>110</v>
      </c>
      <c r="G6481" t="str">
        <f>VLOOKUP(Tabel1[[#This Row],[Gruppe]],Statistikkoder!$A$1:$C$154,2,FALSE)</f>
        <v>    Bil &lt; 1,95 m                            </v>
      </c>
      <c r="H6481">
        <v>18</v>
      </c>
      <c r="I6481">
        <v>37</v>
      </c>
      <c r="J6481">
        <v>108</v>
      </c>
      <c r="K6481">
        <f>IF(AND(Tabel1[[#This Row],[Gruppe]]&gt;=610,Tabel1[[#This Row],[Gruppe]]&lt;=765),Tabel1[[#This Row],[Dækmeter]],0)</f>
        <v>0</v>
      </c>
      <c r="L6481">
        <v>0</v>
      </c>
      <c r="M6481" t="s">
        <v>3</v>
      </c>
      <c r="N6481" t="str">
        <f>VLOOKUP($F6481,Statistikkoder!$A$2:$C$154,3,FALSE)</f>
        <v>Personbil</v>
      </c>
    </row>
    <row r="6482" spans="1:14" x14ac:dyDescent="0.2">
      <c r="A6482" t="s">
        <v>221</v>
      </c>
      <c r="B6482" s="1">
        <v>0.625</v>
      </c>
      <c r="C6482" t="s">
        <v>0</v>
      </c>
      <c r="D6482" t="s">
        <v>1</v>
      </c>
      <c r="E6482" t="s">
        <v>189</v>
      </c>
      <c r="F6482">
        <v>120</v>
      </c>
      <c r="G6482" t="str">
        <f>VLOOKUP(Tabel1[[#This Row],[Gruppe]],Statistikkoder!$A$1:$C$154,2,FALSE)</f>
        <v>    Bil &gt; 1,95 m                            </v>
      </c>
      <c r="H6482">
        <v>1</v>
      </c>
      <c r="I6482">
        <v>2</v>
      </c>
      <c r="J6482">
        <v>6</v>
      </c>
      <c r="K6482">
        <f>IF(AND(Tabel1[[#This Row],[Gruppe]]&gt;=610,Tabel1[[#This Row],[Gruppe]]&lt;=765),Tabel1[[#This Row],[Dækmeter]],0)</f>
        <v>0</v>
      </c>
      <c r="L6482">
        <v>0</v>
      </c>
      <c r="M6482" t="s">
        <v>3</v>
      </c>
      <c r="N6482" t="str">
        <f>VLOOKUP($F6482,Statistikkoder!$A$2:$C$154,3,FALSE)</f>
        <v>Personbil</v>
      </c>
    </row>
    <row r="6483" spans="1:14" x14ac:dyDescent="0.2">
      <c r="A6483" t="s">
        <v>221</v>
      </c>
      <c r="B6483" s="1">
        <v>0.625</v>
      </c>
      <c r="C6483" t="s">
        <v>0</v>
      </c>
      <c r="D6483" t="s">
        <v>1</v>
      </c>
      <c r="E6483" t="s">
        <v>189</v>
      </c>
      <c r="F6483">
        <v>510</v>
      </c>
      <c r="G6483" t="str">
        <f>VLOOKUP(Tabel1[[#This Row],[Gruppe]],Statistikkoder!$A$1:$C$154,2,FALSE)</f>
        <v>    Cykel Voksen                            </v>
      </c>
      <c r="H6483">
        <v>1</v>
      </c>
      <c r="I6483">
        <v>0</v>
      </c>
      <c r="J6483">
        <v>1</v>
      </c>
      <c r="K6483">
        <f>IF(AND(Tabel1[[#This Row],[Gruppe]]&gt;=610,Tabel1[[#This Row],[Gruppe]]&lt;=765),Tabel1[[#This Row],[Dækmeter]],0)</f>
        <v>0</v>
      </c>
      <c r="L6483">
        <v>0</v>
      </c>
      <c r="M6483" t="s">
        <v>3</v>
      </c>
      <c r="N6483" t="str">
        <f>VLOOKUP($F6483,Statistikkoder!$A$2:$C$154,3,FALSE)</f>
        <v>Cykel</v>
      </c>
    </row>
    <row r="6484" spans="1:14" x14ac:dyDescent="0.2">
      <c r="A6484" t="s">
        <v>221</v>
      </c>
      <c r="B6484" s="1">
        <v>0.625</v>
      </c>
      <c r="C6484" t="s">
        <v>0</v>
      </c>
      <c r="D6484" t="s">
        <v>1</v>
      </c>
      <c r="E6484" t="s">
        <v>189</v>
      </c>
      <c r="F6484">
        <v>996</v>
      </c>
      <c r="G6484" t="str">
        <f>VLOOKUP(Tabel1[[#This Row],[Gruppe]],Statistikkoder!$A$1:$C$154,2,FALSE)</f>
        <v>    Passager i køretøj                            </v>
      </c>
      <c r="H6484">
        <v>0</v>
      </c>
      <c r="I6484">
        <v>48</v>
      </c>
      <c r="J6484">
        <v>0</v>
      </c>
      <c r="K6484">
        <f>IF(AND(Tabel1[[#This Row],[Gruppe]]&gt;=610,Tabel1[[#This Row],[Gruppe]]&lt;=765),Tabel1[[#This Row],[Dækmeter]],0)</f>
        <v>0</v>
      </c>
      <c r="L6484">
        <v>0</v>
      </c>
      <c r="M6484" t="s">
        <v>3</v>
      </c>
      <c r="N6484" t="str">
        <f>VLOOKUP($F6484,Statistikkoder!$A$2:$C$154,3,FALSE)</f>
        <v>Passager</v>
      </c>
    </row>
    <row r="6485" spans="1:14" x14ac:dyDescent="0.2">
      <c r="A6485" t="s">
        <v>221</v>
      </c>
      <c r="B6485" s="1">
        <v>0.66666666666666663</v>
      </c>
      <c r="C6485" t="s">
        <v>4</v>
      </c>
      <c r="D6485" t="s">
        <v>2</v>
      </c>
      <c r="E6485" t="s">
        <v>189</v>
      </c>
      <c r="F6485">
        <v>10</v>
      </c>
      <c r="G6485" s="16" t="str">
        <f>VLOOKUP(Tabel1[[#This Row],[Gruppe]],Statistikkoder!$A$1:$C$154,2,FALSE)</f>
        <v>    Voksen gående                    </v>
      </c>
      <c r="H6485">
        <v>0</v>
      </c>
      <c r="I6485">
        <v>6</v>
      </c>
      <c r="J6485">
        <v>0</v>
      </c>
      <c r="K6485" s="16">
        <f>IF(AND(Tabel1[[#This Row],[Gruppe]]&gt;=610,Tabel1[[#This Row],[Gruppe]]&lt;=765),Tabel1[[#This Row],[Dækmeter]],0)</f>
        <v>0</v>
      </c>
      <c r="L6485">
        <v>0</v>
      </c>
      <c r="M6485" t="s">
        <v>3</v>
      </c>
      <c r="N6485" s="16" t="str">
        <f>VLOOKUP($F6485,Statistikkoder!$A$2:$C$154,3,FALSE)</f>
        <v>Passager</v>
      </c>
    </row>
    <row r="6486" spans="1:14" x14ac:dyDescent="0.2">
      <c r="A6486" t="s">
        <v>221</v>
      </c>
      <c r="B6486" s="1">
        <v>0.66666666666666663</v>
      </c>
      <c r="C6486" t="s">
        <v>4</v>
      </c>
      <c r="D6486" t="s">
        <v>2</v>
      </c>
      <c r="E6486" t="s">
        <v>189</v>
      </c>
      <c r="F6486">
        <v>30</v>
      </c>
      <c r="G6486" s="16" t="str">
        <f>VLOOKUP(Tabel1[[#This Row],[Gruppe]],Statistikkoder!$A$1:$C$154,2,FALSE)</f>
        <v>    Barn  0-11 år gående              </v>
      </c>
      <c r="H6486">
        <v>0</v>
      </c>
      <c r="I6486">
        <v>2</v>
      </c>
      <c r="J6486">
        <v>0</v>
      </c>
      <c r="K6486" s="16">
        <f>IF(AND(Tabel1[[#This Row],[Gruppe]]&gt;=610,Tabel1[[#This Row],[Gruppe]]&lt;=765),Tabel1[[#This Row],[Dækmeter]],0)</f>
        <v>0</v>
      </c>
      <c r="L6486">
        <v>0</v>
      </c>
      <c r="M6486" t="s">
        <v>3</v>
      </c>
      <c r="N6486" s="16" t="str">
        <f>VLOOKUP($F6486,Statistikkoder!$A$2:$C$154,3,FALSE)</f>
        <v>Passager</v>
      </c>
    </row>
    <row r="6487" spans="1:14" x14ac:dyDescent="0.2">
      <c r="A6487" t="s">
        <v>221</v>
      </c>
      <c r="B6487" s="1">
        <v>0.66666666666666663</v>
      </c>
      <c r="C6487" t="s">
        <v>4</v>
      </c>
      <c r="D6487" t="s">
        <v>2</v>
      </c>
      <c r="E6487" t="s">
        <v>189</v>
      </c>
      <c r="F6487">
        <v>40</v>
      </c>
      <c r="G6487" s="16" t="str">
        <f>VLOOKUP(Tabel1[[#This Row],[Gruppe]],Statistikkoder!$A$1:$C$154,2,FALSE)</f>
        <v>    Pensionist gående                </v>
      </c>
      <c r="H6487">
        <v>0</v>
      </c>
      <c r="I6487">
        <v>1</v>
      </c>
      <c r="J6487">
        <v>0</v>
      </c>
      <c r="K6487" s="16">
        <f>IF(AND(Tabel1[[#This Row],[Gruppe]]&gt;=610,Tabel1[[#This Row],[Gruppe]]&lt;=765),Tabel1[[#This Row],[Dækmeter]],0)</f>
        <v>0</v>
      </c>
      <c r="L6487">
        <v>0</v>
      </c>
      <c r="M6487" t="s">
        <v>3</v>
      </c>
      <c r="N6487" s="16" t="str">
        <f>VLOOKUP($F6487,Statistikkoder!$A$2:$C$154,3,FALSE)</f>
        <v>Passager</v>
      </c>
    </row>
    <row r="6488" spans="1:14" x14ac:dyDescent="0.2">
      <c r="A6488" t="s">
        <v>221</v>
      </c>
      <c r="B6488" s="1">
        <v>0.66666666666666663</v>
      </c>
      <c r="C6488" t="s">
        <v>4</v>
      </c>
      <c r="D6488" t="s">
        <v>2</v>
      </c>
      <c r="E6488" t="s">
        <v>189</v>
      </c>
      <c r="F6488">
        <v>80</v>
      </c>
      <c r="G6488" s="16" t="str">
        <f>VLOOKUP(Tabel1[[#This Row],[Gruppe]],Statistikkoder!$A$1:$C$154,2,FALSE)</f>
        <v>    Bil &lt; 1,95 pendler rejse        </v>
      </c>
      <c r="H6488">
        <v>2</v>
      </c>
      <c r="I6488">
        <v>5</v>
      </c>
      <c r="J6488">
        <v>12</v>
      </c>
      <c r="K6488" s="16">
        <f>IF(AND(Tabel1[[#This Row],[Gruppe]]&gt;=610,Tabel1[[#This Row],[Gruppe]]&lt;=765),Tabel1[[#This Row],[Dækmeter]],0)</f>
        <v>0</v>
      </c>
      <c r="L6488">
        <v>0</v>
      </c>
      <c r="M6488" t="s">
        <v>3</v>
      </c>
      <c r="N6488" s="16" t="str">
        <f>VLOOKUP($F6488,Statistikkoder!$A$2:$C$154,3,FALSE)</f>
        <v>Personbil</v>
      </c>
    </row>
    <row r="6489" spans="1:14" x14ac:dyDescent="0.2">
      <c r="A6489" t="s">
        <v>221</v>
      </c>
      <c r="B6489" s="1">
        <v>0.66666666666666663</v>
      </c>
      <c r="C6489" t="s">
        <v>4</v>
      </c>
      <c r="D6489" t="s">
        <v>2</v>
      </c>
      <c r="E6489" t="s">
        <v>189</v>
      </c>
      <c r="F6489">
        <v>110</v>
      </c>
      <c r="G6489" s="16" t="str">
        <f>VLOOKUP(Tabel1[[#This Row],[Gruppe]],Statistikkoder!$A$1:$C$154,2,FALSE)</f>
        <v>    Bil &lt; 1,95 m                            </v>
      </c>
      <c r="H6489">
        <v>34</v>
      </c>
      <c r="I6489">
        <v>73</v>
      </c>
      <c r="J6489">
        <v>204</v>
      </c>
      <c r="K6489" s="16">
        <f>IF(AND(Tabel1[[#This Row],[Gruppe]]&gt;=610,Tabel1[[#This Row],[Gruppe]]&lt;=765),Tabel1[[#This Row],[Dækmeter]],0)</f>
        <v>0</v>
      </c>
      <c r="L6489">
        <v>0</v>
      </c>
      <c r="M6489" t="s">
        <v>3</v>
      </c>
      <c r="N6489" s="16" t="str">
        <f>VLOOKUP($F6489,Statistikkoder!$A$2:$C$154,3,FALSE)</f>
        <v>Personbil</v>
      </c>
    </row>
    <row r="6490" spans="1:14" x14ac:dyDescent="0.2">
      <c r="A6490" t="s">
        <v>221</v>
      </c>
      <c r="B6490" s="1">
        <v>0.66666666666666663</v>
      </c>
      <c r="C6490" t="s">
        <v>4</v>
      </c>
      <c r="D6490" t="s">
        <v>2</v>
      </c>
      <c r="E6490" t="s">
        <v>189</v>
      </c>
      <c r="F6490">
        <v>115</v>
      </c>
      <c r="G6490" s="16" t="str">
        <f>VLOOKUP(Tabel1[[#This Row],[Gruppe]],Statistikkoder!$A$1:$C$154,2,FALSE)</f>
        <v>    Bil &lt; 1,95 m med anhænger                </v>
      </c>
      <c r="H6490">
        <v>1</v>
      </c>
      <c r="I6490">
        <v>3</v>
      </c>
      <c r="J6490">
        <v>10</v>
      </c>
      <c r="K6490" s="16">
        <f>IF(AND(Tabel1[[#This Row],[Gruppe]]&gt;=610,Tabel1[[#This Row],[Gruppe]]&lt;=765),Tabel1[[#This Row],[Dækmeter]],0)</f>
        <v>0</v>
      </c>
      <c r="L6490">
        <v>0</v>
      </c>
      <c r="M6490" t="s">
        <v>3</v>
      </c>
      <c r="N6490" s="16" t="str">
        <f>VLOOKUP($F6490,Statistikkoder!$A$2:$C$154,3,FALSE)</f>
        <v>Personbil</v>
      </c>
    </row>
    <row r="6491" spans="1:14" x14ac:dyDescent="0.2">
      <c r="A6491" t="s">
        <v>221</v>
      </c>
      <c r="B6491" s="1">
        <v>0.66666666666666663</v>
      </c>
      <c r="C6491" t="s">
        <v>4</v>
      </c>
      <c r="D6491" t="s">
        <v>2</v>
      </c>
      <c r="E6491" t="s">
        <v>189</v>
      </c>
      <c r="F6491">
        <v>410</v>
      </c>
      <c r="G6491" s="16" t="str">
        <f>VLOOKUP(Tabel1[[#This Row],[Gruppe]],Statistikkoder!$A$1:$C$154,2,FALSE)</f>
        <v>    MC                                    </v>
      </c>
      <c r="H6491">
        <v>3</v>
      </c>
      <c r="I6491">
        <v>3</v>
      </c>
      <c r="J6491">
        <v>7</v>
      </c>
      <c r="K6491" s="16">
        <f>IF(AND(Tabel1[[#This Row],[Gruppe]]&gt;=610,Tabel1[[#This Row],[Gruppe]]&lt;=765),Tabel1[[#This Row],[Dækmeter]],0)</f>
        <v>0</v>
      </c>
      <c r="L6491">
        <v>0</v>
      </c>
      <c r="M6491" t="s">
        <v>3</v>
      </c>
      <c r="N6491" s="16" t="str">
        <f>VLOOKUP($F6491,Statistikkoder!$A$2:$C$154,3,FALSE)</f>
        <v>MC/Knallert</v>
      </c>
    </row>
    <row r="6492" spans="1:14" x14ac:dyDescent="0.2">
      <c r="A6492" t="s">
        <v>221</v>
      </c>
      <c r="B6492" s="1">
        <v>0.66666666666666663</v>
      </c>
      <c r="C6492" t="s">
        <v>4</v>
      </c>
      <c r="D6492" t="s">
        <v>2</v>
      </c>
      <c r="E6492" t="s">
        <v>189</v>
      </c>
      <c r="F6492">
        <v>996</v>
      </c>
      <c r="G6492" s="16" t="str">
        <f>VLOOKUP(Tabel1[[#This Row],[Gruppe]],Statistikkoder!$A$1:$C$154,2,FALSE)</f>
        <v>    Passager i køretøj                            </v>
      </c>
      <c r="H6492">
        <v>0</v>
      </c>
      <c r="I6492">
        <v>84</v>
      </c>
      <c r="J6492">
        <v>0</v>
      </c>
      <c r="K6492" s="16">
        <f>IF(AND(Tabel1[[#This Row],[Gruppe]]&gt;=610,Tabel1[[#This Row],[Gruppe]]&lt;=765),Tabel1[[#This Row],[Dækmeter]],0)</f>
        <v>0</v>
      </c>
      <c r="L6492">
        <v>0</v>
      </c>
      <c r="M6492" t="s">
        <v>3</v>
      </c>
      <c r="N6492" s="16" t="str">
        <f>VLOOKUP($F6492,Statistikkoder!$A$2:$C$154,3,FALSE)</f>
        <v>Passager</v>
      </c>
    </row>
    <row r="6493" spans="1:14" x14ac:dyDescent="0.2">
      <c r="A6493" t="s">
        <v>221</v>
      </c>
      <c r="B6493" s="1">
        <v>0.66666666666666663</v>
      </c>
      <c r="C6493" t="s">
        <v>0</v>
      </c>
      <c r="D6493" t="s">
        <v>1</v>
      </c>
      <c r="E6493" t="s">
        <v>190</v>
      </c>
      <c r="F6493">
        <v>10</v>
      </c>
      <c r="G6493" t="str">
        <f>VLOOKUP(Tabel1[[#This Row],[Gruppe]],Statistikkoder!$A$1:$C$154,2,FALSE)</f>
        <v>    Voksen gående                    </v>
      </c>
      <c r="H6493">
        <v>0</v>
      </c>
      <c r="I6493">
        <v>1</v>
      </c>
      <c r="J6493">
        <v>0</v>
      </c>
      <c r="K6493">
        <f>IF(AND(Tabel1[[#This Row],[Gruppe]]&gt;=610,Tabel1[[#This Row],[Gruppe]]&lt;=765),Tabel1[[#This Row],[Dækmeter]],0)</f>
        <v>0</v>
      </c>
      <c r="L6493">
        <v>0</v>
      </c>
      <c r="M6493" t="s">
        <v>3</v>
      </c>
      <c r="N6493" t="str">
        <f>VLOOKUP($F6493,Statistikkoder!$A$2:$C$154,3,FALSE)</f>
        <v>Passager</v>
      </c>
    </row>
    <row r="6494" spans="1:14" x14ac:dyDescent="0.2">
      <c r="A6494" t="s">
        <v>221</v>
      </c>
      <c r="B6494" s="1">
        <v>0.66666666666666663</v>
      </c>
      <c r="C6494" t="s">
        <v>0</v>
      </c>
      <c r="D6494" t="s">
        <v>1</v>
      </c>
      <c r="E6494" t="s">
        <v>190</v>
      </c>
      <c r="F6494">
        <v>20</v>
      </c>
      <c r="G6494" t="str">
        <f>VLOOKUP(Tabel1[[#This Row],[Gruppe]],Statistikkoder!$A$1:$C$154,2,FALSE)</f>
        <v>    Barn 12-15 år gående              </v>
      </c>
      <c r="H6494">
        <v>0</v>
      </c>
      <c r="I6494">
        <v>1</v>
      </c>
      <c r="J6494">
        <v>0</v>
      </c>
      <c r="K6494">
        <f>IF(AND(Tabel1[[#This Row],[Gruppe]]&gt;=610,Tabel1[[#This Row],[Gruppe]]&lt;=765),Tabel1[[#This Row],[Dækmeter]],0)</f>
        <v>0</v>
      </c>
      <c r="L6494">
        <v>0</v>
      </c>
      <c r="M6494" t="s">
        <v>3</v>
      </c>
      <c r="N6494" t="str">
        <f>VLOOKUP($F6494,Statistikkoder!$A$2:$C$154,3,FALSE)</f>
        <v>Passager</v>
      </c>
    </row>
    <row r="6495" spans="1:14" x14ac:dyDescent="0.2">
      <c r="A6495" t="s">
        <v>221</v>
      </c>
      <c r="B6495" s="1">
        <v>0.66666666666666663</v>
      </c>
      <c r="C6495" t="s">
        <v>0</v>
      </c>
      <c r="D6495" t="s">
        <v>1</v>
      </c>
      <c r="E6495" t="s">
        <v>190</v>
      </c>
      <c r="F6495">
        <v>40</v>
      </c>
      <c r="G6495" t="str">
        <f>VLOOKUP(Tabel1[[#This Row],[Gruppe]],Statistikkoder!$A$1:$C$154,2,FALSE)</f>
        <v>    Pensionist gående                </v>
      </c>
      <c r="H6495">
        <v>0</v>
      </c>
      <c r="I6495">
        <v>2</v>
      </c>
      <c r="J6495">
        <v>0</v>
      </c>
      <c r="K6495">
        <f>IF(AND(Tabel1[[#This Row],[Gruppe]]&gt;=610,Tabel1[[#This Row],[Gruppe]]&lt;=765),Tabel1[[#This Row],[Dækmeter]],0)</f>
        <v>0</v>
      </c>
      <c r="L6495">
        <v>0</v>
      </c>
      <c r="M6495" t="s">
        <v>3</v>
      </c>
      <c r="N6495" t="str">
        <f>VLOOKUP($F6495,Statistikkoder!$A$2:$C$154,3,FALSE)</f>
        <v>Passager</v>
      </c>
    </row>
    <row r="6496" spans="1:14" x14ac:dyDescent="0.2">
      <c r="A6496" t="s">
        <v>221</v>
      </c>
      <c r="B6496" s="1">
        <v>0.66666666666666663</v>
      </c>
      <c r="C6496" t="s">
        <v>0</v>
      </c>
      <c r="D6496" t="s">
        <v>1</v>
      </c>
      <c r="E6496" t="s">
        <v>190</v>
      </c>
      <c r="F6496">
        <v>80</v>
      </c>
      <c r="G6496" t="str">
        <f>VLOOKUP(Tabel1[[#This Row],[Gruppe]],Statistikkoder!$A$1:$C$154,2,FALSE)</f>
        <v>    Bil &lt; 1,95 pendler rejse        </v>
      </c>
      <c r="H6496">
        <v>1</v>
      </c>
      <c r="I6496">
        <v>2</v>
      </c>
      <c r="J6496">
        <v>6</v>
      </c>
      <c r="K6496">
        <f>IF(AND(Tabel1[[#This Row],[Gruppe]]&gt;=610,Tabel1[[#This Row],[Gruppe]]&lt;=765),Tabel1[[#This Row],[Dækmeter]],0)</f>
        <v>0</v>
      </c>
      <c r="L6496">
        <v>0</v>
      </c>
      <c r="M6496" t="s">
        <v>3</v>
      </c>
      <c r="N6496" t="str">
        <f>VLOOKUP($F6496,Statistikkoder!$A$2:$C$154,3,FALSE)</f>
        <v>Personbil</v>
      </c>
    </row>
    <row r="6497" spans="1:14" x14ac:dyDescent="0.2">
      <c r="A6497" t="s">
        <v>221</v>
      </c>
      <c r="B6497" s="1">
        <v>0.66666666666666663</v>
      </c>
      <c r="C6497" t="s">
        <v>0</v>
      </c>
      <c r="D6497" t="s">
        <v>1</v>
      </c>
      <c r="E6497" t="s">
        <v>190</v>
      </c>
      <c r="F6497">
        <v>110</v>
      </c>
      <c r="G6497" t="str">
        <f>VLOOKUP(Tabel1[[#This Row],[Gruppe]],Statistikkoder!$A$1:$C$154,2,FALSE)</f>
        <v>    Bil &lt; 1,95 m                            </v>
      </c>
      <c r="H6497">
        <v>21</v>
      </c>
      <c r="I6497">
        <v>37</v>
      </c>
      <c r="J6497">
        <v>126</v>
      </c>
      <c r="K6497">
        <f>IF(AND(Tabel1[[#This Row],[Gruppe]]&gt;=610,Tabel1[[#This Row],[Gruppe]]&lt;=765),Tabel1[[#This Row],[Dækmeter]],0)</f>
        <v>0</v>
      </c>
      <c r="L6497">
        <v>0</v>
      </c>
      <c r="M6497" t="s">
        <v>3</v>
      </c>
      <c r="N6497" t="str">
        <f>VLOOKUP($F6497,Statistikkoder!$A$2:$C$154,3,FALSE)</f>
        <v>Personbil</v>
      </c>
    </row>
    <row r="6498" spans="1:14" x14ac:dyDescent="0.2">
      <c r="A6498" t="s">
        <v>221</v>
      </c>
      <c r="B6498" s="1">
        <v>0.66666666666666663</v>
      </c>
      <c r="C6498" t="s">
        <v>0</v>
      </c>
      <c r="D6498" t="s">
        <v>1</v>
      </c>
      <c r="E6498" t="s">
        <v>190</v>
      </c>
      <c r="F6498">
        <v>120</v>
      </c>
      <c r="G6498" t="str">
        <f>VLOOKUP(Tabel1[[#This Row],[Gruppe]],Statistikkoder!$A$1:$C$154,2,FALSE)</f>
        <v>    Bil &gt; 1,95 m                            </v>
      </c>
      <c r="H6498">
        <v>2</v>
      </c>
      <c r="I6498">
        <v>3</v>
      </c>
      <c r="J6498">
        <v>12</v>
      </c>
      <c r="K6498">
        <f>IF(AND(Tabel1[[#This Row],[Gruppe]]&gt;=610,Tabel1[[#This Row],[Gruppe]]&lt;=765),Tabel1[[#This Row],[Dækmeter]],0)</f>
        <v>0</v>
      </c>
      <c r="L6498">
        <v>0</v>
      </c>
      <c r="M6498" t="s">
        <v>3</v>
      </c>
      <c r="N6498" t="str">
        <f>VLOOKUP($F6498,Statistikkoder!$A$2:$C$154,3,FALSE)</f>
        <v>Personbil</v>
      </c>
    </row>
    <row r="6499" spans="1:14" x14ac:dyDescent="0.2">
      <c r="A6499" t="s">
        <v>221</v>
      </c>
      <c r="B6499" s="1">
        <v>0.66666666666666663</v>
      </c>
      <c r="C6499" t="s">
        <v>0</v>
      </c>
      <c r="D6499" t="s">
        <v>1</v>
      </c>
      <c r="E6499" t="s">
        <v>190</v>
      </c>
      <c r="F6499">
        <v>309</v>
      </c>
      <c r="G6499" t="str">
        <f>VLOOKUP(Tabel1[[#This Row],[Gruppe]],Statistikkoder!$A$1:$C$154,2,FALSE)</f>
        <v>    Autocamper &lt;  6 meter                </v>
      </c>
      <c r="H6499">
        <v>1</v>
      </c>
      <c r="I6499">
        <v>2</v>
      </c>
      <c r="J6499">
        <v>6</v>
      </c>
      <c r="K6499">
        <f>IF(AND(Tabel1[[#This Row],[Gruppe]]&gt;=610,Tabel1[[#This Row],[Gruppe]]&lt;=765),Tabel1[[#This Row],[Dækmeter]],0)</f>
        <v>0</v>
      </c>
      <c r="L6499">
        <v>0</v>
      </c>
      <c r="M6499" t="s">
        <v>3</v>
      </c>
      <c r="N6499" t="str">
        <f>VLOOKUP($F6499,Statistikkoder!$A$2:$C$154,3,FALSE)</f>
        <v>Autocamper</v>
      </c>
    </row>
    <row r="6500" spans="1:14" x14ac:dyDescent="0.2">
      <c r="A6500" t="s">
        <v>221</v>
      </c>
      <c r="B6500" s="1">
        <v>0.66666666666666663</v>
      </c>
      <c r="C6500" t="s">
        <v>0</v>
      </c>
      <c r="D6500" t="s">
        <v>1</v>
      </c>
      <c r="E6500" t="s">
        <v>190</v>
      </c>
      <c r="F6500">
        <v>410</v>
      </c>
      <c r="G6500" t="str">
        <f>VLOOKUP(Tabel1[[#This Row],[Gruppe]],Statistikkoder!$A$1:$C$154,2,FALSE)</f>
        <v>    MC                                    </v>
      </c>
      <c r="H6500">
        <v>2</v>
      </c>
      <c r="I6500">
        <v>3</v>
      </c>
      <c r="J6500">
        <v>4</v>
      </c>
      <c r="K6500">
        <f>IF(AND(Tabel1[[#This Row],[Gruppe]]&gt;=610,Tabel1[[#This Row],[Gruppe]]&lt;=765),Tabel1[[#This Row],[Dækmeter]],0)</f>
        <v>0</v>
      </c>
      <c r="L6500">
        <v>0</v>
      </c>
      <c r="M6500" t="s">
        <v>3</v>
      </c>
      <c r="N6500" t="str">
        <f>VLOOKUP($F6500,Statistikkoder!$A$2:$C$154,3,FALSE)</f>
        <v>MC/Knallert</v>
      </c>
    </row>
    <row r="6501" spans="1:14" x14ac:dyDescent="0.2">
      <c r="A6501" t="s">
        <v>221</v>
      </c>
      <c r="B6501" s="1">
        <v>0.66666666666666663</v>
      </c>
      <c r="C6501" t="s">
        <v>0</v>
      </c>
      <c r="D6501" t="s">
        <v>1</v>
      </c>
      <c r="E6501" t="s">
        <v>190</v>
      </c>
      <c r="F6501">
        <v>996</v>
      </c>
      <c r="G6501" t="str">
        <f>VLOOKUP(Tabel1[[#This Row],[Gruppe]],Statistikkoder!$A$1:$C$154,2,FALSE)</f>
        <v>    Passager i køretøj                            </v>
      </c>
      <c r="H6501">
        <v>0</v>
      </c>
      <c r="I6501">
        <v>47</v>
      </c>
      <c r="J6501">
        <v>0</v>
      </c>
      <c r="K6501">
        <f>IF(AND(Tabel1[[#This Row],[Gruppe]]&gt;=610,Tabel1[[#This Row],[Gruppe]]&lt;=765),Tabel1[[#This Row],[Dækmeter]],0)</f>
        <v>0</v>
      </c>
      <c r="L6501">
        <v>0</v>
      </c>
      <c r="M6501" t="s">
        <v>3</v>
      </c>
      <c r="N6501" t="str">
        <f>VLOOKUP($F6501,Statistikkoder!$A$2:$C$154,3,FALSE)</f>
        <v>Passager</v>
      </c>
    </row>
    <row r="6502" spans="1:14" x14ac:dyDescent="0.2">
      <c r="A6502" t="s">
        <v>221</v>
      </c>
      <c r="B6502" s="1">
        <v>0.70833333333333337</v>
      </c>
      <c r="C6502" t="s">
        <v>4</v>
      </c>
      <c r="D6502" t="s">
        <v>2</v>
      </c>
      <c r="E6502" t="s">
        <v>190</v>
      </c>
      <c r="F6502">
        <v>10</v>
      </c>
      <c r="G6502" s="16" t="str">
        <f>VLOOKUP(Tabel1[[#This Row],[Gruppe]],Statistikkoder!$A$1:$C$154,2,FALSE)</f>
        <v>    Voksen gående                    </v>
      </c>
      <c r="H6502">
        <v>0</v>
      </c>
      <c r="I6502">
        <v>5</v>
      </c>
      <c r="J6502">
        <v>0</v>
      </c>
      <c r="K6502" s="16">
        <f>IF(AND(Tabel1[[#This Row],[Gruppe]]&gt;=610,Tabel1[[#This Row],[Gruppe]]&lt;=765),Tabel1[[#This Row],[Dækmeter]],0)</f>
        <v>0</v>
      </c>
      <c r="L6502">
        <v>0</v>
      </c>
      <c r="M6502" t="s">
        <v>3</v>
      </c>
      <c r="N6502" s="16" t="str">
        <f>VLOOKUP($F6502,Statistikkoder!$A$2:$C$154,3,FALSE)</f>
        <v>Passager</v>
      </c>
    </row>
    <row r="6503" spans="1:14" x14ac:dyDescent="0.2">
      <c r="A6503" t="s">
        <v>221</v>
      </c>
      <c r="B6503" s="1">
        <v>0.70833333333333337</v>
      </c>
      <c r="C6503" t="s">
        <v>4</v>
      </c>
      <c r="D6503" t="s">
        <v>2</v>
      </c>
      <c r="E6503" t="s">
        <v>190</v>
      </c>
      <c r="F6503">
        <v>30</v>
      </c>
      <c r="G6503" s="16" t="str">
        <f>VLOOKUP(Tabel1[[#This Row],[Gruppe]],Statistikkoder!$A$1:$C$154,2,FALSE)</f>
        <v>    Barn  0-11 år gående              </v>
      </c>
      <c r="H6503">
        <v>0</v>
      </c>
      <c r="I6503">
        <v>1</v>
      </c>
      <c r="J6503">
        <v>0</v>
      </c>
      <c r="K6503" s="16">
        <f>IF(AND(Tabel1[[#This Row],[Gruppe]]&gt;=610,Tabel1[[#This Row],[Gruppe]]&lt;=765),Tabel1[[#This Row],[Dækmeter]],0)</f>
        <v>0</v>
      </c>
      <c r="L6503">
        <v>0</v>
      </c>
      <c r="M6503" t="s">
        <v>3</v>
      </c>
      <c r="N6503" s="16" t="str">
        <f>VLOOKUP($F6503,Statistikkoder!$A$2:$C$154,3,FALSE)</f>
        <v>Passager</v>
      </c>
    </row>
    <row r="6504" spans="1:14" x14ac:dyDescent="0.2">
      <c r="A6504" t="s">
        <v>221</v>
      </c>
      <c r="B6504" s="1">
        <v>0.70833333333333337</v>
      </c>
      <c r="C6504" t="s">
        <v>4</v>
      </c>
      <c r="D6504" t="s">
        <v>2</v>
      </c>
      <c r="E6504" t="s">
        <v>190</v>
      </c>
      <c r="F6504">
        <v>40</v>
      </c>
      <c r="G6504" s="16" t="str">
        <f>VLOOKUP(Tabel1[[#This Row],[Gruppe]],Statistikkoder!$A$1:$C$154,2,FALSE)</f>
        <v>    Pensionist gående                </v>
      </c>
      <c r="H6504">
        <v>0</v>
      </c>
      <c r="I6504">
        <v>1</v>
      </c>
      <c r="J6504">
        <v>0</v>
      </c>
      <c r="K6504" s="16">
        <f>IF(AND(Tabel1[[#This Row],[Gruppe]]&gt;=610,Tabel1[[#This Row],[Gruppe]]&lt;=765),Tabel1[[#This Row],[Dækmeter]],0)</f>
        <v>0</v>
      </c>
      <c r="L6504">
        <v>0</v>
      </c>
      <c r="M6504" t="s">
        <v>3</v>
      </c>
      <c r="N6504" s="16" t="str">
        <f>VLOOKUP($F6504,Statistikkoder!$A$2:$C$154,3,FALSE)</f>
        <v>Passager</v>
      </c>
    </row>
    <row r="6505" spans="1:14" x14ac:dyDescent="0.2">
      <c r="A6505" t="s">
        <v>221</v>
      </c>
      <c r="B6505" s="1">
        <v>0.70833333333333337</v>
      </c>
      <c r="C6505" t="s">
        <v>4</v>
      </c>
      <c r="D6505" t="s">
        <v>2</v>
      </c>
      <c r="E6505" t="s">
        <v>190</v>
      </c>
      <c r="F6505">
        <v>80</v>
      </c>
      <c r="G6505" s="16" t="str">
        <f>VLOOKUP(Tabel1[[#This Row],[Gruppe]],Statistikkoder!$A$1:$C$154,2,FALSE)</f>
        <v>    Bil &lt; 1,95 pendler rejse        </v>
      </c>
      <c r="H6505">
        <v>1</v>
      </c>
      <c r="I6505">
        <v>3</v>
      </c>
      <c r="J6505">
        <v>6</v>
      </c>
      <c r="K6505" s="16">
        <f>IF(AND(Tabel1[[#This Row],[Gruppe]]&gt;=610,Tabel1[[#This Row],[Gruppe]]&lt;=765),Tabel1[[#This Row],[Dækmeter]],0)</f>
        <v>0</v>
      </c>
      <c r="L6505">
        <v>0</v>
      </c>
      <c r="M6505" t="s">
        <v>3</v>
      </c>
      <c r="N6505" s="16" t="str">
        <f>VLOOKUP($F6505,Statistikkoder!$A$2:$C$154,3,FALSE)</f>
        <v>Personbil</v>
      </c>
    </row>
    <row r="6506" spans="1:14" x14ac:dyDescent="0.2">
      <c r="A6506" t="s">
        <v>221</v>
      </c>
      <c r="B6506" s="1">
        <v>0.70833333333333337</v>
      </c>
      <c r="C6506" t="s">
        <v>4</v>
      </c>
      <c r="D6506" t="s">
        <v>2</v>
      </c>
      <c r="E6506" t="s">
        <v>190</v>
      </c>
      <c r="F6506">
        <v>110</v>
      </c>
      <c r="G6506" s="16" t="str">
        <f>VLOOKUP(Tabel1[[#This Row],[Gruppe]],Statistikkoder!$A$1:$C$154,2,FALSE)</f>
        <v>    Bil &lt; 1,95 m                            </v>
      </c>
      <c r="H6506">
        <v>11</v>
      </c>
      <c r="I6506">
        <v>27</v>
      </c>
      <c r="J6506">
        <v>66</v>
      </c>
      <c r="K6506" s="16">
        <f>IF(AND(Tabel1[[#This Row],[Gruppe]]&gt;=610,Tabel1[[#This Row],[Gruppe]]&lt;=765),Tabel1[[#This Row],[Dækmeter]],0)</f>
        <v>0</v>
      </c>
      <c r="L6506">
        <v>0</v>
      </c>
      <c r="M6506" t="s">
        <v>3</v>
      </c>
      <c r="N6506" s="16" t="str">
        <f>VLOOKUP($F6506,Statistikkoder!$A$2:$C$154,3,FALSE)</f>
        <v>Personbil</v>
      </c>
    </row>
    <row r="6507" spans="1:14" x14ac:dyDescent="0.2">
      <c r="A6507" t="s">
        <v>221</v>
      </c>
      <c r="B6507" s="1">
        <v>0.70833333333333337</v>
      </c>
      <c r="C6507" t="s">
        <v>4</v>
      </c>
      <c r="D6507" t="s">
        <v>2</v>
      </c>
      <c r="E6507" t="s">
        <v>190</v>
      </c>
      <c r="F6507">
        <v>123</v>
      </c>
      <c r="G6507" s="16" t="str">
        <f>VLOOKUP(Tabel1[[#This Row],[Gruppe]],Statistikkoder!$A$1:$C$154,2,FALSE)</f>
        <v>    Bil H&gt;1,95 &amp; L&gt;6 m                      </v>
      </c>
      <c r="H6507">
        <v>1</v>
      </c>
      <c r="I6507">
        <v>2</v>
      </c>
      <c r="J6507">
        <v>6</v>
      </c>
      <c r="K6507" s="16">
        <f>IF(AND(Tabel1[[#This Row],[Gruppe]]&gt;=610,Tabel1[[#This Row],[Gruppe]]&lt;=765),Tabel1[[#This Row],[Dækmeter]],0)</f>
        <v>0</v>
      </c>
      <c r="L6507">
        <v>0</v>
      </c>
      <c r="M6507" t="s">
        <v>3</v>
      </c>
      <c r="N6507" s="16" t="str">
        <f>VLOOKUP($F6507,Statistikkoder!$A$2:$C$154,3,FALSE)</f>
        <v>Personbil</v>
      </c>
    </row>
    <row r="6508" spans="1:14" x14ac:dyDescent="0.2">
      <c r="A6508" t="s">
        <v>221</v>
      </c>
      <c r="B6508" s="1">
        <v>0.70833333333333337</v>
      </c>
      <c r="C6508" t="s">
        <v>4</v>
      </c>
      <c r="D6508" t="s">
        <v>2</v>
      </c>
      <c r="E6508" t="s">
        <v>190</v>
      </c>
      <c r="F6508">
        <v>126</v>
      </c>
      <c r="G6508" s="16" t="str">
        <f>VLOOKUP(Tabel1[[#This Row],[Gruppe]],Statistikkoder!$A$1:$C$154,2,FALSE)</f>
        <v xml:space="preserve">    Bil med campingvogn                     </v>
      </c>
      <c r="H6508">
        <v>1</v>
      </c>
      <c r="I6508">
        <v>2</v>
      </c>
      <c r="J6508">
        <v>12</v>
      </c>
      <c r="K6508" s="16">
        <f>IF(AND(Tabel1[[#This Row],[Gruppe]]&gt;=610,Tabel1[[#This Row],[Gruppe]]&lt;=765),Tabel1[[#This Row],[Dækmeter]],0)</f>
        <v>0</v>
      </c>
      <c r="L6508">
        <v>0</v>
      </c>
      <c r="M6508" t="s">
        <v>3</v>
      </c>
      <c r="N6508" s="16" t="str">
        <f>VLOOKUP($F6508,Statistikkoder!$A$2:$C$154,3,FALSE)</f>
        <v>Personbil</v>
      </c>
    </row>
    <row r="6509" spans="1:14" x14ac:dyDescent="0.2">
      <c r="A6509" t="s">
        <v>221</v>
      </c>
      <c r="B6509" s="1">
        <v>0.70833333333333337</v>
      </c>
      <c r="C6509" t="s">
        <v>4</v>
      </c>
      <c r="D6509" t="s">
        <v>2</v>
      </c>
      <c r="E6509" t="s">
        <v>190</v>
      </c>
      <c r="F6509">
        <v>410</v>
      </c>
      <c r="G6509" s="16" t="str">
        <f>VLOOKUP(Tabel1[[#This Row],[Gruppe]],Statistikkoder!$A$1:$C$154,2,FALSE)</f>
        <v>    MC                                    </v>
      </c>
      <c r="H6509">
        <v>1</v>
      </c>
      <c r="I6509">
        <v>1</v>
      </c>
      <c r="J6509">
        <v>3</v>
      </c>
      <c r="K6509" s="16">
        <f>IF(AND(Tabel1[[#This Row],[Gruppe]]&gt;=610,Tabel1[[#This Row],[Gruppe]]&lt;=765),Tabel1[[#This Row],[Dækmeter]],0)</f>
        <v>0</v>
      </c>
      <c r="L6509">
        <v>0</v>
      </c>
      <c r="M6509" t="s">
        <v>3</v>
      </c>
      <c r="N6509" s="16" t="str">
        <f>VLOOKUP($F6509,Statistikkoder!$A$2:$C$154,3,FALSE)</f>
        <v>MC/Knallert</v>
      </c>
    </row>
    <row r="6510" spans="1:14" x14ac:dyDescent="0.2">
      <c r="A6510" t="s">
        <v>221</v>
      </c>
      <c r="B6510" s="1">
        <v>0.70833333333333337</v>
      </c>
      <c r="C6510" t="s">
        <v>4</v>
      </c>
      <c r="D6510" t="s">
        <v>2</v>
      </c>
      <c r="E6510" t="s">
        <v>190</v>
      </c>
      <c r="F6510">
        <v>996</v>
      </c>
      <c r="G6510" s="16" t="str">
        <f>VLOOKUP(Tabel1[[#This Row],[Gruppe]],Statistikkoder!$A$1:$C$154,2,FALSE)</f>
        <v>    Passager i køretøj                            </v>
      </c>
      <c r="H6510">
        <v>0</v>
      </c>
      <c r="I6510">
        <v>35</v>
      </c>
      <c r="J6510">
        <v>0</v>
      </c>
      <c r="K6510" s="16">
        <f>IF(AND(Tabel1[[#This Row],[Gruppe]]&gt;=610,Tabel1[[#This Row],[Gruppe]]&lt;=765),Tabel1[[#This Row],[Dækmeter]],0)</f>
        <v>0</v>
      </c>
      <c r="L6510">
        <v>0</v>
      </c>
      <c r="M6510" t="s">
        <v>3</v>
      </c>
      <c r="N6510" s="16" t="str">
        <f>VLOOKUP($F6510,Statistikkoder!$A$2:$C$154,3,FALSE)</f>
        <v>Passager</v>
      </c>
    </row>
    <row r="6511" spans="1:14" x14ac:dyDescent="0.2">
      <c r="A6511" t="s">
        <v>221</v>
      </c>
      <c r="B6511" s="1">
        <v>0.70833333333333337</v>
      </c>
      <c r="C6511" t="s">
        <v>0</v>
      </c>
      <c r="D6511" t="s">
        <v>1</v>
      </c>
      <c r="E6511" t="s">
        <v>189</v>
      </c>
      <c r="F6511">
        <v>10</v>
      </c>
      <c r="G6511" t="str">
        <f>VLOOKUP(Tabel1[[#This Row],[Gruppe]],Statistikkoder!$A$1:$C$154,2,FALSE)</f>
        <v>    Voksen gående                    </v>
      </c>
      <c r="H6511">
        <v>0</v>
      </c>
      <c r="I6511">
        <v>10</v>
      </c>
      <c r="J6511">
        <v>0</v>
      </c>
      <c r="K6511">
        <f>IF(AND(Tabel1[[#This Row],[Gruppe]]&gt;=610,Tabel1[[#This Row],[Gruppe]]&lt;=765),Tabel1[[#This Row],[Dækmeter]],0)</f>
        <v>0</v>
      </c>
      <c r="L6511">
        <v>0</v>
      </c>
      <c r="M6511" t="s">
        <v>3</v>
      </c>
      <c r="N6511" t="str">
        <f>VLOOKUP($F6511,Statistikkoder!$A$2:$C$154,3,FALSE)</f>
        <v>Passager</v>
      </c>
    </row>
    <row r="6512" spans="1:14" x14ac:dyDescent="0.2">
      <c r="A6512" t="s">
        <v>221</v>
      </c>
      <c r="B6512" s="1">
        <v>0.70833333333333337</v>
      </c>
      <c r="C6512" t="s">
        <v>0</v>
      </c>
      <c r="D6512" t="s">
        <v>1</v>
      </c>
      <c r="E6512" t="s">
        <v>189</v>
      </c>
      <c r="F6512">
        <v>15</v>
      </c>
      <c r="G6512" t="str">
        <f>VLOOKUP(Tabel1[[#This Row],[Gruppe]],Statistikkoder!$A$1:$C$154,2,FALSE)</f>
        <v>    Voksen gående Pendler            </v>
      </c>
      <c r="H6512">
        <v>0</v>
      </c>
      <c r="I6512">
        <v>4</v>
      </c>
      <c r="J6512">
        <v>0</v>
      </c>
      <c r="K6512">
        <f>IF(AND(Tabel1[[#This Row],[Gruppe]]&gt;=610,Tabel1[[#This Row],[Gruppe]]&lt;=765),Tabel1[[#This Row],[Dækmeter]],0)</f>
        <v>0</v>
      </c>
      <c r="L6512">
        <v>0</v>
      </c>
      <c r="M6512" t="s">
        <v>3</v>
      </c>
      <c r="N6512" t="str">
        <f>VLOOKUP($F6512,Statistikkoder!$A$2:$C$154,3,FALSE)</f>
        <v>Passager</v>
      </c>
    </row>
    <row r="6513" spans="1:14" x14ac:dyDescent="0.2">
      <c r="A6513" t="s">
        <v>221</v>
      </c>
      <c r="B6513" s="1">
        <v>0.70833333333333337</v>
      </c>
      <c r="C6513" t="s">
        <v>0</v>
      </c>
      <c r="D6513" t="s">
        <v>1</v>
      </c>
      <c r="E6513" t="s">
        <v>189</v>
      </c>
      <c r="F6513">
        <v>20</v>
      </c>
      <c r="G6513" t="str">
        <f>VLOOKUP(Tabel1[[#This Row],[Gruppe]],Statistikkoder!$A$1:$C$154,2,FALSE)</f>
        <v>    Barn 12-15 år gående              </v>
      </c>
      <c r="H6513">
        <v>0</v>
      </c>
      <c r="I6513">
        <v>4</v>
      </c>
      <c r="J6513">
        <v>0</v>
      </c>
      <c r="K6513">
        <f>IF(AND(Tabel1[[#This Row],[Gruppe]]&gt;=610,Tabel1[[#This Row],[Gruppe]]&lt;=765),Tabel1[[#This Row],[Dækmeter]],0)</f>
        <v>0</v>
      </c>
      <c r="L6513">
        <v>0</v>
      </c>
      <c r="M6513" t="s">
        <v>3</v>
      </c>
      <c r="N6513" t="str">
        <f>VLOOKUP($F6513,Statistikkoder!$A$2:$C$154,3,FALSE)</f>
        <v>Passager</v>
      </c>
    </row>
    <row r="6514" spans="1:14" x14ac:dyDescent="0.2">
      <c r="A6514" t="s">
        <v>221</v>
      </c>
      <c r="B6514" s="1">
        <v>0.70833333333333337</v>
      </c>
      <c r="C6514" t="s">
        <v>0</v>
      </c>
      <c r="D6514" t="s">
        <v>1</v>
      </c>
      <c r="E6514" t="s">
        <v>189</v>
      </c>
      <c r="F6514">
        <v>21</v>
      </c>
      <c r="G6514" t="str">
        <f>VLOOKUP(Tabel1[[#This Row],[Gruppe]],Statistikkoder!$A$1:$C$154,2,FALSE)</f>
        <v>    Barn 12-15 år gående Pendler      </v>
      </c>
      <c r="H6514">
        <v>0</v>
      </c>
      <c r="I6514">
        <v>2</v>
      </c>
      <c r="J6514">
        <v>0</v>
      </c>
      <c r="K6514">
        <f>IF(AND(Tabel1[[#This Row],[Gruppe]]&gt;=610,Tabel1[[#This Row],[Gruppe]]&lt;=765),Tabel1[[#This Row],[Dækmeter]],0)</f>
        <v>0</v>
      </c>
      <c r="L6514">
        <v>0</v>
      </c>
      <c r="M6514" t="s">
        <v>3</v>
      </c>
      <c r="N6514" t="str">
        <f>VLOOKUP($F6514,Statistikkoder!$A$2:$C$154,3,FALSE)</f>
        <v>Passager</v>
      </c>
    </row>
    <row r="6515" spans="1:14" x14ac:dyDescent="0.2">
      <c r="A6515" t="s">
        <v>221</v>
      </c>
      <c r="B6515" s="1">
        <v>0.70833333333333337</v>
      </c>
      <c r="C6515" t="s">
        <v>0</v>
      </c>
      <c r="D6515" t="s">
        <v>1</v>
      </c>
      <c r="E6515" t="s">
        <v>189</v>
      </c>
      <c r="F6515">
        <v>40</v>
      </c>
      <c r="G6515" t="str">
        <f>VLOOKUP(Tabel1[[#This Row],[Gruppe]],Statistikkoder!$A$1:$C$154,2,FALSE)</f>
        <v>    Pensionist gående                </v>
      </c>
      <c r="H6515">
        <v>0</v>
      </c>
      <c r="I6515">
        <v>2</v>
      </c>
      <c r="J6515">
        <v>0</v>
      </c>
      <c r="K6515">
        <f>IF(AND(Tabel1[[#This Row],[Gruppe]]&gt;=610,Tabel1[[#This Row],[Gruppe]]&lt;=765),Tabel1[[#This Row],[Dækmeter]],0)</f>
        <v>0</v>
      </c>
      <c r="L6515">
        <v>0</v>
      </c>
      <c r="M6515" t="s">
        <v>3</v>
      </c>
      <c r="N6515" t="str">
        <f>VLOOKUP($F6515,Statistikkoder!$A$2:$C$154,3,FALSE)</f>
        <v>Passager</v>
      </c>
    </row>
    <row r="6516" spans="1:14" x14ac:dyDescent="0.2">
      <c r="A6516" t="s">
        <v>221</v>
      </c>
      <c r="B6516" s="1">
        <v>0.70833333333333337</v>
      </c>
      <c r="C6516" t="s">
        <v>0</v>
      </c>
      <c r="D6516" t="s">
        <v>1</v>
      </c>
      <c r="E6516" t="s">
        <v>189</v>
      </c>
      <c r="F6516">
        <v>80</v>
      </c>
      <c r="G6516" t="str">
        <f>VLOOKUP(Tabel1[[#This Row],[Gruppe]],Statistikkoder!$A$1:$C$154,2,FALSE)</f>
        <v>    Bil &lt; 1,95 pendler rejse        </v>
      </c>
      <c r="H6516">
        <v>3</v>
      </c>
      <c r="I6516">
        <v>8</v>
      </c>
      <c r="J6516">
        <v>18</v>
      </c>
      <c r="K6516">
        <f>IF(AND(Tabel1[[#This Row],[Gruppe]]&gt;=610,Tabel1[[#This Row],[Gruppe]]&lt;=765),Tabel1[[#This Row],[Dækmeter]],0)</f>
        <v>0</v>
      </c>
      <c r="L6516">
        <v>0</v>
      </c>
      <c r="M6516" t="s">
        <v>3</v>
      </c>
      <c r="N6516" t="str">
        <f>VLOOKUP($F6516,Statistikkoder!$A$2:$C$154,3,FALSE)</f>
        <v>Personbil</v>
      </c>
    </row>
    <row r="6517" spans="1:14" x14ac:dyDescent="0.2">
      <c r="A6517" t="s">
        <v>221</v>
      </c>
      <c r="B6517" s="1">
        <v>0.70833333333333337</v>
      </c>
      <c r="C6517" t="s">
        <v>0</v>
      </c>
      <c r="D6517" t="s">
        <v>1</v>
      </c>
      <c r="E6517" t="s">
        <v>189</v>
      </c>
      <c r="F6517">
        <v>110</v>
      </c>
      <c r="G6517" t="str">
        <f>VLOOKUP(Tabel1[[#This Row],[Gruppe]],Statistikkoder!$A$1:$C$154,2,FALSE)</f>
        <v>    Bil &lt; 1,95 m                            </v>
      </c>
      <c r="H6517">
        <v>34</v>
      </c>
      <c r="I6517">
        <v>86</v>
      </c>
      <c r="J6517">
        <v>204</v>
      </c>
      <c r="K6517">
        <f>IF(AND(Tabel1[[#This Row],[Gruppe]]&gt;=610,Tabel1[[#This Row],[Gruppe]]&lt;=765),Tabel1[[#This Row],[Dækmeter]],0)</f>
        <v>0</v>
      </c>
      <c r="L6517">
        <v>0</v>
      </c>
      <c r="M6517" t="s">
        <v>3</v>
      </c>
      <c r="N6517" t="str">
        <f>VLOOKUP($F6517,Statistikkoder!$A$2:$C$154,3,FALSE)</f>
        <v>Personbil</v>
      </c>
    </row>
    <row r="6518" spans="1:14" x14ac:dyDescent="0.2">
      <c r="A6518" t="s">
        <v>221</v>
      </c>
      <c r="B6518" s="1">
        <v>0.70833333333333337</v>
      </c>
      <c r="C6518" t="s">
        <v>0</v>
      </c>
      <c r="D6518" t="s">
        <v>1</v>
      </c>
      <c r="E6518" t="s">
        <v>189</v>
      </c>
      <c r="F6518">
        <v>120</v>
      </c>
      <c r="G6518" t="str">
        <f>VLOOKUP(Tabel1[[#This Row],[Gruppe]],Statistikkoder!$A$1:$C$154,2,FALSE)</f>
        <v>    Bil &gt; 1,95 m                            </v>
      </c>
      <c r="H6518">
        <v>1</v>
      </c>
      <c r="I6518">
        <v>6</v>
      </c>
      <c r="J6518">
        <v>6</v>
      </c>
      <c r="K6518">
        <f>IF(AND(Tabel1[[#This Row],[Gruppe]]&gt;=610,Tabel1[[#This Row],[Gruppe]]&lt;=765),Tabel1[[#This Row],[Dækmeter]],0)</f>
        <v>0</v>
      </c>
      <c r="L6518">
        <v>0</v>
      </c>
      <c r="M6518" t="s">
        <v>3</v>
      </c>
      <c r="N6518" t="str">
        <f>VLOOKUP($F6518,Statistikkoder!$A$2:$C$154,3,FALSE)</f>
        <v>Personbil</v>
      </c>
    </row>
    <row r="6519" spans="1:14" x14ac:dyDescent="0.2">
      <c r="A6519" t="s">
        <v>221</v>
      </c>
      <c r="B6519" s="1">
        <v>0.70833333333333337</v>
      </c>
      <c r="C6519" t="s">
        <v>0</v>
      </c>
      <c r="D6519" t="s">
        <v>1</v>
      </c>
      <c r="E6519" t="s">
        <v>189</v>
      </c>
      <c r="F6519">
        <v>410</v>
      </c>
      <c r="G6519" t="str">
        <f>VLOOKUP(Tabel1[[#This Row],[Gruppe]],Statistikkoder!$A$1:$C$154,2,FALSE)</f>
        <v>    MC                                    </v>
      </c>
      <c r="H6519">
        <v>2</v>
      </c>
      <c r="I6519">
        <v>4</v>
      </c>
      <c r="J6519">
        <v>4</v>
      </c>
      <c r="K6519">
        <f>IF(AND(Tabel1[[#This Row],[Gruppe]]&gt;=610,Tabel1[[#This Row],[Gruppe]]&lt;=765),Tabel1[[#This Row],[Dækmeter]],0)</f>
        <v>0</v>
      </c>
      <c r="L6519">
        <v>0</v>
      </c>
      <c r="M6519" t="s">
        <v>3</v>
      </c>
      <c r="N6519" t="str">
        <f>VLOOKUP($F6519,Statistikkoder!$A$2:$C$154,3,FALSE)</f>
        <v>MC/Knallert</v>
      </c>
    </row>
    <row r="6520" spans="1:14" x14ac:dyDescent="0.2">
      <c r="A6520" t="s">
        <v>221</v>
      </c>
      <c r="B6520" s="1">
        <v>0.70833333333333337</v>
      </c>
      <c r="C6520" t="s">
        <v>0</v>
      </c>
      <c r="D6520" t="s">
        <v>1</v>
      </c>
      <c r="E6520" t="s">
        <v>189</v>
      </c>
      <c r="F6520">
        <v>510</v>
      </c>
      <c r="G6520" t="str">
        <f>VLOOKUP(Tabel1[[#This Row],[Gruppe]],Statistikkoder!$A$1:$C$154,2,FALSE)</f>
        <v>    Cykel Voksen                            </v>
      </c>
      <c r="H6520">
        <v>2</v>
      </c>
      <c r="I6520">
        <v>0</v>
      </c>
      <c r="J6520">
        <v>2</v>
      </c>
      <c r="K6520">
        <f>IF(AND(Tabel1[[#This Row],[Gruppe]]&gt;=610,Tabel1[[#This Row],[Gruppe]]&lt;=765),Tabel1[[#This Row],[Dækmeter]],0)</f>
        <v>0</v>
      </c>
      <c r="L6520">
        <v>0</v>
      </c>
      <c r="M6520" t="s">
        <v>3</v>
      </c>
      <c r="N6520" t="str">
        <f>VLOOKUP($F6520,Statistikkoder!$A$2:$C$154,3,FALSE)</f>
        <v>Cykel</v>
      </c>
    </row>
    <row r="6521" spans="1:14" x14ac:dyDescent="0.2">
      <c r="A6521" t="s">
        <v>221</v>
      </c>
      <c r="B6521" s="1">
        <v>0.70833333333333337</v>
      </c>
      <c r="C6521" t="s">
        <v>0</v>
      </c>
      <c r="D6521" t="s">
        <v>1</v>
      </c>
      <c r="E6521" t="s">
        <v>189</v>
      </c>
      <c r="F6521">
        <v>540</v>
      </c>
      <c r="G6521" t="str">
        <f>VLOOKUP(Tabel1[[#This Row],[Gruppe]],Statistikkoder!$A$1:$C$154,2,FALSE)</f>
        <v>    Cykel m/anhænger Voksen                  </v>
      </c>
      <c r="H6521">
        <v>1</v>
      </c>
      <c r="I6521">
        <v>0</v>
      </c>
      <c r="J6521">
        <v>1</v>
      </c>
      <c r="K6521">
        <f>IF(AND(Tabel1[[#This Row],[Gruppe]]&gt;=610,Tabel1[[#This Row],[Gruppe]]&lt;=765),Tabel1[[#This Row],[Dækmeter]],0)</f>
        <v>0</v>
      </c>
      <c r="L6521">
        <v>0</v>
      </c>
      <c r="M6521" t="s">
        <v>3</v>
      </c>
      <c r="N6521" t="str">
        <f>VLOOKUP($F6521,Statistikkoder!$A$2:$C$154,3,FALSE)</f>
        <v>Cykel</v>
      </c>
    </row>
    <row r="6522" spans="1:14" x14ac:dyDescent="0.2">
      <c r="A6522" t="s">
        <v>221</v>
      </c>
      <c r="B6522" s="1">
        <v>0.70833333333333337</v>
      </c>
      <c r="C6522" t="s">
        <v>0</v>
      </c>
      <c r="D6522" t="s">
        <v>1</v>
      </c>
      <c r="E6522" t="s">
        <v>189</v>
      </c>
      <c r="F6522">
        <v>996</v>
      </c>
      <c r="G6522" t="str">
        <f>VLOOKUP(Tabel1[[#This Row],[Gruppe]],Statistikkoder!$A$1:$C$154,2,FALSE)</f>
        <v>    Passager i køretøj                            </v>
      </c>
      <c r="H6522">
        <v>0</v>
      </c>
      <c r="I6522">
        <v>104</v>
      </c>
      <c r="J6522">
        <v>0</v>
      </c>
      <c r="K6522">
        <f>IF(AND(Tabel1[[#This Row],[Gruppe]]&gt;=610,Tabel1[[#This Row],[Gruppe]]&lt;=765),Tabel1[[#This Row],[Dækmeter]],0)</f>
        <v>0</v>
      </c>
      <c r="L6522">
        <v>0</v>
      </c>
      <c r="M6522" t="s">
        <v>3</v>
      </c>
      <c r="N6522" t="str">
        <f>VLOOKUP($F6522,Statistikkoder!$A$2:$C$154,3,FALSE)</f>
        <v>Passager</v>
      </c>
    </row>
    <row r="6523" spans="1:14" x14ac:dyDescent="0.2">
      <c r="A6523" t="s">
        <v>221</v>
      </c>
      <c r="B6523" s="1">
        <v>0.75</v>
      </c>
      <c r="C6523" t="s">
        <v>4</v>
      </c>
      <c r="D6523" t="s">
        <v>2</v>
      </c>
      <c r="E6523" t="s">
        <v>189</v>
      </c>
      <c r="F6523">
        <v>10</v>
      </c>
      <c r="G6523" s="16" t="str">
        <f>VLOOKUP(Tabel1[[#This Row],[Gruppe]],Statistikkoder!$A$1:$C$154,2,FALSE)</f>
        <v>    Voksen gående                    </v>
      </c>
      <c r="H6523">
        <v>0</v>
      </c>
      <c r="I6523">
        <v>5</v>
      </c>
      <c r="J6523">
        <v>0</v>
      </c>
      <c r="K6523" s="16">
        <f>IF(AND(Tabel1[[#This Row],[Gruppe]]&gt;=610,Tabel1[[#This Row],[Gruppe]]&lt;=765),Tabel1[[#This Row],[Dækmeter]],0)</f>
        <v>0</v>
      </c>
      <c r="L6523">
        <v>0</v>
      </c>
      <c r="M6523" t="s">
        <v>3</v>
      </c>
      <c r="N6523" s="16" t="str">
        <f>VLOOKUP($F6523,Statistikkoder!$A$2:$C$154,3,FALSE)</f>
        <v>Passager</v>
      </c>
    </row>
    <row r="6524" spans="1:14" x14ac:dyDescent="0.2">
      <c r="A6524" t="s">
        <v>221</v>
      </c>
      <c r="B6524" s="1">
        <v>0.75</v>
      </c>
      <c r="C6524" t="s">
        <v>4</v>
      </c>
      <c r="D6524" t="s">
        <v>2</v>
      </c>
      <c r="E6524" t="s">
        <v>189</v>
      </c>
      <c r="F6524">
        <v>15</v>
      </c>
      <c r="G6524" s="16" t="str">
        <f>VLOOKUP(Tabel1[[#This Row],[Gruppe]],Statistikkoder!$A$1:$C$154,2,FALSE)</f>
        <v>    Voksen gående Pendler            </v>
      </c>
      <c r="H6524">
        <v>0</v>
      </c>
      <c r="I6524">
        <v>5</v>
      </c>
      <c r="J6524">
        <v>0</v>
      </c>
      <c r="K6524" s="16">
        <f>IF(AND(Tabel1[[#This Row],[Gruppe]]&gt;=610,Tabel1[[#This Row],[Gruppe]]&lt;=765),Tabel1[[#This Row],[Dækmeter]],0)</f>
        <v>0</v>
      </c>
      <c r="L6524">
        <v>0</v>
      </c>
      <c r="M6524" t="s">
        <v>3</v>
      </c>
      <c r="N6524" s="16" t="str">
        <f>VLOOKUP($F6524,Statistikkoder!$A$2:$C$154,3,FALSE)</f>
        <v>Passager</v>
      </c>
    </row>
    <row r="6525" spans="1:14" x14ac:dyDescent="0.2">
      <c r="A6525" t="s">
        <v>221</v>
      </c>
      <c r="B6525" s="1">
        <v>0.75</v>
      </c>
      <c r="C6525" t="s">
        <v>4</v>
      </c>
      <c r="D6525" t="s">
        <v>2</v>
      </c>
      <c r="E6525" t="s">
        <v>189</v>
      </c>
      <c r="F6525">
        <v>20</v>
      </c>
      <c r="G6525" s="16" t="str">
        <f>VLOOKUP(Tabel1[[#This Row],[Gruppe]],Statistikkoder!$A$1:$C$154,2,FALSE)</f>
        <v>    Barn 12-15 år gående              </v>
      </c>
      <c r="H6525">
        <v>0</v>
      </c>
      <c r="I6525">
        <v>2</v>
      </c>
      <c r="J6525">
        <v>0</v>
      </c>
      <c r="K6525" s="16">
        <f>IF(AND(Tabel1[[#This Row],[Gruppe]]&gt;=610,Tabel1[[#This Row],[Gruppe]]&lt;=765),Tabel1[[#This Row],[Dækmeter]],0)</f>
        <v>0</v>
      </c>
      <c r="L6525">
        <v>0</v>
      </c>
      <c r="M6525" t="s">
        <v>3</v>
      </c>
      <c r="N6525" s="16" t="str">
        <f>VLOOKUP($F6525,Statistikkoder!$A$2:$C$154,3,FALSE)</f>
        <v>Passager</v>
      </c>
    </row>
    <row r="6526" spans="1:14" x14ac:dyDescent="0.2">
      <c r="A6526" t="s">
        <v>221</v>
      </c>
      <c r="B6526" s="1">
        <v>0.75</v>
      </c>
      <c r="C6526" t="s">
        <v>4</v>
      </c>
      <c r="D6526" t="s">
        <v>2</v>
      </c>
      <c r="E6526" t="s">
        <v>189</v>
      </c>
      <c r="F6526">
        <v>21</v>
      </c>
      <c r="G6526" s="16" t="str">
        <f>VLOOKUP(Tabel1[[#This Row],[Gruppe]],Statistikkoder!$A$1:$C$154,2,FALSE)</f>
        <v>    Barn 12-15 år gående Pendler      </v>
      </c>
      <c r="H6526">
        <v>0</v>
      </c>
      <c r="I6526">
        <v>2</v>
      </c>
      <c r="J6526">
        <v>0</v>
      </c>
      <c r="K6526" s="16">
        <f>IF(AND(Tabel1[[#This Row],[Gruppe]]&gt;=610,Tabel1[[#This Row],[Gruppe]]&lt;=765),Tabel1[[#This Row],[Dækmeter]],0)</f>
        <v>0</v>
      </c>
      <c r="L6526">
        <v>0</v>
      </c>
      <c r="M6526" t="s">
        <v>3</v>
      </c>
      <c r="N6526" s="16" t="str">
        <f>VLOOKUP($F6526,Statistikkoder!$A$2:$C$154,3,FALSE)</f>
        <v>Passager</v>
      </c>
    </row>
    <row r="6527" spans="1:14" x14ac:dyDescent="0.2">
      <c r="A6527" t="s">
        <v>221</v>
      </c>
      <c r="B6527" s="1">
        <v>0.75</v>
      </c>
      <c r="C6527" t="s">
        <v>4</v>
      </c>
      <c r="D6527" t="s">
        <v>2</v>
      </c>
      <c r="E6527" t="s">
        <v>189</v>
      </c>
      <c r="F6527">
        <v>40</v>
      </c>
      <c r="G6527" s="16" t="str">
        <f>VLOOKUP(Tabel1[[#This Row],[Gruppe]],Statistikkoder!$A$1:$C$154,2,FALSE)</f>
        <v>    Pensionist gående                </v>
      </c>
      <c r="H6527">
        <v>0</v>
      </c>
      <c r="I6527">
        <v>4</v>
      </c>
      <c r="J6527">
        <v>0</v>
      </c>
      <c r="K6527" s="16">
        <f>IF(AND(Tabel1[[#This Row],[Gruppe]]&gt;=610,Tabel1[[#This Row],[Gruppe]]&lt;=765),Tabel1[[#This Row],[Dækmeter]],0)</f>
        <v>0</v>
      </c>
      <c r="L6527">
        <v>0</v>
      </c>
      <c r="M6527" t="s">
        <v>3</v>
      </c>
      <c r="N6527" s="16" t="str">
        <f>VLOOKUP($F6527,Statistikkoder!$A$2:$C$154,3,FALSE)</f>
        <v>Passager</v>
      </c>
    </row>
    <row r="6528" spans="1:14" x14ac:dyDescent="0.2">
      <c r="A6528" t="s">
        <v>221</v>
      </c>
      <c r="B6528" s="1">
        <v>0.75</v>
      </c>
      <c r="C6528" t="s">
        <v>4</v>
      </c>
      <c r="D6528" t="s">
        <v>2</v>
      </c>
      <c r="E6528" t="s">
        <v>189</v>
      </c>
      <c r="F6528">
        <v>80</v>
      </c>
      <c r="G6528" s="16" t="str">
        <f>VLOOKUP(Tabel1[[#This Row],[Gruppe]],Statistikkoder!$A$1:$C$154,2,FALSE)</f>
        <v>    Bil &lt; 1,95 pendler rejse        </v>
      </c>
      <c r="H6528">
        <v>3</v>
      </c>
      <c r="I6528">
        <v>4</v>
      </c>
      <c r="J6528">
        <v>18</v>
      </c>
      <c r="K6528" s="16">
        <f>IF(AND(Tabel1[[#This Row],[Gruppe]]&gt;=610,Tabel1[[#This Row],[Gruppe]]&lt;=765),Tabel1[[#This Row],[Dækmeter]],0)</f>
        <v>0</v>
      </c>
      <c r="L6528">
        <v>0</v>
      </c>
      <c r="M6528" t="s">
        <v>3</v>
      </c>
      <c r="N6528" s="16" t="str">
        <f>VLOOKUP($F6528,Statistikkoder!$A$2:$C$154,3,FALSE)</f>
        <v>Personbil</v>
      </c>
    </row>
    <row r="6529" spans="1:14" x14ac:dyDescent="0.2">
      <c r="A6529" t="s">
        <v>221</v>
      </c>
      <c r="B6529" s="1">
        <v>0.75</v>
      </c>
      <c r="C6529" t="s">
        <v>4</v>
      </c>
      <c r="D6529" t="s">
        <v>2</v>
      </c>
      <c r="E6529" t="s">
        <v>189</v>
      </c>
      <c r="F6529">
        <v>110</v>
      </c>
      <c r="G6529" s="16" t="str">
        <f>VLOOKUP(Tabel1[[#This Row],[Gruppe]],Statistikkoder!$A$1:$C$154,2,FALSE)</f>
        <v>    Bil &lt; 1,95 m                            </v>
      </c>
      <c r="H6529">
        <v>18</v>
      </c>
      <c r="I6529">
        <v>40</v>
      </c>
      <c r="J6529">
        <v>108</v>
      </c>
      <c r="K6529" s="16">
        <f>IF(AND(Tabel1[[#This Row],[Gruppe]]&gt;=610,Tabel1[[#This Row],[Gruppe]]&lt;=765),Tabel1[[#This Row],[Dækmeter]],0)</f>
        <v>0</v>
      </c>
      <c r="L6529">
        <v>0</v>
      </c>
      <c r="M6529" t="s">
        <v>3</v>
      </c>
      <c r="N6529" s="16" t="str">
        <f>VLOOKUP($F6529,Statistikkoder!$A$2:$C$154,3,FALSE)</f>
        <v>Personbil</v>
      </c>
    </row>
    <row r="6530" spans="1:14" x14ac:dyDescent="0.2">
      <c r="A6530" t="s">
        <v>221</v>
      </c>
      <c r="B6530" s="1">
        <v>0.75</v>
      </c>
      <c r="C6530" t="s">
        <v>4</v>
      </c>
      <c r="D6530" t="s">
        <v>2</v>
      </c>
      <c r="E6530" t="s">
        <v>189</v>
      </c>
      <c r="F6530">
        <v>996</v>
      </c>
      <c r="G6530" s="16" t="str">
        <f>VLOOKUP(Tabel1[[#This Row],[Gruppe]],Statistikkoder!$A$1:$C$154,2,FALSE)</f>
        <v>    Passager i køretøj                            </v>
      </c>
      <c r="H6530">
        <v>0</v>
      </c>
      <c r="I6530">
        <v>44</v>
      </c>
      <c r="J6530">
        <v>0</v>
      </c>
      <c r="K6530" s="16">
        <f>IF(AND(Tabel1[[#This Row],[Gruppe]]&gt;=610,Tabel1[[#This Row],[Gruppe]]&lt;=765),Tabel1[[#This Row],[Dækmeter]],0)</f>
        <v>0</v>
      </c>
      <c r="L6530">
        <v>0</v>
      </c>
      <c r="M6530" t="s">
        <v>3</v>
      </c>
      <c r="N6530" s="16" t="str">
        <f>VLOOKUP($F6530,Statistikkoder!$A$2:$C$154,3,FALSE)</f>
        <v>Passager</v>
      </c>
    </row>
    <row r="6531" spans="1:14" x14ac:dyDescent="0.2">
      <c r="A6531" t="s">
        <v>221</v>
      </c>
      <c r="B6531" s="1">
        <v>0.79166666666666663</v>
      </c>
      <c r="C6531" t="s">
        <v>0</v>
      </c>
      <c r="D6531" t="s">
        <v>1</v>
      </c>
      <c r="E6531" t="s">
        <v>189</v>
      </c>
      <c r="F6531">
        <v>10</v>
      </c>
      <c r="G6531" t="str">
        <f>VLOOKUP(Tabel1[[#This Row],[Gruppe]],Statistikkoder!$A$1:$C$154,2,FALSE)</f>
        <v>    Voksen gående                    </v>
      </c>
      <c r="H6531">
        <v>0</v>
      </c>
      <c r="I6531">
        <v>15</v>
      </c>
      <c r="J6531">
        <v>0</v>
      </c>
      <c r="K6531">
        <f>IF(AND(Tabel1[[#This Row],[Gruppe]]&gt;=610,Tabel1[[#This Row],[Gruppe]]&lt;=765),Tabel1[[#This Row],[Dækmeter]],0)</f>
        <v>0</v>
      </c>
      <c r="L6531">
        <v>0</v>
      </c>
      <c r="M6531" t="s">
        <v>3</v>
      </c>
      <c r="N6531" t="str">
        <f>VLOOKUP($F6531,Statistikkoder!$A$2:$C$154,3,FALSE)</f>
        <v>Passager</v>
      </c>
    </row>
    <row r="6532" spans="1:14" x14ac:dyDescent="0.2">
      <c r="A6532" t="s">
        <v>221</v>
      </c>
      <c r="B6532" s="1">
        <v>0.79166666666666663</v>
      </c>
      <c r="C6532" t="s">
        <v>0</v>
      </c>
      <c r="D6532" t="s">
        <v>1</v>
      </c>
      <c r="E6532" t="s">
        <v>189</v>
      </c>
      <c r="F6532">
        <v>15</v>
      </c>
      <c r="G6532" t="str">
        <f>VLOOKUP(Tabel1[[#This Row],[Gruppe]],Statistikkoder!$A$1:$C$154,2,FALSE)</f>
        <v>    Voksen gående Pendler            </v>
      </c>
      <c r="H6532">
        <v>0</v>
      </c>
      <c r="I6532">
        <v>2</v>
      </c>
      <c r="J6532">
        <v>0</v>
      </c>
      <c r="K6532">
        <f>IF(AND(Tabel1[[#This Row],[Gruppe]]&gt;=610,Tabel1[[#This Row],[Gruppe]]&lt;=765),Tabel1[[#This Row],[Dækmeter]],0)</f>
        <v>0</v>
      </c>
      <c r="L6532">
        <v>0</v>
      </c>
      <c r="M6532" t="s">
        <v>3</v>
      </c>
      <c r="N6532" t="str">
        <f>VLOOKUP($F6532,Statistikkoder!$A$2:$C$154,3,FALSE)</f>
        <v>Passager</v>
      </c>
    </row>
    <row r="6533" spans="1:14" x14ac:dyDescent="0.2">
      <c r="A6533" t="s">
        <v>221</v>
      </c>
      <c r="B6533" s="1">
        <v>0.79166666666666663</v>
      </c>
      <c r="C6533" t="s">
        <v>0</v>
      </c>
      <c r="D6533" t="s">
        <v>1</v>
      </c>
      <c r="E6533" t="s">
        <v>189</v>
      </c>
      <c r="F6533">
        <v>20</v>
      </c>
      <c r="G6533" t="str">
        <f>VLOOKUP(Tabel1[[#This Row],[Gruppe]],Statistikkoder!$A$1:$C$154,2,FALSE)</f>
        <v>    Barn 12-15 år gående              </v>
      </c>
      <c r="H6533">
        <v>0</v>
      </c>
      <c r="I6533">
        <v>9</v>
      </c>
      <c r="J6533">
        <v>0</v>
      </c>
      <c r="K6533">
        <f>IF(AND(Tabel1[[#This Row],[Gruppe]]&gt;=610,Tabel1[[#This Row],[Gruppe]]&lt;=765),Tabel1[[#This Row],[Dækmeter]],0)</f>
        <v>0</v>
      </c>
      <c r="L6533">
        <v>0</v>
      </c>
      <c r="M6533" t="s">
        <v>3</v>
      </c>
      <c r="N6533" t="str">
        <f>VLOOKUP($F6533,Statistikkoder!$A$2:$C$154,3,FALSE)</f>
        <v>Passager</v>
      </c>
    </row>
    <row r="6534" spans="1:14" x14ac:dyDescent="0.2">
      <c r="A6534" t="s">
        <v>221</v>
      </c>
      <c r="B6534" s="1">
        <v>0.79166666666666663</v>
      </c>
      <c r="C6534" t="s">
        <v>0</v>
      </c>
      <c r="D6534" t="s">
        <v>1</v>
      </c>
      <c r="E6534" t="s">
        <v>189</v>
      </c>
      <c r="F6534">
        <v>21</v>
      </c>
      <c r="G6534" t="str">
        <f>VLOOKUP(Tabel1[[#This Row],[Gruppe]],Statistikkoder!$A$1:$C$154,2,FALSE)</f>
        <v>    Barn 12-15 år gående Pendler      </v>
      </c>
      <c r="H6534">
        <v>0</v>
      </c>
      <c r="I6534">
        <v>2</v>
      </c>
      <c r="J6534">
        <v>0</v>
      </c>
      <c r="K6534">
        <f>IF(AND(Tabel1[[#This Row],[Gruppe]]&gt;=610,Tabel1[[#This Row],[Gruppe]]&lt;=765),Tabel1[[#This Row],[Dækmeter]],0)</f>
        <v>0</v>
      </c>
      <c r="L6534">
        <v>0</v>
      </c>
      <c r="M6534" t="s">
        <v>3</v>
      </c>
      <c r="N6534" t="str">
        <f>VLOOKUP($F6534,Statistikkoder!$A$2:$C$154,3,FALSE)</f>
        <v>Passager</v>
      </c>
    </row>
    <row r="6535" spans="1:14" x14ac:dyDescent="0.2">
      <c r="A6535" t="s">
        <v>221</v>
      </c>
      <c r="B6535" s="1">
        <v>0.79166666666666663</v>
      </c>
      <c r="C6535" t="s">
        <v>0</v>
      </c>
      <c r="D6535" t="s">
        <v>1</v>
      </c>
      <c r="E6535" t="s">
        <v>189</v>
      </c>
      <c r="F6535">
        <v>80</v>
      </c>
      <c r="G6535" t="str">
        <f>VLOOKUP(Tabel1[[#This Row],[Gruppe]],Statistikkoder!$A$1:$C$154,2,FALSE)</f>
        <v>    Bil &lt; 1,95 pendler rejse        </v>
      </c>
      <c r="H6535">
        <v>2</v>
      </c>
      <c r="I6535">
        <v>4</v>
      </c>
      <c r="J6535">
        <v>12</v>
      </c>
      <c r="K6535">
        <f>IF(AND(Tabel1[[#This Row],[Gruppe]]&gt;=610,Tabel1[[#This Row],[Gruppe]]&lt;=765),Tabel1[[#This Row],[Dækmeter]],0)</f>
        <v>0</v>
      </c>
      <c r="L6535">
        <v>0</v>
      </c>
      <c r="M6535" t="s">
        <v>3</v>
      </c>
      <c r="N6535" t="str">
        <f>VLOOKUP($F6535,Statistikkoder!$A$2:$C$154,3,FALSE)</f>
        <v>Personbil</v>
      </c>
    </row>
    <row r="6536" spans="1:14" x14ac:dyDescent="0.2">
      <c r="A6536" t="s">
        <v>221</v>
      </c>
      <c r="B6536" s="1">
        <v>0.79166666666666663</v>
      </c>
      <c r="C6536" t="s">
        <v>0</v>
      </c>
      <c r="D6536" t="s">
        <v>1</v>
      </c>
      <c r="E6536" t="s">
        <v>189</v>
      </c>
      <c r="F6536">
        <v>110</v>
      </c>
      <c r="G6536" t="str">
        <f>VLOOKUP(Tabel1[[#This Row],[Gruppe]],Statistikkoder!$A$1:$C$154,2,FALSE)</f>
        <v>    Bil &lt; 1,95 m                            </v>
      </c>
      <c r="H6536">
        <v>27</v>
      </c>
      <c r="I6536">
        <v>60</v>
      </c>
      <c r="J6536">
        <v>162</v>
      </c>
      <c r="K6536">
        <f>IF(AND(Tabel1[[#This Row],[Gruppe]]&gt;=610,Tabel1[[#This Row],[Gruppe]]&lt;=765),Tabel1[[#This Row],[Dækmeter]],0)</f>
        <v>0</v>
      </c>
      <c r="L6536">
        <v>0</v>
      </c>
      <c r="M6536" t="s">
        <v>3</v>
      </c>
      <c r="N6536" t="str">
        <f>VLOOKUP($F6536,Statistikkoder!$A$2:$C$154,3,FALSE)</f>
        <v>Personbil</v>
      </c>
    </row>
    <row r="6537" spans="1:14" x14ac:dyDescent="0.2">
      <c r="A6537" t="s">
        <v>221</v>
      </c>
      <c r="B6537" s="1">
        <v>0.79166666666666663</v>
      </c>
      <c r="C6537" t="s">
        <v>0</v>
      </c>
      <c r="D6537" t="s">
        <v>1</v>
      </c>
      <c r="E6537" t="s">
        <v>189</v>
      </c>
      <c r="F6537">
        <v>309</v>
      </c>
      <c r="G6537" t="str">
        <f>VLOOKUP(Tabel1[[#This Row],[Gruppe]],Statistikkoder!$A$1:$C$154,2,FALSE)</f>
        <v>    Autocamper &lt;  6 meter                </v>
      </c>
      <c r="H6537">
        <v>1</v>
      </c>
      <c r="I6537">
        <v>2</v>
      </c>
      <c r="J6537">
        <v>6</v>
      </c>
      <c r="K6537">
        <f>IF(AND(Tabel1[[#This Row],[Gruppe]]&gt;=610,Tabel1[[#This Row],[Gruppe]]&lt;=765),Tabel1[[#This Row],[Dækmeter]],0)</f>
        <v>0</v>
      </c>
      <c r="L6537">
        <v>0</v>
      </c>
      <c r="M6537" t="s">
        <v>3</v>
      </c>
      <c r="N6537" t="str">
        <f>VLOOKUP($F6537,Statistikkoder!$A$2:$C$154,3,FALSE)</f>
        <v>Autocamper</v>
      </c>
    </row>
    <row r="6538" spans="1:14" x14ac:dyDescent="0.2">
      <c r="A6538" t="s">
        <v>221</v>
      </c>
      <c r="B6538" s="1">
        <v>0.79166666666666663</v>
      </c>
      <c r="C6538" t="s">
        <v>0</v>
      </c>
      <c r="D6538" t="s">
        <v>1</v>
      </c>
      <c r="E6538" t="s">
        <v>189</v>
      </c>
      <c r="F6538">
        <v>410</v>
      </c>
      <c r="G6538" t="str">
        <f>VLOOKUP(Tabel1[[#This Row],[Gruppe]],Statistikkoder!$A$1:$C$154,2,FALSE)</f>
        <v>    MC                                    </v>
      </c>
      <c r="H6538">
        <v>1</v>
      </c>
      <c r="I6538">
        <v>1</v>
      </c>
      <c r="J6538">
        <v>3</v>
      </c>
      <c r="K6538">
        <f>IF(AND(Tabel1[[#This Row],[Gruppe]]&gt;=610,Tabel1[[#This Row],[Gruppe]]&lt;=765),Tabel1[[#This Row],[Dækmeter]],0)</f>
        <v>0</v>
      </c>
      <c r="L6538">
        <v>0</v>
      </c>
      <c r="M6538" t="s">
        <v>3</v>
      </c>
      <c r="N6538" t="str">
        <f>VLOOKUP($F6538,Statistikkoder!$A$2:$C$154,3,FALSE)</f>
        <v>MC/Knallert</v>
      </c>
    </row>
    <row r="6539" spans="1:14" x14ac:dyDescent="0.2">
      <c r="A6539" t="s">
        <v>221</v>
      </c>
      <c r="B6539" s="1">
        <v>0.79166666666666663</v>
      </c>
      <c r="C6539" t="s">
        <v>0</v>
      </c>
      <c r="D6539" t="s">
        <v>1</v>
      </c>
      <c r="E6539" t="s">
        <v>189</v>
      </c>
      <c r="F6539">
        <v>510</v>
      </c>
      <c r="G6539" t="str">
        <f>VLOOKUP(Tabel1[[#This Row],[Gruppe]],Statistikkoder!$A$1:$C$154,2,FALSE)</f>
        <v>    Cykel Voksen                            </v>
      </c>
      <c r="H6539">
        <v>2</v>
      </c>
      <c r="I6539">
        <v>0</v>
      </c>
      <c r="J6539">
        <v>2</v>
      </c>
      <c r="K6539">
        <f>IF(AND(Tabel1[[#This Row],[Gruppe]]&gt;=610,Tabel1[[#This Row],[Gruppe]]&lt;=765),Tabel1[[#This Row],[Dækmeter]],0)</f>
        <v>0</v>
      </c>
      <c r="L6539">
        <v>0</v>
      </c>
      <c r="M6539" t="s">
        <v>3</v>
      </c>
      <c r="N6539" t="str">
        <f>VLOOKUP($F6539,Statistikkoder!$A$2:$C$154,3,FALSE)</f>
        <v>Cykel</v>
      </c>
    </row>
    <row r="6540" spans="1:14" x14ac:dyDescent="0.2">
      <c r="A6540" t="s">
        <v>221</v>
      </c>
      <c r="B6540" s="1">
        <v>0.79166666666666663</v>
      </c>
      <c r="C6540" t="s">
        <v>0</v>
      </c>
      <c r="D6540" t="s">
        <v>1</v>
      </c>
      <c r="E6540" t="s">
        <v>189</v>
      </c>
      <c r="F6540">
        <v>996</v>
      </c>
      <c r="G6540" t="str">
        <f>VLOOKUP(Tabel1[[#This Row],[Gruppe]],Statistikkoder!$A$1:$C$154,2,FALSE)</f>
        <v>    Passager i køretøj                            </v>
      </c>
      <c r="H6540">
        <v>0</v>
      </c>
      <c r="I6540">
        <v>67</v>
      </c>
      <c r="J6540">
        <v>0</v>
      </c>
      <c r="K6540">
        <f>IF(AND(Tabel1[[#This Row],[Gruppe]]&gt;=610,Tabel1[[#This Row],[Gruppe]]&lt;=765),Tabel1[[#This Row],[Dækmeter]],0)</f>
        <v>0</v>
      </c>
      <c r="L6540">
        <v>0</v>
      </c>
      <c r="M6540" t="s">
        <v>3</v>
      </c>
      <c r="N6540" t="str">
        <f>VLOOKUP($F6540,Statistikkoder!$A$2:$C$154,3,FALSE)</f>
        <v>Passager</v>
      </c>
    </row>
    <row r="6541" spans="1:14" x14ac:dyDescent="0.2">
      <c r="A6541" t="s">
        <v>221</v>
      </c>
      <c r="B6541" s="1">
        <v>0.83333333333333337</v>
      </c>
      <c r="C6541" t="s">
        <v>4</v>
      </c>
      <c r="D6541" t="s">
        <v>2</v>
      </c>
      <c r="E6541" t="s">
        <v>189</v>
      </c>
      <c r="F6541">
        <v>10</v>
      </c>
      <c r="G6541" s="16" t="str">
        <f>VLOOKUP(Tabel1[[#This Row],[Gruppe]],Statistikkoder!$A$1:$C$154,2,FALSE)</f>
        <v>    Voksen gående                    </v>
      </c>
      <c r="H6541">
        <v>0</v>
      </c>
      <c r="I6541">
        <v>6</v>
      </c>
      <c r="J6541">
        <v>0</v>
      </c>
      <c r="K6541" s="16">
        <f>IF(AND(Tabel1[[#This Row],[Gruppe]]&gt;=610,Tabel1[[#This Row],[Gruppe]]&lt;=765),Tabel1[[#This Row],[Dækmeter]],0)</f>
        <v>0</v>
      </c>
      <c r="L6541">
        <v>0</v>
      </c>
      <c r="M6541" t="s">
        <v>3</v>
      </c>
      <c r="N6541" s="16" t="str">
        <f>VLOOKUP($F6541,Statistikkoder!$A$2:$C$154,3,FALSE)</f>
        <v>Passager</v>
      </c>
    </row>
    <row r="6542" spans="1:14" x14ac:dyDescent="0.2">
      <c r="A6542" t="s">
        <v>221</v>
      </c>
      <c r="B6542" s="1">
        <v>0.83333333333333337</v>
      </c>
      <c r="C6542" t="s">
        <v>4</v>
      </c>
      <c r="D6542" t="s">
        <v>2</v>
      </c>
      <c r="E6542" t="s">
        <v>189</v>
      </c>
      <c r="F6542">
        <v>20</v>
      </c>
      <c r="G6542" s="16" t="str">
        <f>VLOOKUP(Tabel1[[#This Row],[Gruppe]],Statistikkoder!$A$1:$C$154,2,FALSE)</f>
        <v>    Barn 12-15 år gående              </v>
      </c>
      <c r="H6542">
        <v>0</v>
      </c>
      <c r="I6542">
        <v>2</v>
      </c>
      <c r="J6542">
        <v>0</v>
      </c>
      <c r="K6542" s="16">
        <f>IF(AND(Tabel1[[#This Row],[Gruppe]]&gt;=610,Tabel1[[#This Row],[Gruppe]]&lt;=765),Tabel1[[#This Row],[Dækmeter]],0)</f>
        <v>0</v>
      </c>
      <c r="L6542">
        <v>0</v>
      </c>
      <c r="M6542" t="s">
        <v>3</v>
      </c>
      <c r="N6542" s="16" t="str">
        <f>VLOOKUP($F6542,Statistikkoder!$A$2:$C$154,3,FALSE)</f>
        <v>Passager</v>
      </c>
    </row>
    <row r="6543" spans="1:14" x14ac:dyDescent="0.2">
      <c r="A6543" t="s">
        <v>221</v>
      </c>
      <c r="B6543" s="1">
        <v>0.83333333333333337</v>
      </c>
      <c r="C6543" t="s">
        <v>4</v>
      </c>
      <c r="D6543" t="s">
        <v>2</v>
      </c>
      <c r="E6543" t="s">
        <v>189</v>
      </c>
      <c r="F6543">
        <v>21</v>
      </c>
      <c r="G6543" s="16" t="str">
        <f>VLOOKUP(Tabel1[[#This Row],[Gruppe]],Statistikkoder!$A$1:$C$154,2,FALSE)</f>
        <v>    Barn 12-15 år gående Pendler      </v>
      </c>
      <c r="H6543">
        <v>0</v>
      </c>
      <c r="I6543">
        <v>2</v>
      </c>
      <c r="J6543">
        <v>0</v>
      </c>
      <c r="K6543" s="16">
        <f>IF(AND(Tabel1[[#This Row],[Gruppe]]&gt;=610,Tabel1[[#This Row],[Gruppe]]&lt;=765),Tabel1[[#This Row],[Dækmeter]],0)</f>
        <v>0</v>
      </c>
      <c r="L6543">
        <v>0</v>
      </c>
      <c r="M6543" t="s">
        <v>3</v>
      </c>
      <c r="N6543" s="16" t="str">
        <f>VLOOKUP($F6543,Statistikkoder!$A$2:$C$154,3,FALSE)</f>
        <v>Passager</v>
      </c>
    </row>
    <row r="6544" spans="1:14" x14ac:dyDescent="0.2">
      <c r="A6544" t="s">
        <v>221</v>
      </c>
      <c r="B6544" s="1">
        <v>0.83333333333333337</v>
      </c>
      <c r="C6544" t="s">
        <v>4</v>
      </c>
      <c r="D6544" t="s">
        <v>2</v>
      </c>
      <c r="E6544" t="s">
        <v>189</v>
      </c>
      <c r="F6544">
        <v>80</v>
      </c>
      <c r="G6544" s="16" t="str">
        <f>VLOOKUP(Tabel1[[#This Row],[Gruppe]],Statistikkoder!$A$1:$C$154,2,FALSE)</f>
        <v>    Bil &lt; 1,95 pendler rejse        </v>
      </c>
      <c r="H6544">
        <v>2</v>
      </c>
      <c r="I6544">
        <v>5</v>
      </c>
      <c r="J6544">
        <v>12</v>
      </c>
      <c r="K6544" s="16">
        <f>IF(AND(Tabel1[[#This Row],[Gruppe]]&gt;=610,Tabel1[[#This Row],[Gruppe]]&lt;=765),Tabel1[[#This Row],[Dækmeter]],0)</f>
        <v>0</v>
      </c>
      <c r="L6544">
        <v>0</v>
      </c>
      <c r="M6544" t="s">
        <v>3</v>
      </c>
      <c r="N6544" s="16" t="str">
        <f>VLOOKUP($F6544,Statistikkoder!$A$2:$C$154,3,FALSE)</f>
        <v>Personbil</v>
      </c>
    </row>
    <row r="6545" spans="1:14" x14ac:dyDescent="0.2">
      <c r="A6545" t="s">
        <v>221</v>
      </c>
      <c r="B6545" s="1">
        <v>0.83333333333333337</v>
      </c>
      <c r="C6545" t="s">
        <v>4</v>
      </c>
      <c r="D6545" t="s">
        <v>2</v>
      </c>
      <c r="E6545" t="s">
        <v>189</v>
      </c>
      <c r="F6545">
        <v>84</v>
      </c>
      <c r="G6545" s="16" t="str">
        <f>VLOOKUP(Tabel1[[#This Row],[Gruppe]],Statistikkoder!$A$1:$C$154,2,FALSE)</f>
        <v>    Bil &gt; 1,95 m Pendler rejse      </v>
      </c>
      <c r="H6545">
        <v>1</v>
      </c>
      <c r="I6545">
        <v>1</v>
      </c>
      <c r="J6545">
        <v>6</v>
      </c>
      <c r="K6545" s="16">
        <f>IF(AND(Tabel1[[#This Row],[Gruppe]]&gt;=610,Tabel1[[#This Row],[Gruppe]]&lt;=765),Tabel1[[#This Row],[Dækmeter]],0)</f>
        <v>0</v>
      </c>
      <c r="L6545">
        <v>0</v>
      </c>
      <c r="M6545" t="s">
        <v>3</v>
      </c>
      <c r="N6545" s="16" t="str">
        <f>VLOOKUP($F6545,Statistikkoder!$A$2:$C$154,3,FALSE)</f>
        <v>Personbil</v>
      </c>
    </row>
    <row r="6546" spans="1:14" x14ac:dyDescent="0.2">
      <c r="A6546" t="s">
        <v>221</v>
      </c>
      <c r="B6546" s="1">
        <v>0.83333333333333337</v>
      </c>
      <c r="C6546" t="s">
        <v>4</v>
      </c>
      <c r="D6546" t="s">
        <v>2</v>
      </c>
      <c r="E6546" t="s">
        <v>189</v>
      </c>
      <c r="F6546">
        <v>110</v>
      </c>
      <c r="G6546" s="16" t="str">
        <f>VLOOKUP(Tabel1[[#This Row],[Gruppe]],Statistikkoder!$A$1:$C$154,2,FALSE)</f>
        <v>    Bil &lt; 1,95 m                            </v>
      </c>
      <c r="H6546">
        <v>8</v>
      </c>
      <c r="I6546">
        <v>13</v>
      </c>
      <c r="J6546">
        <v>48</v>
      </c>
      <c r="K6546" s="16">
        <f>IF(AND(Tabel1[[#This Row],[Gruppe]]&gt;=610,Tabel1[[#This Row],[Gruppe]]&lt;=765),Tabel1[[#This Row],[Dækmeter]],0)</f>
        <v>0</v>
      </c>
      <c r="L6546">
        <v>0</v>
      </c>
      <c r="M6546" t="s">
        <v>3</v>
      </c>
      <c r="N6546" s="16" t="str">
        <f>VLOOKUP($F6546,Statistikkoder!$A$2:$C$154,3,FALSE)</f>
        <v>Personbil</v>
      </c>
    </row>
    <row r="6547" spans="1:14" x14ac:dyDescent="0.2">
      <c r="A6547" t="s">
        <v>221</v>
      </c>
      <c r="B6547" s="1">
        <v>0.83333333333333337</v>
      </c>
      <c r="C6547" t="s">
        <v>4</v>
      </c>
      <c r="D6547" t="s">
        <v>2</v>
      </c>
      <c r="E6547" t="s">
        <v>189</v>
      </c>
      <c r="F6547">
        <v>996</v>
      </c>
      <c r="G6547" s="16" t="str">
        <f>VLOOKUP(Tabel1[[#This Row],[Gruppe]],Statistikkoder!$A$1:$C$154,2,FALSE)</f>
        <v>    Passager i køretøj                            </v>
      </c>
      <c r="H6547">
        <v>0</v>
      </c>
      <c r="I6547">
        <v>19</v>
      </c>
      <c r="J6547">
        <v>0</v>
      </c>
      <c r="K6547" s="16">
        <f>IF(AND(Tabel1[[#This Row],[Gruppe]]&gt;=610,Tabel1[[#This Row],[Gruppe]]&lt;=765),Tabel1[[#This Row],[Dækmeter]],0)</f>
        <v>0</v>
      </c>
      <c r="L6547">
        <v>0</v>
      </c>
      <c r="M6547" t="s">
        <v>3</v>
      </c>
      <c r="N6547" s="16" t="str">
        <f>VLOOKUP($F6547,Statistikkoder!$A$2:$C$154,3,FALSE)</f>
        <v>Passager</v>
      </c>
    </row>
    <row r="6548" spans="1:14" x14ac:dyDescent="0.2">
      <c r="A6548" t="s">
        <v>221</v>
      </c>
      <c r="B6548" s="1">
        <v>0.875</v>
      </c>
      <c r="C6548" t="s">
        <v>0</v>
      </c>
      <c r="D6548" t="s">
        <v>1</v>
      </c>
      <c r="E6548" t="s">
        <v>189</v>
      </c>
      <c r="F6548">
        <v>10</v>
      </c>
      <c r="G6548" t="str">
        <f>VLOOKUP(Tabel1[[#This Row],[Gruppe]],Statistikkoder!$A$1:$C$154,2,FALSE)</f>
        <v>    Voksen gående                    </v>
      </c>
      <c r="H6548">
        <v>0</v>
      </c>
      <c r="I6548">
        <v>6</v>
      </c>
      <c r="J6548">
        <v>0</v>
      </c>
      <c r="K6548">
        <f>IF(AND(Tabel1[[#This Row],[Gruppe]]&gt;=610,Tabel1[[#This Row],[Gruppe]]&lt;=765),Tabel1[[#This Row],[Dækmeter]],0)</f>
        <v>0</v>
      </c>
      <c r="L6548">
        <v>0</v>
      </c>
      <c r="M6548" t="s">
        <v>3</v>
      </c>
      <c r="N6548" t="str">
        <f>VLOOKUP($F6548,Statistikkoder!$A$2:$C$154,3,FALSE)</f>
        <v>Passager</v>
      </c>
    </row>
    <row r="6549" spans="1:14" x14ac:dyDescent="0.2">
      <c r="A6549" t="s">
        <v>221</v>
      </c>
      <c r="B6549" s="1">
        <v>0.875</v>
      </c>
      <c r="C6549" t="s">
        <v>0</v>
      </c>
      <c r="D6549" t="s">
        <v>1</v>
      </c>
      <c r="E6549" t="s">
        <v>189</v>
      </c>
      <c r="F6549">
        <v>20</v>
      </c>
      <c r="G6549" t="str">
        <f>VLOOKUP(Tabel1[[#This Row],[Gruppe]],Statistikkoder!$A$1:$C$154,2,FALSE)</f>
        <v>    Barn 12-15 år gående              </v>
      </c>
      <c r="H6549">
        <v>0</v>
      </c>
      <c r="I6549">
        <v>1</v>
      </c>
      <c r="J6549">
        <v>0</v>
      </c>
      <c r="K6549">
        <f>IF(AND(Tabel1[[#This Row],[Gruppe]]&gt;=610,Tabel1[[#This Row],[Gruppe]]&lt;=765),Tabel1[[#This Row],[Dækmeter]],0)</f>
        <v>0</v>
      </c>
      <c r="L6549">
        <v>0</v>
      </c>
      <c r="M6549" t="s">
        <v>3</v>
      </c>
      <c r="N6549" t="str">
        <f>VLOOKUP($F6549,Statistikkoder!$A$2:$C$154,3,FALSE)</f>
        <v>Passager</v>
      </c>
    </row>
    <row r="6550" spans="1:14" x14ac:dyDescent="0.2">
      <c r="A6550" t="s">
        <v>221</v>
      </c>
      <c r="B6550" s="1">
        <v>0.875</v>
      </c>
      <c r="C6550" t="s">
        <v>0</v>
      </c>
      <c r="D6550" t="s">
        <v>1</v>
      </c>
      <c r="E6550" t="s">
        <v>189</v>
      </c>
      <c r="F6550">
        <v>80</v>
      </c>
      <c r="G6550" t="str">
        <f>VLOOKUP(Tabel1[[#This Row],[Gruppe]],Statistikkoder!$A$1:$C$154,2,FALSE)</f>
        <v>    Bil &lt; 1,95 pendler rejse        </v>
      </c>
      <c r="H6550">
        <v>4</v>
      </c>
      <c r="I6550">
        <v>6</v>
      </c>
      <c r="J6550">
        <v>24</v>
      </c>
      <c r="K6550">
        <f>IF(AND(Tabel1[[#This Row],[Gruppe]]&gt;=610,Tabel1[[#This Row],[Gruppe]]&lt;=765),Tabel1[[#This Row],[Dækmeter]],0)</f>
        <v>0</v>
      </c>
      <c r="L6550">
        <v>0</v>
      </c>
      <c r="M6550" t="s">
        <v>3</v>
      </c>
      <c r="N6550" t="str">
        <f>VLOOKUP($F6550,Statistikkoder!$A$2:$C$154,3,FALSE)</f>
        <v>Personbil</v>
      </c>
    </row>
    <row r="6551" spans="1:14" x14ac:dyDescent="0.2">
      <c r="A6551" t="s">
        <v>221</v>
      </c>
      <c r="B6551" s="1">
        <v>0.875</v>
      </c>
      <c r="C6551" t="s">
        <v>0</v>
      </c>
      <c r="D6551" t="s">
        <v>1</v>
      </c>
      <c r="E6551" t="s">
        <v>189</v>
      </c>
      <c r="F6551">
        <v>110</v>
      </c>
      <c r="G6551" t="str">
        <f>VLOOKUP(Tabel1[[#This Row],[Gruppe]],Statistikkoder!$A$1:$C$154,2,FALSE)</f>
        <v>    Bil &lt; 1,95 m                            </v>
      </c>
      <c r="H6551">
        <v>11</v>
      </c>
      <c r="I6551">
        <v>19</v>
      </c>
      <c r="J6551">
        <v>66</v>
      </c>
      <c r="K6551">
        <f>IF(AND(Tabel1[[#This Row],[Gruppe]]&gt;=610,Tabel1[[#This Row],[Gruppe]]&lt;=765),Tabel1[[#This Row],[Dækmeter]],0)</f>
        <v>0</v>
      </c>
      <c r="L6551">
        <v>0</v>
      </c>
      <c r="M6551" t="s">
        <v>3</v>
      </c>
      <c r="N6551" t="str">
        <f>VLOOKUP($F6551,Statistikkoder!$A$2:$C$154,3,FALSE)</f>
        <v>Personbil</v>
      </c>
    </row>
    <row r="6552" spans="1:14" x14ac:dyDescent="0.2">
      <c r="A6552" t="s">
        <v>221</v>
      </c>
      <c r="B6552" s="1">
        <v>0.875</v>
      </c>
      <c r="C6552" t="s">
        <v>0</v>
      </c>
      <c r="D6552" t="s">
        <v>1</v>
      </c>
      <c r="E6552" t="s">
        <v>189</v>
      </c>
      <c r="F6552">
        <v>115</v>
      </c>
      <c r="G6552" t="str">
        <f>VLOOKUP(Tabel1[[#This Row],[Gruppe]],Statistikkoder!$A$1:$C$154,2,FALSE)</f>
        <v>    Bil &lt; 1,95 m med anhænger                </v>
      </c>
      <c r="H6552">
        <v>1</v>
      </c>
      <c r="I6552">
        <v>1</v>
      </c>
      <c r="J6552">
        <v>10</v>
      </c>
      <c r="K6552">
        <f>IF(AND(Tabel1[[#This Row],[Gruppe]]&gt;=610,Tabel1[[#This Row],[Gruppe]]&lt;=765),Tabel1[[#This Row],[Dækmeter]],0)</f>
        <v>0</v>
      </c>
      <c r="L6552">
        <v>0</v>
      </c>
      <c r="M6552" t="s">
        <v>3</v>
      </c>
      <c r="N6552" t="str">
        <f>VLOOKUP($F6552,Statistikkoder!$A$2:$C$154,3,FALSE)</f>
        <v>Personbil</v>
      </c>
    </row>
    <row r="6553" spans="1:14" x14ac:dyDescent="0.2">
      <c r="A6553" t="s">
        <v>221</v>
      </c>
      <c r="B6553" s="1">
        <v>0.875</v>
      </c>
      <c r="C6553" t="s">
        <v>0</v>
      </c>
      <c r="D6553" t="s">
        <v>1</v>
      </c>
      <c r="E6553" t="s">
        <v>189</v>
      </c>
      <c r="F6553">
        <v>510</v>
      </c>
      <c r="G6553" t="str">
        <f>VLOOKUP(Tabel1[[#This Row],[Gruppe]],Statistikkoder!$A$1:$C$154,2,FALSE)</f>
        <v>    Cykel Voksen                            </v>
      </c>
      <c r="H6553">
        <v>2</v>
      </c>
      <c r="I6553">
        <v>0</v>
      </c>
      <c r="J6553">
        <v>2</v>
      </c>
      <c r="K6553">
        <f>IF(AND(Tabel1[[#This Row],[Gruppe]]&gt;=610,Tabel1[[#This Row],[Gruppe]]&lt;=765),Tabel1[[#This Row],[Dækmeter]],0)</f>
        <v>0</v>
      </c>
      <c r="L6553">
        <v>0</v>
      </c>
      <c r="M6553" t="s">
        <v>3</v>
      </c>
      <c r="N6553" t="str">
        <f>VLOOKUP($F6553,Statistikkoder!$A$2:$C$154,3,FALSE)</f>
        <v>Cykel</v>
      </c>
    </row>
    <row r="6554" spans="1:14" x14ac:dyDescent="0.2">
      <c r="A6554" t="s">
        <v>221</v>
      </c>
      <c r="B6554" s="1">
        <v>0.875</v>
      </c>
      <c r="C6554" t="s">
        <v>0</v>
      </c>
      <c r="D6554" t="s">
        <v>1</v>
      </c>
      <c r="E6554" t="s">
        <v>189</v>
      </c>
      <c r="F6554">
        <v>996</v>
      </c>
      <c r="G6554" t="str">
        <f>VLOOKUP(Tabel1[[#This Row],[Gruppe]],Statistikkoder!$A$1:$C$154,2,FALSE)</f>
        <v>    Passager i køretøj                            </v>
      </c>
      <c r="H6554">
        <v>0</v>
      </c>
      <c r="I6554">
        <v>26</v>
      </c>
      <c r="J6554">
        <v>0</v>
      </c>
      <c r="K6554">
        <f>IF(AND(Tabel1[[#This Row],[Gruppe]]&gt;=610,Tabel1[[#This Row],[Gruppe]]&lt;=765),Tabel1[[#This Row],[Dækmeter]],0)</f>
        <v>0</v>
      </c>
      <c r="L6554">
        <v>0</v>
      </c>
      <c r="M6554" t="s">
        <v>3</v>
      </c>
      <c r="N6554" t="str">
        <f>VLOOKUP($F6554,Statistikkoder!$A$2:$C$154,3,FALSE)</f>
        <v>Passager</v>
      </c>
    </row>
    <row r="6555" spans="1:14" x14ac:dyDescent="0.2">
      <c r="B6555" s="1"/>
      <c r="I6555" s="15">
        <f>SUBTOTAL(9,$I$2:$I$6554)</f>
        <v>90770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4"/>
  <sheetViews>
    <sheetView topLeftCell="A88" workbookViewId="0"/>
  </sheetViews>
  <sheetFormatPr defaultColWidth="9.140625" defaultRowHeight="12.75" x14ac:dyDescent="0.2"/>
  <cols>
    <col min="1" max="1" width="9.140625" style="8"/>
    <col min="2" max="2" width="40.5703125" style="8" customWidth="1"/>
    <col min="3" max="3" width="14.5703125" style="8" customWidth="1"/>
    <col min="4" max="16384" width="9.140625" style="8"/>
  </cols>
  <sheetData>
    <row r="1" spans="1:3" ht="25.5" x14ac:dyDescent="0.2">
      <c r="A1" s="5" t="s">
        <v>19</v>
      </c>
      <c r="B1" s="6" t="s">
        <v>11</v>
      </c>
      <c r="C1" s="7" t="s">
        <v>20</v>
      </c>
    </row>
    <row r="2" spans="1:3" x14ac:dyDescent="0.2">
      <c r="A2" s="9">
        <v>5</v>
      </c>
      <c r="B2" s="10" t="s">
        <v>21</v>
      </c>
      <c r="C2" s="11" t="s">
        <v>22</v>
      </c>
    </row>
    <row r="3" spans="1:3" x14ac:dyDescent="0.2">
      <c r="A3" s="12">
        <v>8</v>
      </c>
      <c r="B3" s="13" t="s">
        <v>23</v>
      </c>
      <c r="C3" s="14" t="s">
        <v>22</v>
      </c>
    </row>
    <row r="4" spans="1:3" x14ac:dyDescent="0.2">
      <c r="A4" s="9">
        <v>9</v>
      </c>
      <c r="B4" s="10" t="s">
        <v>24</v>
      </c>
      <c r="C4" s="11" t="s">
        <v>22</v>
      </c>
    </row>
    <row r="5" spans="1:3" x14ac:dyDescent="0.2">
      <c r="A5" s="12">
        <v>10</v>
      </c>
      <c r="B5" s="13" t="s">
        <v>25</v>
      </c>
      <c r="C5" s="14" t="s">
        <v>22</v>
      </c>
    </row>
    <row r="6" spans="1:3" x14ac:dyDescent="0.2">
      <c r="A6" s="9">
        <v>11</v>
      </c>
      <c r="B6" s="10" t="s">
        <v>26</v>
      </c>
      <c r="C6" s="11" t="s">
        <v>22</v>
      </c>
    </row>
    <row r="7" spans="1:3" x14ac:dyDescent="0.2">
      <c r="A7" s="12">
        <v>12</v>
      </c>
      <c r="B7" s="13" t="s">
        <v>27</v>
      </c>
      <c r="C7" s="14" t="s">
        <v>22</v>
      </c>
    </row>
    <row r="8" spans="1:3" x14ac:dyDescent="0.2">
      <c r="A8" s="9">
        <v>13</v>
      </c>
      <c r="B8" s="10" t="s">
        <v>28</v>
      </c>
      <c r="C8" s="11" t="s">
        <v>22</v>
      </c>
    </row>
    <row r="9" spans="1:3" x14ac:dyDescent="0.2">
      <c r="A9" s="12">
        <v>14</v>
      </c>
      <c r="B9" s="13" t="s">
        <v>29</v>
      </c>
      <c r="C9" s="14" t="s">
        <v>22</v>
      </c>
    </row>
    <row r="10" spans="1:3" x14ac:dyDescent="0.2">
      <c r="A10" s="9">
        <v>15</v>
      </c>
      <c r="B10" s="10" t="s">
        <v>30</v>
      </c>
      <c r="C10" s="11" t="s">
        <v>22</v>
      </c>
    </row>
    <row r="11" spans="1:3" x14ac:dyDescent="0.2">
      <c r="A11" s="12">
        <v>16</v>
      </c>
      <c r="B11" s="13" t="s">
        <v>31</v>
      </c>
      <c r="C11" s="14" t="s">
        <v>22</v>
      </c>
    </row>
    <row r="12" spans="1:3" x14ac:dyDescent="0.2">
      <c r="A12" s="9">
        <v>20</v>
      </c>
      <c r="B12" s="10" t="s">
        <v>32</v>
      </c>
      <c r="C12" s="11" t="s">
        <v>22</v>
      </c>
    </row>
    <row r="13" spans="1:3" x14ac:dyDescent="0.2">
      <c r="A13" s="12">
        <v>21</v>
      </c>
      <c r="B13" s="13" t="s">
        <v>33</v>
      </c>
      <c r="C13" s="14" t="s">
        <v>22</v>
      </c>
    </row>
    <row r="14" spans="1:3" x14ac:dyDescent="0.2">
      <c r="A14" s="9">
        <v>25</v>
      </c>
      <c r="B14" s="10" t="s">
        <v>34</v>
      </c>
      <c r="C14" s="11" t="s">
        <v>22</v>
      </c>
    </row>
    <row r="15" spans="1:3" x14ac:dyDescent="0.2">
      <c r="A15" s="12">
        <v>26</v>
      </c>
      <c r="B15" s="13" t="s">
        <v>35</v>
      </c>
      <c r="C15" s="14" t="s">
        <v>22</v>
      </c>
    </row>
    <row r="16" spans="1:3" x14ac:dyDescent="0.2">
      <c r="A16" s="9">
        <v>27</v>
      </c>
      <c r="B16" s="10" t="s">
        <v>36</v>
      </c>
      <c r="C16" s="11" t="s">
        <v>22</v>
      </c>
    </row>
    <row r="17" spans="1:3" x14ac:dyDescent="0.2">
      <c r="A17" s="12">
        <v>30</v>
      </c>
      <c r="B17" s="13" t="s">
        <v>37</v>
      </c>
      <c r="C17" s="14" t="s">
        <v>22</v>
      </c>
    </row>
    <row r="18" spans="1:3" x14ac:dyDescent="0.2">
      <c r="A18" s="9">
        <v>31</v>
      </c>
      <c r="B18" s="10" t="s">
        <v>38</v>
      </c>
      <c r="C18" s="11" t="s">
        <v>22</v>
      </c>
    </row>
    <row r="19" spans="1:3" x14ac:dyDescent="0.2">
      <c r="A19" s="12">
        <v>40</v>
      </c>
      <c r="B19" s="13" t="s">
        <v>39</v>
      </c>
      <c r="C19" s="14" t="s">
        <v>22</v>
      </c>
    </row>
    <row r="20" spans="1:3" x14ac:dyDescent="0.2">
      <c r="A20" s="9">
        <v>41</v>
      </c>
      <c r="B20" s="10" t="s">
        <v>40</v>
      </c>
      <c r="C20" s="11" t="s">
        <v>22</v>
      </c>
    </row>
    <row r="21" spans="1:3" x14ac:dyDescent="0.2">
      <c r="A21" s="12">
        <v>50</v>
      </c>
      <c r="B21" s="13" t="s">
        <v>41</v>
      </c>
      <c r="C21" s="14" t="s">
        <v>22</v>
      </c>
    </row>
    <row r="22" spans="1:3" x14ac:dyDescent="0.2">
      <c r="A22" s="9">
        <v>60</v>
      </c>
      <c r="B22" s="10" t="s">
        <v>42</v>
      </c>
      <c r="C22" s="11" t="s">
        <v>22</v>
      </c>
    </row>
    <row r="23" spans="1:3" x14ac:dyDescent="0.2">
      <c r="A23" s="12">
        <v>70</v>
      </c>
      <c r="B23" s="13" t="s">
        <v>43</v>
      </c>
      <c r="C23" s="14" t="s">
        <v>22</v>
      </c>
    </row>
    <row r="24" spans="1:3" x14ac:dyDescent="0.2">
      <c r="A24" s="9">
        <v>71</v>
      </c>
      <c r="B24" s="10" t="s">
        <v>44</v>
      </c>
      <c r="C24" s="11" t="s">
        <v>22</v>
      </c>
    </row>
    <row r="25" spans="1:3" x14ac:dyDescent="0.2">
      <c r="A25" s="12">
        <v>73</v>
      </c>
      <c r="B25" s="13" t="s">
        <v>45</v>
      </c>
      <c r="C25" s="14" t="s">
        <v>22</v>
      </c>
    </row>
    <row r="26" spans="1:3" x14ac:dyDescent="0.2">
      <c r="A26" s="9">
        <v>80</v>
      </c>
      <c r="B26" s="10" t="s">
        <v>46</v>
      </c>
      <c r="C26" s="11" t="s">
        <v>47</v>
      </c>
    </row>
    <row r="27" spans="1:3" x14ac:dyDescent="0.2">
      <c r="A27" s="12">
        <v>81</v>
      </c>
      <c r="B27" s="13" t="s">
        <v>48</v>
      </c>
      <c r="C27" s="14" t="s">
        <v>47</v>
      </c>
    </row>
    <row r="28" spans="1:3" x14ac:dyDescent="0.2">
      <c r="A28" s="9">
        <v>82</v>
      </c>
      <c r="B28" s="10" t="s">
        <v>49</v>
      </c>
      <c r="C28" s="11" t="s">
        <v>47</v>
      </c>
    </row>
    <row r="29" spans="1:3" x14ac:dyDescent="0.2">
      <c r="A29" s="12">
        <v>83</v>
      </c>
      <c r="B29" s="13" t="s">
        <v>50</v>
      </c>
      <c r="C29" s="14" t="s">
        <v>47</v>
      </c>
    </row>
    <row r="30" spans="1:3" x14ac:dyDescent="0.2">
      <c r="A30" s="9">
        <v>84</v>
      </c>
      <c r="B30" s="10" t="s">
        <v>50</v>
      </c>
      <c r="C30" s="11" t="s">
        <v>47</v>
      </c>
    </row>
    <row r="31" spans="1:3" x14ac:dyDescent="0.2">
      <c r="A31" s="12">
        <v>100</v>
      </c>
      <c r="B31" s="13" t="s">
        <v>51</v>
      </c>
      <c r="C31" s="14" t="s">
        <v>52</v>
      </c>
    </row>
    <row r="32" spans="1:3" x14ac:dyDescent="0.2">
      <c r="A32" s="9">
        <v>101</v>
      </c>
      <c r="B32" s="10" t="s">
        <v>53</v>
      </c>
      <c r="C32" s="11" t="s">
        <v>52</v>
      </c>
    </row>
    <row r="33" spans="1:3" x14ac:dyDescent="0.2">
      <c r="A33" s="12">
        <v>102</v>
      </c>
      <c r="B33" s="13" t="s">
        <v>54</v>
      </c>
      <c r="C33" s="14" t="s">
        <v>52</v>
      </c>
    </row>
    <row r="34" spans="1:3" x14ac:dyDescent="0.2">
      <c r="A34" s="9">
        <v>103</v>
      </c>
      <c r="B34" s="10" t="s">
        <v>55</v>
      </c>
      <c r="C34" s="11" t="s">
        <v>52</v>
      </c>
    </row>
    <row r="35" spans="1:3" x14ac:dyDescent="0.2">
      <c r="A35" s="12">
        <v>104</v>
      </c>
      <c r="B35" s="13" t="s">
        <v>56</v>
      </c>
      <c r="C35" s="14" t="s">
        <v>52</v>
      </c>
    </row>
    <row r="36" spans="1:3" x14ac:dyDescent="0.2">
      <c r="A36" s="9">
        <v>105</v>
      </c>
      <c r="B36" s="10" t="s">
        <v>57</v>
      </c>
      <c r="C36" s="11" t="s">
        <v>47</v>
      </c>
    </row>
    <row r="37" spans="1:3" x14ac:dyDescent="0.2">
      <c r="A37" s="12">
        <v>106</v>
      </c>
      <c r="B37" s="13" t="s">
        <v>58</v>
      </c>
      <c r="C37" s="14" t="s">
        <v>47</v>
      </c>
    </row>
    <row r="38" spans="1:3" x14ac:dyDescent="0.2">
      <c r="A38" s="9">
        <v>107</v>
      </c>
      <c r="B38" s="10" t="s">
        <v>59</v>
      </c>
      <c r="C38" s="11" t="s">
        <v>47</v>
      </c>
    </row>
    <row r="39" spans="1:3" x14ac:dyDescent="0.2">
      <c r="A39" s="12">
        <v>108</v>
      </c>
      <c r="B39" s="13" t="s">
        <v>60</v>
      </c>
      <c r="C39" s="14" t="s">
        <v>61</v>
      </c>
    </row>
    <row r="40" spans="1:3" x14ac:dyDescent="0.2">
      <c r="A40" s="9">
        <v>109</v>
      </c>
      <c r="B40" s="10" t="s">
        <v>62</v>
      </c>
      <c r="C40" s="11" t="s">
        <v>61</v>
      </c>
    </row>
    <row r="41" spans="1:3" x14ac:dyDescent="0.2">
      <c r="A41" s="12">
        <v>110</v>
      </c>
      <c r="B41" s="13" t="s">
        <v>63</v>
      </c>
      <c r="C41" s="14" t="s">
        <v>47</v>
      </c>
    </row>
    <row r="42" spans="1:3" x14ac:dyDescent="0.2">
      <c r="A42" s="9">
        <v>111</v>
      </c>
      <c r="B42" s="10" t="s">
        <v>64</v>
      </c>
      <c r="C42" s="11" t="s">
        <v>47</v>
      </c>
    </row>
    <row r="43" spans="1:3" x14ac:dyDescent="0.2">
      <c r="A43" s="12">
        <v>112</v>
      </c>
      <c r="B43" s="13" t="s">
        <v>65</v>
      </c>
      <c r="C43" s="14" t="s">
        <v>89</v>
      </c>
    </row>
    <row r="44" spans="1:3" x14ac:dyDescent="0.2">
      <c r="A44" s="9">
        <v>113</v>
      </c>
      <c r="B44" s="10" t="s">
        <v>66</v>
      </c>
      <c r="C44" s="11" t="s">
        <v>89</v>
      </c>
    </row>
    <row r="45" spans="1:3" x14ac:dyDescent="0.2">
      <c r="A45" s="12">
        <v>114</v>
      </c>
      <c r="B45" s="13" t="s">
        <v>67</v>
      </c>
      <c r="C45" s="14" t="s">
        <v>47</v>
      </c>
    </row>
    <row r="46" spans="1:3" x14ac:dyDescent="0.2">
      <c r="A46" s="9">
        <v>115</v>
      </c>
      <c r="B46" s="10" t="s">
        <v>68</v>
      </c>
      <c r="C46" s="11" t="s">
        <v>47</v>
      </c>
    </row>
    <row r="47" spans="1:3" x14ac:dyDescent="0.2">
      <c r="A47" s="12">
        <v>116</v>
      </c>
      <c r="B47" s="13" t="s">
        <v>69</v>
      </c>
      <c r="C47" s="14" t="s">
        <v>47</v>
      </c>
    </row>
    <row r="48" spans="1:3" x14ac:dyDescent="0.2">
      <c r="A48" s="9">
        <v>117</v>
      </c>
      <c r="B48" s="10" t="s">
        <v>70</v>
      </c>
      <c r="C48" s="11" t="s">
        <v>47</v>
      </c>
    </row>
    <row r="49" spans="1:3" x14ac:dyDescent="0.2">
      <c r="A49" s="12">
        <v>118</v>
      </c>
      <c r="B49" s="13" t="s">
        <v>71</v>
      </c>
      <c r="C49" s="14" t="s">
        <v>47</v>
      </c>
    </row>
    <row r="50" spans="1:3" x14ac:dyDescent="0.2">
      <c r="A50" s="9">
        <v>119</v>
      </c>
      <c r="B50" s="10" t="s">
        <v>72</v>
      </c>
      <c r="C50" s="11" t="s">
        <v>47</v>
      </c>
    </row>
    <row r="51" spans="1:3" x14ac:dyDescent="0.2">
      <c r="A51" s="12">
        <v>120</v>
      </c>
      <c r="B51" s="13" t="s">
        <v>73</v>
      </c>
      <c r="C51" s="14" t="s">
        <v>47</v>
      </c>
    </row>
    <row r="52" spans="1:3" x14ac:dyDescent="0.2">
      <c r="A52" s="9">
        <v>121</v>
      </c>
      <c r="B52" s="10" t="s">
        <v>74</v>
      </c>
      <c r="C52" s="11" t="s">
        <v>47</v>
      </c>
    </row>
    <row r="53" spans="1:3" x14ac:dyDescent="0.2">
      <c r="A53" s="12">
        <v>122</v>
      </c>
      <c r="B53" s="13" t="s">
        <v>75</v>
      </c>
      <c r="C53" s="14" t="s">
        <v>47</v>
      </c>
    </row>
    <row r="54" spans="1:3" x14ac:dyDescent="0.2">
      <c r="A54" s="9">
        <v>123</v>
      </c>
      <c r="B54" s="10" t="s">
        <v>76</v>
      </c>
      <c r="C54" s="11" t="s">
        <v>47</v>
      </c>
    </row>
    <row r="55" spans="1:3" x14ac:dyDescent="0.2">
      <c r="A55" s="12">
        <v>124</v>
      </c>
      <c r="B55" s="13" t="s">
        <v>77</v>
      </c>
      <c r="C55" s="14" t="s">
        <v>47</v>
      </c>
    </row>
    <row r="56" spans="1:3" x14ac:dyDescent="0.2">
      <c r="A56" s="9">
        <v>125</v>
      </c>
      <c r="B56" s="10" t="s">
        <v>78</v>
      </c>
      <c r="C56" s="11" t="s">
        <v>47</v>
      </c>
    </row>
    <row r="57" spans="1:3" x14ac:dyDescent="0.2">
      <c r="A57" s="12">
        <v>126</v>
      </c>
      <c r="B57" s="13" t="s">
        <v>187</v>
      </c>
      <c r="C57" s="14" t="s">
        <v>47</v>
      </c>
    </row>
    <row r="58" spans="1:3" x14ac:dyDescent="0.2">
      <c r="A58" s="9">
        <v>130</v>
      </c>
      <c r="B58" s="10" t="s">
        <v>79</v>
      </c>
      <c r="C58" s="11" t="s">
        <v>47</v>
      </c>
    </row>
    <row r="59" spans="1:3" x14ac:dyDescent="0.2">
      <c r="A59" s="12">
        <v>131</v>
      </c>
      <c r="B59" s="13" t="s">
        <v>80</v>
      </c>
      <c r="C59" s="14" t="s">
        <v>47</v>
      </c>
    </row>
    <row r="60" spans="1:3" x14ac:dyDescent="0.2">
      <c r="A60" s="9">
        <v>135</v>
      </c>
      <c r="B60" s="10" t="s">
        <v>81</v>
      </c>
      <c r="C60" s="11" t="s">
        <v>47</v>
      </c>
    </row>
    <row r="61" spans="1:3" x14ac:dyDescent="0.2">
      <c r="A61" s="12">
        <v>136</v>
      </c>
      <c r="B61" s="13" t="s">
        <v>82</v>
      </c>
      <c r="C61" s="14" t="s">
        <v>47</v>
      </c>
    </row>
    <row r="62" spans="1:3" x14ac:dyDescent="0.2">
      <c r="A62" s="9">
        <v>140</v>
      </c>
      <c r="B62" s="10" t="s">
        <v>83</v>
      </c>
      <c r="C62" s="11" t="s">
        <v>47</v>
      </c>
    </row>
    <row r="63" spans="1:3" x14ac:dyDescent="0.2">
      <c r="A63" s="12">
        <v>145</v>
      </c>
      <c r="B63" s="13" t="s">
        <v>84</v>
      </c>
      <c r="C63" s="14" t="s">
        <v>47</v>
      </c>
    </row>
    <row r="64" spans="1:3" x14ac:dyDescent="0.2">
      <c r="A64" s="9">
        <v>150</v>
      </c>
      <c r="B64" s="10" t="s">
        <v>85</v>
      </c>
      <c r="C64" s="11" t="s">
        <v>47</v>
      </c>
    </row>
    <row r="65" spans="1:3" x14ac:dyDescent="0.2">
      <c r="A65" s="12">
        <v>155</v>
      </c>
      <c r="B65" s="13" t="s">
        <v>86</v>
      </c>
      <c r="C65" s="14" t="s">
        <v>47</v>
      </c>
    </row>
    <row r="66" spans="1:3" x14ac:dyDescent="0.2">
      <c r="A66" s="9">
        <v>156</v>
      </c>
      <c r="B66" s="10" t="s">
        <v>87</v>
      </c>
      <c r="C66" s="11" t="s">
        <v>47</v>
      </c>
    </row>
    <row r="67" spans="1:3" x14ac:dyDescent="0.2">
      <c r="A67" s="12">
        <v>210</v>
      </c>
      <c r="B67" s="13" t="s">
        <v>88</v>
      </c>
      <c r="C67" s="14" t="s">
        <v>89</v>
      </c>
    </row>
    <row r="68" spans="1:3" x14ac:dyDescent="0.2">
      <c r="A68" s="9">
        <v>309</v>
      </c>
      <c r="B68" s="10" t="s">
        <v>90</v>
      </c>
      <c r="C68" s="11" t="s">
        <v>91</v>
      </c>
    </row>
    <row r="69" spans="1:3" x14ac:dyDescent="0.2">
      <c r="A69" s="12">
        <v>310</v>
      </c>
      <c r="B69" s="13" t="s">
        <v>92</v>
      </c>
      <c r="C69" s="14" t="s">
        <v>91</v>
      </c>
    </row>
    <row r="70" spans="1:3" x14ac:dyDescent="0.2">
      <c r="A70" s="9">
        <v>311</v>
      </c>
      <c r="B70" s="10" t="s">
        <v>93</v>
      </c>
      <c r="C70" s="11" t="s">
        <v>91</v>
      </c>
    </row>
    <row r="71" spans="1:3" x14ac:dyDescent="0.2">
      <c r="A71" s="12">
        <v>320</v>
      </c>
      <c r="B71" s="13" t="s">
        <v>94</v>
      </c>
      <c r="C71" s="14" t="s">
        <v>91</v>
      </c>
    </row>
    <row r="72" spans="1:3" x14ac:dyDescent="0.2">
      <c r="A72" s="9">
        <v>321</v>
      </c>
      <c r="B72" s="10" t="s">
        <v>95</v>
      </c>
      <c r="C72" s="11" t="s">
        <v>91</v>
      </c>
    </row>
    <row r="73" spans="1:3" x14ac:dyDescent="0.2">
      <c r="A73" s="12">
        <v>325</v>
      </c>
      <c r="B73" s="13" t="s">
        <v>96</v>
      </c>
      <c r="C73" s="14" t="s">
        <v>91</v>
      </c>
    </row>
    <row r="74" spans="1:3" x14ac:dyDescent="0.2">
      <c r="A74" s="9">
        <v>330</v>
      </c>
      <c r="B74" s="10" t="s">
        <v>97</v>
      </c>
      <c r="C74" s="11" t="s">
        <v>91</v>
      </c>
    </row>
    <row r="75" spans="1:3" x14ac:dyDescent="0.2">
      <c r="A75" s="12">
        <v>340</v>
      </c>
      <c r="B75" s="13" t="s">
        <v>98</v>
      </c>
      <c r="C75" s="14" t="s">
        <v>91</v>
      </c>
    </row>
    <row r="76" spans="1:3" x14ac:dyDescent="0.2">
      <c r="A76" s="9">
        <v>409</v>
      </c>
      <c r="B76" s="10" t="s">
        <v>99</v>
      </c>
      <c r="C76" s="11" t="s">
        <v>100</v>
      </c>
    </row>
    <row r="77" spans="1:3" x14ac:dyDescent="0.2">
      <c r="A77" s="12">
        <v>410</v>
      </c>
      <c r="B77" s="13" t="s">
        <v>101</v>
      </c>
      <c r="C77" s="14" t="s">
        <v>100</v>
      </c>
    </row>
    <row r="78" spans="1:3" x14ac:dyDescent="0.2">
      <c r="A78" s="9">
        <v>411</v>
      </c>
      <c r="B78" s="10" t="s">
        <v>102</v>
      </c>
      <c r="C78" s="11" t="s">
        <v>100</v>
      </c>
    </row>
    <row r="79" spans="1:3" x14ac:dyDescent="0.2">
      <c r="A79" s="12">
        <v>412</v>
      </c>
      <c r="B79" s="13" t="s">
        <v>103</v>
      </c>
      <c r="C79" s="14" t="s">
        <v>100</v>
      </c>
    </row>
    <row r="80" spans="1:3" x14ac:dyDescent="0.2">
      <c r="A80" s="9">
        <v>420</v>
      </c>
      <c r="B80" s="10" t="s">
        <v>104</v>
      </c>
      <c r="C80" s="11" t="s">
        <v>100</v>
      </c>
    </row>
    <row r="81" spans="1:3" x14ac:dyDescent="0.2">
      <c r="A81" s="12">
        <v>421</v>
      </c>
      <c r="B81" s="13" t="s">
        <v>105</v>
      </c>
      <c r="C81" s="14" t="s">
        <v>100</v>
      </c>
    </row>
    <row r="82" spans="1:3" x14ac:dyDescent="0.2">
      <c r="A82" s="9">
        <v>430</v>
      </c>
      <c r="B82" s="10" t="s">
        <v>106</v>
      </c>
      <c r="C82" s="11" t="s">
        <v>100</v>
      </c>
    </row>
    <row r="83" spans="1:3" x14ac:dyDescent="0.2">
      <c r="A83" s="12">
        <v>431</v>
      </c>
      <c r="B83" s="13" t="s">
        <v>107</v>
      </c>
      <c r="C83" s="14" t="s">
        <v>100</v>
      </c>
    </row>
    <row r="84" spans="1:3" x14ac:dyDescent="0.2">
      <c r="A84" s="9">
        <v>440</v>
      </c>
      <c r="B84" s="10" t="s">
        <v>108</v>
      </c>
      <c r="C84" s="11" t="s">
        <v>100</v>
      </c>
    </row>
    <row r="85" spans="1:3" x14ac:dyDescent="0.2">
      <c r="A85" s="12">
        <v>505</v>
      </c>
      <c r="B85" s="13" t="s">
        <v>109</v>
      </c>
      <c r="C85" s="14" t="s">
        <v>110</v>
      </c>
    </row>
    <row r="86" spans="1:3" x14ac:dyDescent="0.2">
      <c r="A86" s="9">
        <v>510</v>
      </c>
      <c r="B86" s="10" t="s">
        <v>111</v>
      </c>
      <c r="C86" s="11" t="s">
        <v>110</v>
      </c>
    </row>
    <row r="87" spans="1:3" x14ac:dyDescent="0.2">
      <c r="A87" s="12">
        <v>511</v>
      </c>
      <c r="B87" s="13" t="s">
        <v>112</v>
      </c>
      <c r="C87" s="14" t="s">
        <v>110</v>
      </c>
    </row>
    <row r="88" spans="1:3" x14ac:dyDescent="0.2">
      <c r="A88" s="9">
        <v>515</v>
      </c>
      <c r="B88" s="10" t="s">
        <v>113</v>
      </c>
      <c r="C88" s="11" t="s">
        <v>110</v>
      </c>
    </row>
    <row r="89" spans="1:3" x14ac:dyDescent="0.2">
      <c r="A89" s="12">
        <v>516</v>
      </c>
      <c r="B89" s="13" t="s">
        <v>114</v>
      </c>
      <c r="C89" s="14" t="s">
        <v>110</v>
      </c>
    </row>
    <row r="90" spans="1:3" x14ac:dyDescent="0.2">
      <c r="A90" s="9">
        <v>520</v>
      </c>
      <c r="B90" s="10" t="s">
        <v>115</v>
      </c>
      <c r="C90" s="11" t="s">
        <v>110</v>
      </c>
    </row>
    <row r="91" spans="1:3" x14ac:dyDescent="0.2">
      <c r="A91" s="12">
        <v>525</v>
      </c>
      <c r="B91" s="13" t="s">
        <v>116</v>
      </c>
      <c r="C91" s="14" t="s">
        <v>110</v>
      </c>
    </row>
    <row r="92" spans="1:3" x14ac:dyDescent="0.2">
      <c r="A92" s="9">
        <v>530</v>
      </c>
      <c r="B92" s="10" t="s">
        <v>117</v>
      </c>
      <c r="C92" s="11" t="s">
        <v>110</v>
      </c>
    </row>
    <row r="93" spans="1:3" x14ac:dyDescent="0.2">
      <c r="A93" s="12">
        <v>532</v>
      </c>
      <c r="B93" s="13" t="s">
        <v>118</v>
      </c>
      <c r="C93" s="14" t="s">
        <v>110</v>
      </c>
    </row>
    <row r="94" spans="1:3" x14ac:dyDescent="0.2">
      <c r="A94" s="9">
        <v>535</v>
      </c>
      <c r="B94" s="10" t="s">
        <v>119</v>
      </c>
      <c r="C94" s="11" t="s">
        <v>110</v>
      </c>
    </row>
    <row r="95" spans="1:3" x14ac:dyDescent="0.2">
      <c r="A95" s="12">
        <v>540</v>
      </c>
      <c r="B95" s="13" t="s">
        <v>120</v>
      </c>
      <c r="C95" s="14" t="s">
        <v>110</v>
      </c>
    </row>
    <row r="96" spans="1:3" x14ac:dyDescent="0.2">
      <c r="A96" s="9">
        <v>545</v>
      </c>
      <c r="B96" s="10" t="s">
        <v>121</v>
      </c>
      <c r="C96" s="11" t="s">
        <v>110</v>
      </c>
    </row>
    <row r="97" spans="1:3" x14ac:dyDescent="0.2">
      <c r="A97" s="12">
        <v>550</v>
      </c>
      <c r="B97" s="13" t="s">
        <v>122</v>
      </c>
      <c r="C97" s="14" t="s">
        <v>110</v>
      </c>
    </row>
    <row r="98" spans="1:3" x14ac:dyDescent="0.2">
      <c r="A98" s="9">
        <v>560</v>
      </c>
      <c r="B98" s="10" t="s">
        <v>123</v>
      </c>
      <c r="C98" s="11" t="s">
        <v>110</v>
      </c>
    </row>
    <row r="99" spans="1:3" x14ac:dyDescent="0.2">
      <c r="A99" s="12">
        <v>562</v>
      </c>
      <c r="B99" s="13" t="s">
        <v>124</v>
      </c>
      <c r="C99" s="14" t="s">
        <v>110</v>
      </c>
    </row>
    <row r="100" spans="1:3" x14ac:dyDescent="0.2">
      <c r="A100" s="9">
        <v>565</v>
      </c>
      <c r="B100" s="10" t="s">
        <v>125</v>
      </c>
      <c r="C100" s="11" t="s">
        <v>110</v>
      </c>
    </row>
    <row r="101" spans="1:3" x14ac:dyDescent="0.2">
      <c r="A101" s="12">
        <v>609</v>
      </c>
      <c r="B101" s="13" t="s">
        <v>126</v>
      </c>
      <c r="C101" s="14" t="s">
        <v>127</v>
      </c>
    </row>
    <row r="102" spans="1:3" x14ac:dyDescent="0.2">
      <c r="A102" s="9">
        <v>610</v>
      </c>
      <c r="B102" s="10" t="s">
        <v>128</v>
      </c>
      <c r="C102" s="11" t="s">
        <v>127</v>
      </c>
    </row>
    <row r="103" spans="1:3" x14ac:dyDescent="0.2">
      <c r="A103" s="12">
        <v>611</v>
      </c>
      <c r="B103" s="13" t="s">
        <v>129</v>
      </c>
      <c r="C103" s="14" t="s">
        <v>127</v>
      </c>
    </row>
    <row r="104" spans="1:3" x14ac:dyDescent="0.2">
      <c r="A104" s="9">
        <v>620</v>
      </c>
      <c r="B104" s="10" t="s">
        <v>130</v>
      </c>
      <c r="C104" s="11" t="s">
        <v>127</v>
      </c>
    </row>
    <row r="105" spans="1:3" x14ac:dyDescent="0.2">
      <c r="A105" s="12">
        <v>630</v>
      </c>
      <c r="B105" s="13" t="s">
        <v>131</v>
      </c>
      <c r="C105" s="14" t="s">
        <v>127</v>
      </c>
    </row>
    <row r="106" spans="1:3" x14ac:dyDescent="0.2">
      <c r="A106" s="9">
        <v>631</v>
      </c>
      <c r="B106" s="10" t="s">
        <v>132</v>
      </c>
      <c r="C106" s="11" t="s">
        <v>127</v>
      </c>
    </row>
    <row r="107" spans="1:3" x14ac:dyDescent="0.2">
      <c r="A107" s="12">
        <v>632</v>
      </c>
      <c r="B107" s="13" t="s">
        <v>133</v>
      </c>
      <c r="C107" s="14" t="s">
        <v>22</v>
      </c>
    </row>
    <row r="108" spans="1:3" x14ac:dyDescent="0.2">
      <c r="A108" s="9">
        <v>633</v>
      </c>
      <c r="B108" s="10" t="s">
        <v>134</v>
      </c>
      <c r="C108" s="11" t="s">
        <v>127</v>
      </c>
    </row>
    <row r="109" spans="1:3" x14ac:dyDescent="0.2">
      <c r="A109" s="12">
        <v>634</v>
      </c>
      <c r="B109" s="13" t="s">
        <v>135</v>
      </c>
      <c r="C109" s="14" t="s">
        <v>22</v>
      </c>
    </row>
    <row r="110" spans="1:3" x14ac:dyDescent="0.2">
      <c r="A110" s="9">
        <v>635</v>
      </c>
      <c r="B110" s="10" t="s">
        <v>136</v>
      </c>
      <c r="C110" s="11" t="s">
        <v>127</v>
      </c>
    </row>
    <row r="111" spans="1:3" x14ac:dyDescent="0.2">
      <c r="A111" s="12">
        <v>636</v>
      </c>
      <c r="B111" s="13" t="s">
        <v>137</v>
      </c>
      <c r="C111" s="14" t="s">
        <v>127</v>
      </c>
    </row>
    <row r="112" spans="1:3" x14ac:dyDescent="0.2">
      <c r="A112" s="9">
        <v>637</v>
      </c>
      <c r="B112" s="10" t="s">
        <v>138</v>
      </c>
      <c r="C112" s="11" t="s">
        <v>127</v>
      </c>
    </row>
    <row r="113" spans="1:3" x14ac:dyDescent="0.2">
      <c r="A113" s="12">
        <v>640</v>
      </c>
      <c r="B113" s="13" t="s">
        <v>139</v>
      </c>
      <c r="C113" s="14" t="s">
        <v>89</v>
      </c>
    </row>
    <row r="114" spans="1:3" x14ac:dyDescent="0.2">
      <c r="A114" s="9">
        <v>645</v>
      </c>
      <c r="B114" s="10" t="s">
        <v>140</v>
      </c>
      <c r="C114" s="11" t="s">
        <v>127</v>
      </c>
    </row>
    <row r="115" spans="1:3" x14ac:dyDescent="0.2">
      <c r="A115" s="12">
        <v>646</v>
      </c>
      <c r="B115" s="13" t="s">
        <v>141</v>
      </c>
      <c r="C115" s="14" t="s">
        <v>127</v>
      </c>
    </row>
    <row r="116" spans="1:3" x14ac:dyDescent="0.2">
      <c r="A116" s="9">
        <v>647</v>
      </c>
      <c r="B116" s="10" t="s">
        <v>142</v>
      </c>
      <c r="C116" s="11" t="s">
        <v>127</v>
      </c>
    </row>
    <row r="117" spans="1:3" x14ac:dyDescent="0.2">
      <c r="A117" s="12">
        <v>709</v>
      </c>
      <c r="B117" s="13" t="s">
        <v>143</v>
      </c>
      <c r="C117" s="14" t="s">
        <v>144</v>
      </c>
    </row>
    <row r="118" spans="1:3" x14ac:dyDescent="0.2">
      <c r="A118" s="9">
        <v>710</v>
      </c>
      <c r="B118" s="10" t="s">
        <v>145</v>
      </c>
      <c r="C118" s="11" t="s">
        <v>144</v>
      </c>
    </row>
    <row r="119" spans="1:3" x14ac:dyDescent="0.2">
      <c r="A119" s="12">
        <v>720</v>
      </c>
      <c r="B119" s="13" t="s">
        <v>146</v>
      </c>
      <c r="C119" s="14" t="s">
        <v>144</v>
      </c>
    </row>
    <row r="120" spans="1:3" x14ac:dyDescent="0.2">
      <c r="A120" s="9">
        <v>730</v>
      </c>
      <c r="B120" s="10" t="s">
        <v>188</v>
      </c>
      <c r="C120" s="11" t="s">
        <v>147</v>
      </c>
    </row>
    <row r="121" spans="1:3" x14ac:dyDescent="0.2">
      <c r="A121" s="12">
        <v>740</v>
      </c>
      <c r="B121" s="13" t="s">
        <v>148</v>
      </c>
      <c r="C121" s="14" t="s">
        <v>149</v>
      </c>
    </row>
    <row r="122" spans="1:3" x14ac:dyDescent="0.2">
      <c r="A122" s="9">
        <v>741</v>
      </c>
      <c r="B122" s="10" t="s">
        <v>150</v>
      </c>
      <c r="C122" s="11" t="s">
        <v>149</v>
      </c>
    </row>
    <row r="123" spans="1:3" x14ac:dyDescent="0.2">
      <c r="A123" s="12">
        <v>750</v>
      </c>
      <c r="B123" s="13" t="s">
        <v>151</v>
      </c>
      <c r="C123" s="14" t="s">
        <v>152</v>
      </c>
    </row>
    <row r="124" spans="1:3" x14ac:dyDescent="0.2">
      <c r="A124" s="9">
        <v>760</v>
      </c>
      <c r="B124" s="10" t="s">
        <v>153</v>
      </c>
      <c r="C124" s="11" t="s">
        <v>152</v>
      </c>
    </row>
    <row r="125" spans="1:3" x14ac:dyDescent="0.2">
      <c r="A125" s="12">
        <v>765</v>
      </c>
      <c r="B125" s="13" t="s">
        <v>154</v>
      </c>
      <c r="C125" s="14" t="s">
        <v>155</v>
      </c>
    </row>
    <row r="126" spans="1:3" x14ac:dyDescent="0.2">
      <c r="A126" s="9">
        <v>770</v>
      </c>
      <c r="B126" s="10" t="s">
        <v>156</v>
      </c>
      <c r="C126" s="11" t="s">
        <v>157</v>
      </c>
    </row>
    <row r="127" spans="1:3" x14ac:dyDescent="0.2">
      <c r="A127" s="12">
        <v>771</v>
      </c>
      <c r="B127" s="13" t="s">
        <v>158</v>
      </c>
      <c r="C127" s="14" t="s">
        <v>159</v>
      </c>
    </row>
    <row r="128" spans="1:3" x14ac:dyDescent="0.2">
      <c r="A128" s="9">
        <v>772</v>
      </c>
      <c r="B128" s="10" t="s">
        <v>160</v>
      </c>
      <c r="C128" s="11" t="s">
        <v>159</v>
      </c>
    </row>
    <row r="129" spans="1:3" x14ac:dyDescent="0.2">
      <c r="A129" s="12">
        <v>773</v>
      </c>
      <c r="B129" s="13" t="s">
        <v>161</v>
      </c>
      <c r="C129" s="14" t="s">
        <v>159</v>
      </c>
    </row>
    <row r="130" spans="1:3" x14ac:dyDescent="0.2">
      <c r="A130" s="9">
        <v>774</v>
      </c>
      <c r="B130" s="10" t="s">
        <v>162</v>
      </c>
      <c r="C130" s="11" t="s">
        <v>159</v>
      </c>
    </row>
    <row r="131" spans="1:3" x14ac:dyDescent="0.2">
      <c r="A131" s="12">
        <v>775</v>
      </c>
      <c r="B131" s="13" t="s">
        <v>163</v>
      </c>
      <c r="C131" s="14" t="s">
        <v>159</v>
      </c>
    </row>
    <row r="132" spans="1:3" x14ac:dyDescent="0.2">
      <c r="A132" s="9">
        <v>776</v>
      </c>
      <c r="B132" s="10" t="s">
        <v>164</v>
      </c>
      <c r="C132" s="11" t="s">
        <v>159</v>
      </c>
    </row>
    <row r="133" spans="1:3" x14ac:dyDescent="0.2">
      <c r="A133" s="12">
        <v>777</v>
      </c>
      <c r="B133" s="13" t="s">
        <v>165</v>
      </c>
      <c r="C133" s="14" t="s">
        <v>159</v>
      </c>
    </row>
    <row r="134" spans="1:3" x14ac:dyDescent="0.2">
      <c r="A134" s="9">
        <v>780</v>
      </c>
      <c r="B134" s="10" t="s">
        <v>166</v>
      </c>
      <c r="C134" s="11" t="s">
        <v>159</v>
      </c>
    </row>
    <row r="135" spans="1:3" x14ac:dyDescent="0.2">
      <c r="A135" s="12">
        <v>930</v>
      </c>
      <c r="B135" s="13" t="s">
        <v>167</v>
      </c>
      <c r="C135" s="14" t="s">
        <v>22</v>
      </c>
    </row>
    <row r="136" spans="1:3" x14ac:dyDescent="0.2">
      <c r="A136" s="9">
        <v>935</v>
      </c>
      <c r="B136" s="10" t="s">
        <v>168</v>
      </c>
      <c r="C136" s="11" t="s">
        <v>22</v>
      </c>
    </row>
    <row r="137" spans="1:3" x14ac:dyDescent="0.2">
      <c r="A137" s="12">
        <v>940</v>
      </c>
      <c r="B137" s="13" t="s">
        <v>169</v>
      </c>
      <c r="C137" s="14" t="s">
        <v>22</v>
      </c>
    </row>
    <row r="138" spans="1:3" x14ac:dyDescent="0.2">
      <c r="A138" s="9">
        <v>945</v>
      </c>
      <c r="B138" s="10" t="s">
        <v>170</v>
      </c>
      <c r="C138" s="11" t="s">
        <v>47</v>
      </c>
    </row>
    <row r="139" spans="1:3" x14ac:dyDescent="0.2">
      <c r="A139" s="12">
        <v>950</v>
      </c>
      <c r="B139" s="13" t="s">
        <v>171</v>
      </c>
      <c r="C139" s="14" t="s">
        <v>47</v>
      </c>
    </row>
    <row r="140" spans="1:3" x14ac:dyDescent="0.2">
      <c r="A140" s="9">
        <v>955</v>
      </c>
      <c r="B140" s="10" t="s">
        <v>172</v>
      </c>
      <c r="C140" s="11" t="s">
        <v>47</v>
      </c>
    </row>
    <row r="141" spans="1:3" x14ac:dyDescent="0.2">
      <c r="A141" s="12">
        <v>960</v>
      </c>
      <c r="B141" s="13" t="s">
        <v>173</v>
      </c>
      <c r="C141" s="14" t="s">
        <v>47</v>
      </c>
    </row>
    <row r="142" spans="1:3" x14ac:dyDescent="0.2">
      <c r="A142" s="9">
        <v>963</v>
      </c>
      <c r="B142" s="10" t="s">
        <v>174</v>
      </c>
      <c r="C142" s="11" t="s">
        <v>91</v>
      </c>
    </row>
    <row r="143" spans="1:3" x14ac:dyDescent="0.2">
      <c r="A143" s="12">
        <v>965</v>
      </c>
      <c r="B143" s="13" t="s">
        <v>175</v>
      </c>
      <c r="C143" s="14" t="s">
        <v>91</v>
      </c>
    </row>
    <row r="144" spans="1:3" x14ac:dyDescent="0.2">
      <c r="A144" s="9">
        <v>970</v>
      </c>
      <c r="B144" s="10" t="s">
        <v>176</v>
      </c>
      <c r="C144" s="11" t="s">
        <v>91</v>
      </c>
    </row>
    <row r="145" spans="1:3" x14ac:dyDescent="0.2">
      <c r="A145" s="12">
        <v>975</v>
      </c>
      <c r="B145" s="13" t="s">
        <v>177</v>
      </c>
      <c r="C145" s="14" t="s">
        <v>100</v>
      </c>
    </row>
    <row r="146" spans="1:3" x14ac:dyDescent="0.2">
      <c r="A146" s="9">
        <v>989</v>
      </c>
      <c r="B146" s="10" t="s">
        <v>178</v>
      </c>
      <c r="C146" s="11" t="s">
        <v>159</v>
      </c>
    </row>
    <row r="147" spans="1:3" x14ac:dyDescent="0.2">
      <c r="A147" s="12">
        <v>991</v>
      </c>
      <c r="B147" s="13" t="s">
        <v>179</v>
      </c>
      <c r="C147" s="14" t="s">
        <v>159</v>
      </c>
    </row>
    <row r="148" spans="1:3" x14ac:dyDescent="0.2">
      <c r="A148" s="9">
        <v>992</v>
      </c>
      <c r="B148" s="10" t="s">
        <v>180</v>
      </c>
      <c r="C148" s="11" t="s">
        <v>159</v>
      </c>
    </row>
    <row r="149" spans="1:3" x14ac:dyDescent="0.2">
      <c r="A149" s="12">
        <v>993</v>
      </c>
      <c r="B149" s="13" t="s">
        <v>181</v>
      </c>
      <c r="C149" s="14" t="s">
        <v>159</v>
      </c>
    </row>
    <row r="150" spans="1:3" x14ac:dyDescent="0.2">
      <c r="A150" s="9">
        <v>994</v>
      </c>
      <c r="B150" s="10" t="s">
        <v>182</v>
      </c>
      <c r="C150" s="11" t="s">
        <v>159</v>
      </c>
    </row>
    <row r="151" spans="1:3" x14ac:dyDescent="0.2">
      <c r="A151" s="12">
        <v>995</v>
      </c>
      <c r="B151" s="13" t="s">
        <v>183</v>
      </c>
      <c r="C151" s="14" t="s">
        <v>159</v>
      </c>
    </row>
    <row r="152" spans="1:3" x14ac:dyDescent="0.2">
      <c r="A152" s="9">
        <v>996</v>
      </c>
      <c r="B152" s="10" t="s">
        <v>184</v>
      </c>
      <c r="C152" s="11" t="s">
        <v>22</v>
      </c>
    </row>
    <row r="153" spans="1:3" x14ac:dyDescent="0.2">
      <c r="A153" s="12">
        <v>997</v>
      </c>
      <c r="B153" s="13" t="s">
        <v>185</v>
      </c>
      <c r="C153" s="14" t="s">
        <v>22</v>
      </c>
    </row>
    <row r="154" spans="1:3" x14ac:dyDescent="0.2">
      <c r="A154" s="9">
        <v>999</v>
      </c>
      <c r="B154" s="10" t="s">
        <v>186</v>
      </c>
      <c r="C154" s="11" t="s">
        <v>159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5A04FB-33EF-4966-8753-B2BA82AFF3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0D042A-1AAA-4AA4-97FE-9B859951A15A}">
  <ds:schemaRefs>
    <ds:schemaRef ds:uri="http://purl.org/dc/dcmitype/"/>
    <ds:schemaRef ds:uri="49ee5ae3-5a3e-424c-8e3a-9de32e930856"/>
    <ds:schemaRef ds:uri="http://schemas.microsoft.com/office/2006/documentManagement/types"/>
    <ds:schemaRef ds:uri="afae6d7a-b8bd-4fb2-9471-792cf4a52ba2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623A2EF-884B-4F54-957A-79DEDDDCB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2020-02-12T14:53:01Z</dcterms:created>
  <dcterms:modified xsi:type="dcterms:W3CDTF">2025-09-02T11:52:48Z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